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75" windowWidth="17700" windowHeight="10770" tabRatio="205"/>
  </bookViews>
  <sheets>
    <sheet name="AF" sheetId="1" r:id="rId1"/>
  </sheets>
  <definedNames>
    <definedName name="_xlnm._FilterDatabase" localSheetId="0" hidden="1">AF!$A$1:$V$351</definedName>
  </definedNames>
  <calcPr calcId="145621"/>
</workbook>
</file>

<file path=xl/calcChain.xml><?xml version="1.0" encoding="utf-8"?>
<calcChain xmlns="http://schemas.openxmlformats.org/spreadsheetml/2006/main">
  <c r="I301" i="1" l="1"/>
  <c r="U301" i="1"/>
  <c r="S301" i="1"/>
  <c r="Q301" i="1"/>
  <c r="O301" i="1"/>
  <c r="M301" i="1"/>
  <c r="K301" i="1"/>
  <c r="I116" i="1"/>
  <c r="O116" i="1"/>
  <c r="I54" i="1"/>
  <c r="S54" i="1"/>
  <c r="I113" i="1"/>
  <c r="O113" i="1"/>
  <c r="I121" i="1"/>
  <c r="O121" i="1"/>
  <c r="W113" i="1"/>
  <c r="I103" i="1"/>
  <c r="O103" i="1"/>
  <c r="I111" i="1"/>
  <c r="O111" i="1"/>
  <c r="W103" i="1"/>
  <c r="I93" i="1"/>
  <c r="O93" i="1"/>
  <c r="I101" i="1"/>
  <c r="O101" i="1"/>
  <c r="W93" i="1"/>
  <c r="I83" i="1"/>
  <c r="O83" i="1"/>
  <c r="I91" i="1"/>
  <c r="O91" i="1"/>
  <c r="W83" i="1"/>
  <c r="I73" i="1"/>
  <c r="O73" i="1"/>
  <c r="I81" i="1"/>
  <c r="O81" i="1"/>
  <c r="W73" i="1"/>
  <c r="I63" i="1"/>
  <c r="O63" i="1"/>
  <c r="I71" i="1"/>
  <c r="O71" i="1"/>
  <c r="W63" i="1"/>
  <c r="I172" i="1"/>
  <c r="O172" i="1"/>
  <c r="W172" i="1"/>
  <c r="I162" i="1"/>
  <c r="O162" i="1"/>
  <c r="W162" i="1"/>
  <c r="I152" i="1"/>
  <c r="O152" i="1"/>
  <c r="W152" i="1"/>
  <c r="I142" i="1"/>
  <c r="O142" i="1"/>
  <c r="W142" i="1"/>
  <c r="I132" i="1"/>
  <c r="O132" i="1"/>
  <c r="W132" i="1"/>
  <c r="I122" i="1"/>
  <c r="O122" i="1"/>
  <c r="W122" i="1"/>
  <c r="I115" i="1"/>
  <c r="O115" i="1"/>
  <c r="W116" i="1"/>
  <c r="I106" i="1"/>
  <c r="O106" i="1"/>
  <c r="I105" i="1"/>
  <c r="O105" i="1"/>
  <c r="W106" i="1"/>
  <c r="I96" i="1"/>
  <c r="O96" i="1"/>
  <c r="I95" i="1"/>
  <c r="O95" i="1"/>
  <c r="W96" i="1"/>
  <c r="I86" i="1"/>
  <c r="O86" i="1"/>
  <c r="I85" i="1"/>
  <c r="O85" i="1"/>
  <c r="W86" i="1"/>
  <c r="I76" i="1"/>
  <c r="O76" i="1"/>
  <c r="I75" i="1"/>
  <c r="O75" i="1"/>
  <c r="W76" i="1"/>
  <c r="I66" i="1"/>
  <c r="O66" i="1"/>
  <c r="I65" i="1"/>
  <c r="O65" i="1"/>
  <c r="W66" i="1"/>
  <c r="I177" i="1"/>
  <c r="Q177" i="1"/>
  <c r="I173" i="1"/>
  <c r="Q173" i="1"/>
  <c r="W177" i="1"/>
  <c r="I167" i="1"/>
  <c r="Q167" i="1"/>
  <c r="I163" i="1"/>
  <c r="Q163" i="1"/>
  <c r="W167" i="1"/>
  <c r="I157" i="1"/>
  <c r="Q157" i="1"/>
  <c r="I153" i="1"/>
  <c r="Q153" i="1"/>
  <c r="W157" i="1"/>
  <c r="I147" i="1"/>
  <c r="Q147" i="1"/>
  <c r="I143" i="1"/>
  <c r="Q143" i="1"/>
  <c r="W147" i="1"/>
  <c r="I137" i="1"/>
  <c r="Q137" i="1"/>
  <c r="I133" i="1"/>
  <c r="Q133" i="1"/>
  <c r="W137" i="1"/>
  <c r="I127" i="1"/>
  <c r="Q127" i="1"/>
  <c r="I123" i="1"/>
  <c r="Q123" i="1"/>
  <c r="W127" i="1"/>
  <c r="I57" i="1"/>
  <c r="S57" i="1"/>
  <c r="W54" i="1"/>
  <c r="I44" i="1"/>
  <c r="S44" i="1"/>
  <c r="I47" i="1"/>
  <c r="S47" i="1"/>
  <c r="W44" i="1"/>
  <c r="I34" i="1"/>
  <c r="S34" i="1"/>
  <c r="I37" i="1"/>
  <c r="S37" i="1"/>
  <c r="W34" i="1"/>
  <c r="I24" i="1"/>
  <c r="S24" i="1"/>
  <c r="I27" i="1"/>
  <c r="S27" i="1"/>
  <c r="W24" i="1"/>
  <c r="I14" i="1"/>
  <c r="S14" i="1"/>
  <c r="I17" i="1"/>
  <c r="S17" i="1"/>
  <c r="W14" i="1"/>
  <c r="I4" i="1"/>
  <c r="S4" i="1"/>
  <c r="I7" i="1"/>
  <c r="S7" i="1"/>
  <c r="W4" i="1"/>
  <c r="I235" i="1"/>
  <c r="S235" i="1"/>
  <c r="I234" i="1"/>
  <c r="S234" i="1"/>
  <c r="W235" i="1"/>
  <c r="I225" i="1"/>
  <c r="S225" i="1"/>
  <c r="I224" i="1"/>
  <c r="S224" i="1"/>
  <c r="W225" i="1"/>
  <c r="I215" i="1"/>
  <c r="S215" i="1"/>
  <c r="I214" i="1"/>
  <c r="S214" i="1"/>
  <c r="W215" i="1"/>
  <c r="I205" i="1"/>
  <c r="S205" i="1"/>
  <c r="I204" i="1"/>
  <c r="S204" i="1"/>
  <c r="W205" i="1"/>
  <c r="I195" i="1"/>
  <c r="S195" i="1"/>
  <c r="I194" i="1"/>
  <c r="S194" i="1"/>
  <c r="W195" i="1"/>
  <c r="I185" i="1"/>
  <c r="S185" i="1"/>
  <c r="I184" i="1"/>
  <c r="S184" i="1"/>
  <c r="W185" i="1"/>
  <c r="I238" i="1"/>
  <c r="O238" i="1"/>
  <c r="I240" i="1"/>
  <c r="O240" i="1"/>
  <c r="W238" i="1"/>
  <c r="I228" i="1"/>
  <c r="O228" i="1"/>
  <c r="I230" i="1"/>
  <c r="O230" i="1"/>
  <c r="W228" i="1"/>
  <c r="I218" i="1"/>
  <c r="O218" i="1"/>
  <c r="I220" i="1"/>
  <c r="O220" i="1"/>
  <c r="W218" i="1"/>
  <c r="I208" i="1"/>
  <c r="O208" i="1"/>
  <c r="I210" i="1"/>
  <c r="O210" i="1"/>
  <c r="W208" i="1"/>
  <c r="I198" i="1"/>
  <c r="O198" i="1"/>
  <c r="I200" i="1"/>
  <c r="O200" i="1"/>
  <c r="W198" i="1"/>
  <c r="I188" i="1"/>
  <c r="O188" i="1"/>
  <c r="I190" i="1"/>
  <c r="O190" i="1"/>
  <c r="W188" i="1"/>
  <c r="I120" i="1"/>
  <c r="K120" i="1"/>
  <c r="I118" i="1"/>
  <c r="K118" i="1"/>
  <c r="W120" i="1"/>
  <c r="I110" i="1"/>
  <c r="K110" i="1"/>
  <c r="I108" i="1"/>
  <c r="K108" i="1"/>
  <c r="W110" i="1"/>
  <c r="I100" i="1"/>
  <c r="K100" i="1"/>
  <c r="I98" i="1"/>
  <c r="K98" i="1"/>
  <c r="W100" i="1"/>
  <c r="I90" i="1"/>
  <c r="K90" i="1"/>
  <c r="I88" i="1"/>
  <c r="K88" i="1"/>
  <c r="W90" i="1"/>
  <c r="I80" i="1"/>
  <c r="K80" i="1"/>
  <c r="I78" i="1"/>
  <c r="K78" i="1"/>
  <c r="W80" i="1"/>
  <c r="I70" i="1"/>
  <c r="K70" i="1"/>
  <c r="I68" i="1"/>
  <c r="K68" i="1"/>
  <c r="W70" i="1"/>
  <c r="I179" i="1"/>
  <c r="K179" i="1"/>
  <c r="W179" i="1"/>
  <c r="I169" i="1"/>
  <c r="K169" i="1"/>
  <c r="W169" i="1"/>
  <c r="I159" i="1"/>
  <c r="K159" i="1"/>
  <c r="W159" i="1"/>
  <c r="I149" i="1"/>
  <c r="K149" i="1"/>
  <c r="W149" i="1"/>
  <c r="I139" i="1"/>
  <c r="K139" i="1"/>
  <c r="W139" i="1"/>
  <c r="I59" i="1"/>
  <c r="Q59" i="1"/>
  <c r="W59" i="1"/>
  <c r="I49" i="1"/>
  <c r="Q49" i="1"/>
  <c r="W49" i="1"/>
  <c r="I39" i="1"/>
  <c r="Q39" i="1"/>
  <c r="W39" i="1"/>
  <c r="I29" i="1"/>
  <c r="Q29" i="1"/>
  <c r="W29" i="1"/>
  <c r="I19" i="1"/>
  <c r="Q19" i="1"/>
  <c r="W19" i="1"/>
  <c r="I129" i="1"/>
  <c r="K129" i="1"/>
  <c r="W129" i="1"/>
  <c r="I9" i="1"/>
  <c r="Q9" i="1"/>
  <c r="W9" i="1"/>
  <c r="I241" i="1"/>
  <c r="K241" i="1"/>
  <c r="I236" i="1"/>
  <c r="K236" i="1"/>
  <c r="W241" i="1"/>
  <c r="I231" i="1"/>
  <c r="K231" i="1"/>
  <c r="I226" i="1"/>
  <c r="K226" i="1"/>
  <c r="W231" i="1"/>
  <c r="I221" i="1"/>
  <c r="K221" i="1"/>
  <c r="I216" i="1"/>
  <c r="K216" i="1"/>
  <c r="W221" i="1"/>
  <c r="I211" i="1"/>
  <c r="K211" i="1"/>
  <c r="I206" i="1"/>
  <c r="K206" i="1"/>
  <c r="W211" i="1"/>
  <c r="I201" i="1"/>
  <c r="K201" i="1"/>
  <c r="I196" i="1"/>
  <c r="K196" i="1"/>
  <c r="W201" i="1"/>
  <c r="I191" i="1"/>
  <c r="K191" i="1"/>
  <c r="I186" i="1"/>
  <c r="K186" i="1"/>
  <c r="W191" i="1"/>
  <c r="I35" i="1"/>
  <c r="I22" i="1"/>
  <c r="I55" i="1"/>
  <c r="I31" i="1"/>
  <c r="I45" i="1"/>
  <c r="I10" i="1"/>
  <c r="I6" i="1"/>
  <c r="I269" i="1"/>
  <c r="I277" i="1"/>
  <c r="I25" i="1"/>
  <c r="I280" i="1"/>
  <c r="I281" i="1"/>
  <c r="I15" i="1"/>
  <c r="I252" i="1"/>
  <c r="I248" i="1"/>
  <c r="I5" i="1"/>
  <c r="I150" i="1"/>
  <c r="I183" i="1"/>
  <c r="I146" i="1"/>
  <c r="I135" i="1"/>
  <c r="I161" i="1"/>
  <c r="I261" i="1"/>
  <c r="M261" i="1"/>
  <c r="I257" i="1"/>
  <c r="K257" i="1"/>
  <c r="I256" i="1"/>
  <c r="I255" i="1"/>
  <c r="Q255" i="1"/>
  <c r="I254" i="1"/>
  <c r="Q254" i="1"/>
  <c r="I253" i="1"/>
  <c r="Q253" i="1"/>
  <c r="S252" i="1"/>
  <c r="I260" i="1"/>
  <c r="I259" i="1"/>
  <c r="I258" i="1"/>
  <c r="K258" i="1"/>
  <c r="I276" i="1"/>
  <c r="Q276" i="1"/>
  <c r="I275" i="1"/>
  <c r="K275" i="1"/>
  <c r="I274" i="1"/>
  <c r="O274" i="1"/>
  <c r="I273" i="1"/>
  <c r="I272" i="1"/>
  <c r="O272" i="1"/>
  <c r="K280" i="1"/>
  <c r="I279" i="1"/>
  <c r="I278" i="1"/>
  <c r="I271" i="1"/>
  <c r="S271" i="1"/>
  <c r="I267" i="1"/>
  <c r="K267" i="1"/>
  <c r="I266" i="1"/>
  <c r="U266" i="1"/>
  <c r="I265" i="1"/>
  <c r="U265" i="1"/>
  <c r="I264" i="1"/>
  <c r="U264" i="1"/>
  <c r="I263" i="1"/>
  <c r="K263" i="1"/>
  <c r="I262" i="1"/>
  <c r="I270" i="1"/>
  <c r="O269" i="1"/>
  <c r="I268" i="1"/>
  <c r="I11" i="1"/>
  <c r="K11" i="1"/>
  <c r="M5" i="1"/>
  <c r="K4" i="1"/>
  <c r="K6" i="1"/>
  <c r="I2" i="1"/>
  <c r="I3" i="1"/>
  <c r="K3" i="1"/>
  <c r="I8" i="1"/>
  <c r="O9" i="1"/>
  <c r="S10" i="1"/>
  <c r="I21" i="1"/>
  <c r="K21" i="1"/>
  <c r="U15" i="1"/>
  <c r="I16" i="1"/>
  <c r="M17" i="1"/>
  <c r="I12" i="1"/>
  <c r="M12" i="1"/>
  <c r="I13" i="1"/>
  <c r="K13" i="1"/>
  <c r="I18" i="1"/>
  <c r="O19" i="1"/>
  <c r="I20" i="1"/>
  <c r="Q20" i="1"/>
  <c r="M24" i="1"/>
  <c r="I26" i="1"/>
  <c r="K26" i="1"/>
  <c r="M27" i="1"/>
  <c r="I23" i="1"/>
  <c r="I28" i="1"/>
  <c r="U28" i="1"/>
  <c r="I30" i="1"/>
  <c r="O30" i="1"/>
  <c r="I41" i="1"/>
  <c r="Q41" i="1"/>
  <c r="K35" i="1"/>
  <c r="K34" i="1"/>
  <c r="I36" i="1"/>
  <c r="M36" i="1"/>
  <c r="K37" i="1"/>
  <c r="I32" i="1"/>
  <c r="O32" i="1"/>
  <c r="I33" i="1"/>
  <c r="I38" i="1"/>
  <c r="O38" i="1"/>
  <c r="I40" i="1"/>
  <c r="I51" i="1"/>
  <c r="O51" i="1"/>
  <c r="M45" i="1"/>
  <c r="M44" i="1"/>
  <c r="I46" i="1"/>
  <c r="K46" i="1"/>
  <c r="I42" i="1"/>
  <c r="Q42" i="1"/>
  <c r="I43" i="1"/>
  <c r="Q43" i="1"/>
  <c r="I48" i="1"/>
  <c r="U49" i="1"/>
  <c r="I50" i="1"/>
  <c r="S50" i="1"/>
  <c r="I61" i="1"/>
  <c r="O61" i="1"/>
  <c r="K55" i="1"/>
  <c r="I56" i="1"/>
  <c r="K56" i="1"/>
  <c r="K57" i="1"/>
  <c r="I52" i="1"/>
  <c r="K52" i="1"/>
  <c r="I53" i="1"/>
  <c r="I58" i="1"/>
  <c r="M58" i="1"/>
  <c r="M59" i="1"/>
  <c r="I60" i="1"/>
  <c r="M60" i="1"/>
  <c r="I64" i="1"/>
  <c r="O64" i="1"/>
  <c r="I67" i="1"/>
  <c r="U67" i="1"/>
  <c r="I62" i="1"/>
  <c r="U62" i="1"/>
  <c r="U63" i="1"/>
  <c r="U68" i="1"/>
  <c r="I69" i="1"/>
  <c r="O69" i="1"/>
  <c r="I74" i="1"/>
  <c r="I77" i="1"/>
  <c r="K77" i="1"/>
  <c r="I72" i="1"/>
  <c r="K72" i="1"/>
  <c r="I79" i="1"/>
  <c r="M79" i="1"/>
  <c r="I84" i="1"/>
  <c r="O84" i="1"/>
  <c r="U86" i="1"/>
  <c r="I87" i="1"/>
  <c r="K87" i="1"/>
  <c r="I82" i="1"/>
  <c r="K83" i="1"/>
  <c r="I89" i="1"/>
  <c r="K89" i="1"/>
  <c r="Q95" i="1"/>
  <c r="I94" i="1"/>
  <c r="K96" i="1"/>
  <c r="I97" i="1"/>
  <c r="K97" i="1"/>
  <c r="I92" i="1"/>
  <c r="M92" i="1"/>
  <c r="K93" i="1"/>
  <c r="I99" i="1"/>
  <c r="M100" i="1"/>
  <c r="Q111" i="1"/>
  <c r="I104" i="1"/>
  <c r="Q106" i="1"/>
  <c r="I107" i="1"/>
  <c r="U107" i="1"/>
  <c r="I102" i="1"/>
  <c r="M102" i="1"/>
  <c r="K103" i="1"/>
  <c r="M108" i="1"/>
  <c r="I109" i="1"/>
  <c r="I114" i="1"/>
  <c r="K114" i="1"/>
  <c r="I117" i="1"/>
  <c r="K117" i="1"/>
  <c r="I112" i="1"/>
  <c r="K112" i="1"/>
  <c r="I119" i="1"/>
  <c r="I131" i="1"/>
  <c r="Q131" i="1"/>
  <c r="I125" i="1"/>
  <c r="Q125" i="1"/>
  <c r="I124" i="1"/>
  <c r="U124" i="1"/>
  <c r="I126" i="1"/>
  <c r="M126" i="1"/>
  <c r="O127" i="1"/>
  <c r="K122" i="1"/>
  <c r="I128" i="1"/>
  <c r="I130" i="1"/>
  <c r="I141" i="1"/>
  <c r="M135" i="1"/>
  <c r="I134" i="1"/>
  <c r="I136" i="1"/>
  <c r="K137" i="1"/>
  <c r="K132" i="1"/>
  <c r="I138" i="1"/>
  <c r="Q138" i="1"/>
  <c r="I140" i="1"/>
  <c r="U140" i="1"/>
  <c r="I151" i="1"/>
  <c r="Q151" i="1"/>
  <c r="I145" i="1"/>
  <c r="O145" i="1"/>
  <c r="I144" i="1"/>
  <c r="O144" i="1"/>
  <c r="M146" i="1"/>
  <c r="O147" i="1"/>
  <c r="O143" i="1"/>
  <c r="I148" i="1"/>
  <c r="K148" i="1"/>
  <c r="K150" i="1"/>
  <c r="I155" i="1"/>
  <c r="I154" i="1"/>
  <c r="I156" i="1"/>
  <c r="U152" i="1"/>
  <c r="O153" i="1"/>
  <c r="I158" i="1"/>
  <c r="S158" i="1"/>
  <c r="I160" i="1"/>
  <c r="Q160" i="1"/>
  <c r="I171" i="1"/>
  <c r="M171" i="1"/>
  <c r="I165" i="1"/>
  <c r="I164" i="1"/>
  <c r="I166" i="1"/>
  <c r="K166" i="1"/>
  <c r="K163" i="1"/>
  <c r="I168" i="1"/>
  <c r="K168" i="1"/>
  <c r="I170" i="1"/>
  <c r="M170" i="1"/>
  <c r="I181" i="1"/>
  <c r="M181" i="1"/>
  <c r="I175" i="1"/>
  <c r="K175" i="1"/>
  <c r="I174" i="1"/>
  <c r="I176" i="1"/>
  <c r="Q176" i="1"/>
  <c r="U177" i="1"/>
  <c r="Q172" i="1"/>
  <c r="O173" i="1"/>
  <c r="I178" i="1"/>
  <c r="I180" i="1"/>
  <c r="M180" i="1"/>
  <c r="O186" i="1"/>
  <c r="I187" i="1"/>
  <c r="S187" i="1"/>
  <c r="I182" i="1"/>
  <c r="M183" i="1"/>
  <c r="K188" i="1"/>
  <c r="I189" i="1"/>
  <c r="K190" i="1"/>
  <c r="I197" i="1"/>
  <c r="I192" i="1"/>
  <c r="Q192" i="1"/>
  <c r="I193" i="1"/>
  <c r="M193" i="1"/>
  <c r="I199" i="1"/>
  <c r="K200" i="1"/>
  <c r="U206" i="1"/>
  <c r="I207" i="1"/>
  <c r="I202" i="1"/>
  <c r="O202" i="1"/>
  <c r="I203" i="1"/>
  <c r="M208" i="1"/>
  <c r="I209" i="1"/>
  <c r="M209" i="1"/>
  <c r="M210" i="1"/>
  <c r="Q221" i="1"/>
  <c r="U215" i="1"/>
  <c r="I217" i="1"/>
  <c r="U217" i="1"/>
  <c r="I212" i="1"/>
  <c r="O212" i="1"/>
  <c r="I213" i="1"/>
  <c r="M213" i="1"/>
  <c r="M218" i="1"/>
  <c r="I219" i="1"/>
  <c r="K219" i="1"/>
  <c r="M220" i="1"/>
  <c r="K225" i="1"/>
  <c r="I227" i="1"/>
  <c r="I222" i="1"/>
  <c r="S222" i="1"/>
  <c r="I223" i="1"/>
  <c r="M223" i="1"/>
  <c r="K228" i="1"/>
  <c r="I229" i="1"/>
  <c r="K230" i="1"/>
  <c r="Q235" i="1"/>
  <c r="Q234" i="1"/>
  <c r="I237" i="1"/>
  <c r="I232" i="1"/>
  <c r="K232" i="1"/>
  <c r="I233" i="1"/>
  <c r="M233" i="1"/>
  <c r="I239" i="1"/>
  <c r="O239" i="1"/>
  <c r="K240" i="1"/>
  <c r="I291" i="1"/>
  <c r="K291" i="1"/>
  <c r="I287" i="1"/>
  <c r="I286" i="1"/>
  <c r="K286" i="1"/>
  <c r="I285" i="1"/>
  <c r="S285" i="1"/>
  <c r="I284" i="1"/>
  <c r="S284" i="1"/>
  <c r="I283" i="1"/>
  <c r="I282" i="1"/>
  <c r="I290" i="1"/>
  <c r="M290" i="1"/>
  <c r="I289" i="1"/>
  <c r="I288" i="1"/>
  <c r="M288" i="1"/>
  <c r="I297" i="1"/>
  <c r="M297" i="1"/>
  <c r="I296" i="1"/>
  <c r="M296" i="1"/>
  <c r="I295" i="1"/>
  <c r="I294" i="1"/>
  <c r="K294" i="1"/>
  <c r="I293" i="1"/>
  <c r="I292" i="1"/>
  <c r="I300" i="1"/>
  <c r="I299" i="1"/>
  <c r="I298" i="1"/>
  <c r="O298" i="1"/>
  <c r="I311" i="1"/>
  <c r="O311" i="1"/>
  <c r="I307" i="1"/>
  <c r="I306" i="1"/>
  <c r="K306" i="1"/>
  <c r="I305" i="1"/>
  <c r="M305" i="1"/>
  <c r="I304" i="1"/>
  <c r="K304" i="1"/>
  <c r="I303" i="1"/>
  <c r="I302" i="1"/>
  <c r="I310" i="1"/>
  <c r="Q310" i="1"/>
  <c r="I309" i="1"/>
  <c r="U309" i="1"/>
  <c r="I308" i="1"/>
  <c r="I321" i="1"/>
  <c r="I317" i="1"/>
  <c r="O317" i="1"/>
  <c r="I316" i="1"/>
  <c r="K316" i="1"/>
  <c r="I315" i="1"/>
  <c r="K315" i="1"/>
  <c r="I314" i="1"/>
  <c r="I313" i="1"/>
  <c r="I312" i="1"/>
  <c r="U312" i="1"/>
  <c r="I320" i="1"/>
  <c r="I319" i="1"/>
  <c r="I318" i="1"/>
  <c r="I331" i="1"/>
  <c r="M331" i="1"/>
  <c r="I327" i="1"/>
  <c r="M327" i="1"/>
  <c r="I326" i="1"/>
  <c r="M326" i="1"/>
  <c r="I325" i="1"/>
  <c r="M325" i="1"/>
  <c r="I324" i="1"/>
  <c r="Q324" i="1"/>
  <c r="I323" i="1"/>
  <c r="K323" i="1"/>
  <c r="I322" i="1"/>
  <c r="S322" i="1"/>
  <c r="I330" i="1"/>
  <c r="I329" i="1"/>
  <c r="U329" i="1"/>
  <c r="I328" i="1"/>
  <c r="I341" i="1"/>
  <c r="M341" i="1"/>
  <c r="I337" i="1"/>
  <c r="M337" i="1"/>
  <c r="I336" i="1"/>
  <c r="O336" i="1"/>
  <c r="I335" i="1"/>
  <c r="O335" i="1"/>
  <c r="I334" i="1"/>
  <c r="I333" i="1"/>
  <c r="K333" i="1"/>
  <c r="I332" i="1"/>
  <c r="K332" i="1"/>
  <c r="I340" i="1"/>
  <c r="I339" i="1"/>
  <c r="I338" i="1"/>
  <c r="O338" i="1"/>
  <c r="I251" i="1"/>
  <c r="K251" i="1"/>
  <c r="I247" i="1"/>
  <c r="M247" i="1"/>
  <c r="I246" i="1"/>
  <c r="I245" i="1"/>
  <c r="I244" i="1"/>
  <c r="K244" i="1"/>
  <c r="I243" i="1"/>
  <c r="I242" i="1"/>
  <c r="I250" i="1"/>
  <c r="I249" i="1"/>
  <c r="K249" i="1"/>
  <c r="I348" i="1"/>
  <c r="I349" i="1"/>
  <c r="I350" i="1"/>
  <c r="I342" i="1"/>
  <c r="Q342" i="1"/>
  <c r="I343" i="1"/>
  <c r="K343" i="1"/>
  <c r="I344" i="1"/>
  <c r="O344" i="1"/>
  <c r="I345" i="1"/>
  <c r="I346" i="1"/>
  <c r="O346" i="1"/>
  <c r="I347" i="1"/>
  <c r="I351" i="1"/>
  <c r="M351" i="1"/>
  <c r="K351" i="1"/>
  <c r="K63" i="1"/>
  <c r="M49" i="1"/>
  <c r="O13" i="1"/>
  <c r="Q139" i="1"/>
  <c r="Q107" i="1"/>
  <c r="K67" i="1"/>
  <c r="M275" i="1"/>
  <c r="Q63" i="1"/>
  <c r="K208" i="1"/>
  <c r="K44" i="1"/>
  <c r="O187" i="1"/>
  <c r="O342" i="1"/>
  <c r="M35" i="1"/>
  <c r="K266" i="1"/>
  <c r="Q10" i="1"/>
  <c r="K297" i="1"/>
  <c r="K274" i="1"/>
  <c r="M228" i="1"/>
  <c r="M269" i="1"/>
  <c r="O24" i="1"/>
  <c r="M43" i="1"/>
  <c r="K181" i="1"/>
  <c r="K64" i="1"/>
  <c r="K276" i="1"/>
  <c r="M166" i="1"/>
  <c r="M34" i="1"/>
  <c r="M276" i="1"/>
  <c r="O263" i="1"/>
  <c r="Q68" i="1"/>
  <c r="S43" i="1"/>
  <c r="K39" i="1"/>
  <c r="M336" i="1"/>
  <c r="M112" i="1"/>
  <c r="M41" i="1"/>
  <c r="O55" i="1"/>
  <c r="S41" i="1"/>
  <c r="K24" i="1"/>
  <c r="M89" i="1"/>
  <c r="M6" i="1"/>
  <c r="O285" i="1"/>
  <c r="O343" i="1"/>
  <c r="Q35" i="1"/>
  <c r="K254" i="1"/>
  <c r="M254" i="1"/>
  <c r="K325" i="1"/>
  <c r="K17" i="1"/>
  <c r="M64" i="1"/>
  <c r="M4" i="1"/>
  <c r="O49" i="1"/>
  <c r="Q220" i="1"/>
  <c r="U43" i="1"/>
  <c r="O271" i="1"/>
  <c r="K327" i="1"/>
  <c r="K92" i="1"/>
  <c r="K269" i="1"/>
  <c r="M298" i="1"/>
  <c r="M55" i="1"/>
  <c r="O43" i="1"/>
  <c r="Q140" i="1"/>
  <c r="Q264" i="1"/>
  <c r="U41" i="1"/>
  <c r="U69" i="1"/>
  <c r="K285" i="1"/>
  <c r="K126" i="1"/>
  <c r="M192" i="1"/>
  <c r="M72" i="1"/>
  <c r="Q215" i="1"/>
  <c r="K192" i="1"/>
  <c r="K32" i="1"/>
  <c r="K264" i="1"/>
  <c r="M188" i="1"/>
  <c r="O324" i="1"/>
  <c r="O135" i="1"/>
  <c r="O280" i="1"/>
  <c r="S28" i="1"/>
  <c r="M140" i="1"/>
  <c r="M46" i="1"/>
  <c r="M257" i="1"/>
  <c r="O72" i="1"/>
  <c r="S309" i="1"/>
  <c r="K346" i="1"/>
  <c r="K311" i="1"/>
  <c r="K215" i="1"/>
  <c r="K173" i="1"/>
  <c r="K107" i="1"/>
  <c r="K43" i="1"/>
  <c r="K41" i="1"/>
  <c r="M309" i="1"/>
  <c r="M232" i="1"/>
  <c r="M175" i="1"/>
  <c r="M124" i="1"/>
  <c r="M32" i="1"/>
  <c r="M15" i="1"/>
  <c r="M280" i="1"/>
  <c r="M251" i="1"/>
  <c r="O215" i="1"/>
  <c r="O112" i="1"/>
  <c r="O60" i="1"/>
  <c r="O41" i="1"/>
  <c r="O6" i="1"/>
  <c r="O254" i="1"/>
  <c r="Q148" i="1"/>
  <c r="Q84" i="1"/>
  <c r="Q15" i="1"/>
  <c r="S286" i="1"/>
  <c r="S84" i="1"/>
  <c r="S254" i="1"/>
  <c r="M152" i="1"/>
  <c r="O20" i="1"/>
  <c r="K15" i="1"/>
  <c r="M324" i="1"/>
  <c r="M28" i="1"/>
  <c r="O180" i="1"/>
  <c r="Q206" i="1"/>
  <c r="S152" i="1"/>
  <c r="K336" i="1"/>
  <c r="K296" i="1"/>
  <c r="K209" i="1"/>
  <c r="K135" i="1"/>
  <c r="K106" i="1"/>
  <c r="K27" i="1"/>
  <c r="M311" i="1"/>
  <c r="M235" i="1"/>
  <c r="M206" i="1"/>
  <c r="M125" i="1"/>
  <c r="M95" i="1"/>
  <c r="M57" i="1"/>
  <c r="M3" i="1"/>
  <c r="M274" i="1"/>
  <c r="M346" i="1"/>
  <c r="O296" i="1"/>
  <c r="O192" i="1"/>
  <c r="O148" i="1"/>
  <c r="O57" i="1"/>
  <c r="O28" i="1"/>
  <c r="O257" i="1"/>
  <c r="Q290" i="1"/>
  <c r="Q72" i="1"/>
  <c r="Q21" i="1"/>
  <c r="S206" i="1"/>
  <c r="U172" i="1"/>
  <c r="K20" i="1"/>
  <c r="M68" i="1"/>
  <c r="S180" i="1"/>
  <c r="K312" i="1"/>
  <c r="K60" i="1"/>
  <c r="M219" i="1"/>
  <c r="K309" i="1"/>
  <c r="K180" i="1"/>
  <c r="K140" i="1"/>
  <c r="K86" i="1"/>
  <c r="K271" i="1"/>
  <c r="K261" i="1"/>
  <c r="M285" i="1"/>
  <c r="M107" i="1"/>
  <c r="M264" i="1"/>
  <c r="O309" i="1"/>
  <c r="O219" i="1"/>
  <c r="O166" i="1"/>
  <c r="O126" i="1"/>
  <c r="O39" i="1"/>
  <c r="O17" i="1"/>
  <c r="Q312" i="1"/>
  <c r="Q28" i="1"/>
  <c r="S124" i="1"/>
  <c r="S21" i="1"/>
  <c r="O140" i="1"/>
  <c r="M103" i="1"/>
  <c r="O312" i="1"/>
  <c r="S15" i="1"/>
  <c r="K344" i="1"/>
  <c r="M316" i="1"/>
  <c r="M173" i="1"/>
  <c r="M39" i="1"/>
  <c r="M271" i="1"/>
  <c r="O124" i="1"/>
  <c r="O15" i="1"/>
  <c r="O276" i="1"/>
  <c r="Q309" i="1"/>
  <c r="Q152" i="1"/>
  <c r="Q86" i="1"/>
  <c r="S86" i="1"/>
  <c r="U254" i="1"/>
  <c r="Q330" i="1"/>
  <c r="O330" i="1"/>
  <c r="K330" i="1"/>
  <c r="M330" i="1"/>
  <c r="U293" i="1"/>
  <c r="S293" i="1"/>
  <c r="Q293" i="1"/>
  <c r="O293" i="1"/>
  <c r="K293" i="1"/>
  <c r="M293" i="1"/>
  <c r="Q224" i="1"/>
  <c r="U224" i="1"/>
  <c r="O224" i="1"/>
  <c r="M224" i="1"/>
  <c r="U201" i="1"/>
  <c r="S201" i="1"/>
  <c r="Q201" i="1"/>
  <c r="O201" i="1"/>
  <c r="M201" i="1"/>
  <c r="Q159" i="1"/>
  <c r="O159" i="1"/>
  <c r="U159" i="1"/>
  <c r="S159" i="1"/>
  <c r="U123" i="1"/>
  <c r="S123" i="1"/>
  <c r="O123" i="1"/>
  <c r="M123" i="1"/>
  <c r="Q104" i="1"/>
  <c r="S104" i="1"/>
  <c r="M104" i="1"/>
  <c r="K104" i="1"/>
  <c r="U81" i="1"/>
  <c r="S81" i="1"/>
  <c r="Q81" i="1"/>
  <c r="K81" i="1"/>
  <c r="U246" i="1"/>
  <c r="S246" i="1"/>
  <c r="Q246" i="1"/>
  <c r="O246" i="1"/>
  <c r="Q321" i="1"/>
  <c r="S321" i="1"/>
  <c r="M321" i="1"/>
  <c r="U321" i="1"/>
  <c r="O321" i="1"/>
  <c r="K321" i="1"/>
  <c r="U238" i="1"/>
  <c r="S238" i="1"/>
  <c r="M238" i="1"/>
  <c r="Q238" i="1"/>
  <c r="K238" i="1"/>
  <c r="U198" i="1"/>
  <c r="Q198" i="1"/>
  <c r="S198" i="1"/>
  <c r="M198" i="1"/>
  <c r="U162" i="1"/>
  <c r="S162" i="1"/>
  <c r="M162" i="1"/>
  <c r="Q162" i="1"/>
  <c r="K162" i="1"/>
  <c r="U136" i="1"/>
  <c r="S136" i="1"/>
  <c r="Q136" i="1"/>
  <c r="M136" i="1"/>
  <c r="O136" i="1"/>
  <c r="K136" i="1"/>
  <c r="M105" i="1"/>
  <c r="S105" i="1"/>
  <c r="K105" i="1"/>
  <c r="U65" i="1"/>
  <c r="S65" i="1"/>
  <c r="Q65" i="1"/>
  <c r="M65" i="1"/>
  <c r="U25" i="1"/>
  <c r="S25" i="1"/>
  <c r="M25" i="1"/>
  <c r="O25" i="1"/>
  <c r="Q25" i="1"/>
  <c r="U277" i="1"/>
  <c r="S277" i="1"/>
  <c r="Q277" i="1"/>
  <c r="O277" i="1"/>
  <c r="K277" i="1"/>
  <c r="M277" i="1"/>
  <c r="K305" i="1"/>
  <c r="M97" i="1"/>
  <c r="U347" i="1"/>
  <c r="S347" i="1"/>
  <c r="Q347" i="1"/>
  <c r="O347" i="1"/>
  <c r="M347" i="1"/>
  <c r="K347" i="1"/>
  <c r="U348" i="1"/>
  <c r="O348" i="1"/>
  <c r="M348" i="1"/>
  <c r="K348" i="1"/>
  <c r="U247" i="1"/>
  <c r="S247" i="1"/>
  <c r="O247" i="1"/>
  <c r="Q247" i="1"/>
  <c r="K247" i="1"/>
  <c r="O323" i="1"/>
  <c r="M323" i="1"/>
  <c r="Q323" i="1"/>
  <c r="U323" i="1"/>
  <c r="S308" i="1"/>
  <c r="U308" i="1"/>
  <c r="O308" i="1"/>
  <c r="K308" i="1"/>
  <c r="Q307" i="1"/>
  <c r="S307" i="1"/>
  <c r="U307" i="1"/>
  <c r="O307" i="1"/>
  <c r="U284" i="1"/>
  <c r="Q284" i="1"/>
  <c r="O284" i="1"/>
  <c r="K284" i="1"/>
  <c r="M284" i="1"/>
  <c r="U233" i="1"/>
  <c r="S233" i="1"/>
  <c r="Q233" i="1"/>
  <c r="K233" i="1"/>
  <c r="O233" i="1"/>
  <c r="U229" i="1"/>
  <c r="S229" i="1"/>
  <c r="K229" i="1"/>
  <c r="O229" i="1"/>
  <c r="Q229" i="1"/>
  <c r="U231" i="1"/>
  <c r="S231" i="1"/>
  <c r="O231" i="1"/>
  <c r="Q231" i="1"/>
  <c r="M231" i="1"/>
  <c r="O214" i="1"/>
  <c r="Q214" i="1"/>
  <c r="M214" i="1"/>
  <c r="U214" i="1"/>
  <c r="U207" i="1"/>
  <c r="Q207" i="1"/>
  <c r="S207" i="1"/>
  <c r="K207" i="1"/>
  <c r="M207" i="1"/>
  <c r="Q193" i="1"/>
  <c r="S193" i="1"/>
  <c r="U193" i="1"/>
  <c r="K193" i="1"/>
  <c r="U189" i="1"/>
  <c r="Q189" i="1"/>
  <c r="S189" i="1"/>
  <c r="O189" i="1"/>
  <c r="U191" i="1"/>
  <c r="Q191" i="1"/>
  <c r="O191" i="1"/>
  <c r="M191" i="1"/>
  <c r="S191" i="1"/>
  <c r="U174" i="1"/>
  <c r="S174" i="1"/>
  <c r="Q174" i="1"/>
  <c r="M174" i="1"/>
  <c r="O174" i="1"/>
  <c r="K174" i="1"/>
  <c r="U167" i="1"/>
  <c r="S167" i="1"/>
  <c r="M167" i="1"/>
  <c r="K167" i="1"/>
  <c r="U153" i="1"/>
  <c r="M153" i="1"/>
  <c r="U149" i="1"/>
  <c r="S149" i="1"/>
  <c r="O149" i="1"/>
  <c r="Q149" i="1"/>
  <c r="M149" i="1"/>
  <c r="S151" i="1"/>
  <c r="O151" i="1"/>
  <c r="K151" i="1"/>
  <c r="S134" i="1"/>
  <c r="Q134" i="1"/>
  <c r="U134" i="1"/>
  <c r="O134" i="1"/>
  <c r="M134" i="1"/>
  <c r="K134" i="1"/>
  <c r="U127" i="1"/>
  <c r="S127" i="1"/>
  <c r="U113" i="1"/>
  <c r="S113" i="1"/>
  <c r="Q113" i="1"/>
  <c r="M113" i="1"/>
  <c r="U109" i="1"/>
  <c r="S109" i="1"/>
  <c r="Q109" i="1"/>
  <c r="M109" i="1"/>
  <c r="O109" i="1"/>
  <c r="K109" i="1"/>
  <c r="U111" i="1"/>
  <c r="S111" i="1"/>
  <c r="M111" i="1"/>
  <c r="K111" i="1"/>
  <c r="U94" i="1"/>
  <c r="S94" i="1"/>
  <c r="Q94" i="1"/>
  <c r="M94" i="1"/>
  <c r="O94" i="1"/>
  <c r="K94" i="1"/>
  <c r="O87" i="1"/>
  <c r="U87" i="1"/>
  <c r="Q87" i="1"/>
  <c r="M87" i="1"/>
  <c r="U73" i="1"/>
  <c r="S73" i="1"/>
  <c r="Q73" i="1"/>
  <c r="S69" i="1"/>
  <c r="Q69" i="1"/>
  <c r="K69" i="1"/>
  <c r="M69" i="1"/>
  <c r="U71" i="1"/>
  <c r="S71" i="1"/>
  <c r="Q71" i="1"/>
  <c r="K71" i="1"/>
  <c r="U54" i="1"/>
  <c r="Q54" i="1"/>
  <c r="O54" i="1"/>
  <c r="M54" i="1"/>
  <c r="U47" i="1"/>
  <c r="Q47" i="1"/>
  <c r="O47" i="1"/>
  <c r="M47" i="1"/>
  <c r="U33" i="1"/>
  <c r="S33" i="1"/>
  <c r="Q33" i="1"/>
  <c r="M33" i="1"/>
  <c r="O33" i="1"/>
  <c r="K33" i="1"/>
  <c r="S29" i="1"/>
  <c r="M29" i="1"/>
  <c r="K29" i="1"/>
  <c r="O29" i="1"/>
  <c r="U31" i="1"/>
  <c r="S31" i="1"/>
  <c r="Q31" i="1"/>
  <c r="O31" i="1"/>
  <c r="K31" i="1"/>
  <c r="O14" i="1"/>
  <c r="U14" i="1"/>
  <c r="Q14" i="1"/>
  <c r="M14" i="1"/>
  <c r="M7" i="1"/>
  <c r="Q7" i="1"/>
  <c r="U7" i="1"/>
  <c r="O7" i="1"/>
  <c r="U262" i="1"/>
  <c r="S262" i="1"/>
  <c r="M262" i="1"/>
  <c r="Q262" i="1"/>
  <c r="K262" i="1"/>
  <c r="O262" i="1"/>
  <c r="U279" i="1"/>
  <c r="S279" i="1"/>
  <c r="M279" i="1"/>
  <c r="Q279" i="1"/>
  <c r="O279" i="1"/>
  <c r="K279" i="1"/>
  <c r="U281" i="1"/>
  <c r="S281" i="1"/>
  <c r="M281" i="1"/>
  <c r="Q281" i="1"/>
  <c r="O281" i="1"/>
  <c r="U256" i="1"/>
  <c r="M256" i="1"/>
  <c r="K256" i="1"/>
  <c r="O256" i="1"/>
  <c r="K153" i="1"/>
  <c r="K113" i="1"/>
  <c r="K73" i="1"/>
  <c r="K65" i="1"/>
  <c r="K47" i="1"/>
  <c r="K14" i="1"/>
  <c r="M308" i="1"/>
  <c r="M144" i="1"/>
  <c r="M71" i="1"/>
  <c r="Q30" i="1"/>
  <c r="K307" i="1"/>
  <c r="K224" i="1"/>
  <c r="K189" i="1"/>
  <c r="K281" i="1"/>
  <c r="K246" i="1"/>
  <c r="M229" i="1"/>
  <c r="M189" i="1"/>
  <c r="M151" i="1"/>
  <c r="Q256" i="1"/>
  <c r="S153" i="1"/>
  <c r="S256" i="1"/>
  <c r="U345" i="1"/>
  <c r="O345" i="1"/>
  <c r="S345" i="1"/>
  <c r="K345" i="1"/>
  <c r="Q345" i="1"/>
  <c r="M345" i="1"/>
  <c r="S250" i="1"/>
  <c r="O250" i="1"/>
  <c r="U250" i="1"/>
  <c r="M250" i="1"/>
  <c r="Q250" i="1"/>
  <c r="K250" i="1"/>
  <c r="U338" i="1"/>
  <c r="S338" i="1"/>
  <c r="Q338" i="1"/>
  <c r="K338" i="1"/>
  <c r="M338" i="1"/>
  <c r="U337" i="1"/>
  <c r="S337" i="1"/>
  <c r="Q337" i="1"/>
  <c r="O337" i="1"/>
  <c r="K337" i="1"/>
  <c r="U325" i="1"/>
  <c r="S325" i="1"/>
  <c r="Q325" i="1"/>
  <c r="O325" i="1"/>
  <c r="U313" i="1"/>
  <c r="S313" i="1"/>
  <c r="Q313" i="1"/>
  <c r="O313" i="1"/>
  <c r="K313" i="1"/>
  <c r="M313" i="1"/>
  <c r="U310" i="1"/>
  <c r="O310" i="1"/>
  <c r="M310" i="1"/>
  <c r="K310" i="1"/>
  <c r="S310" i="1"/>
  <c r="S298" i="1"/>
  <c r="U298" i="1"/>
  <c r="Q298" i="1"/>
  <c r="K298" i="1"/>
  <c r="S297" i="1"/>
  <c r="U297" i="1"/>
  <c r="Q297" i="1"/>
  <c r="O297" i="1"/>
  <c r="U286" i="1"/>
  <c r="Q286" i="1"/>
  <c r="O286" i="1"/>
  <c r="M286" i="1"/>
  <c r="U237" i="1"/>
  <c r="Q237" i="1"/>
  <c r="S237" i="1"/>
  <c r="O237" i="1"/>
  <c r="K237" i="1"/>
  <c r="M237" i="1"/>
  <c r="U223" i="1"/>
  <c r="S223" i="1"/>
  <c r="Q223" i="1"/>
  <c r="O223" i="1"/>
  <c r="K223" i="1"/>
  <c r="U219" i="1"/>
  <c r="S219" i="1"/>
  <c r="Q219" i="1"/>
  <c r="S221" i="1"/>
  <c r="O221" i="1"/>
  <c r="M221" i="1"/>
  <c r="U221" i="1"/>
  <c r="U204" i="1"/>
  <c r="Q204" i="1"/>
  <c r="O204" i="1"/>
  <c r="M204" i="1"/>
  <c r="U197" i="1"/>
  <c r="S197" i="1"/>
  <c r="K197" i="1"/>
  <c r="O197" i="1"/>
  <c r="Q197" i="1"/>
  <c r="M197" i="1"/>
  <c r="S183" i="1"/>
  <c r="U183" i="1"/>
  <c r="Q183" i="1"/>
  <c r="O183" i="1"/>
  <c r="K183" i="1"/>
  <c r="U179" i="1"/>
  <c r="Q179" i="1"/>
  <c r="S179" i="1"/>
  <c r="O179" i="1"/>
  <c r="M179" i="1"/>
  <c r="U181" i="1"/>
  <c r="Q181" i="1"/>
  <c r="S181" i="1"/>
  <c r="O181" i="1"/>
  <c r="U164" i="1"/>
  <c r="S164" i="1"/>
  <c r="Q164" i="1"/>
  <c r="O164" i="1"/>
  <c r="M164" i="1"/>
  <c r="K164" i="1"/>
  <c r="U157" i="1"/>
  <c r="S157" i="1"/>
  <c r="M157" i="1"/>
  <c r="O157" i="1"/>
  <c r="K157" i="1"/>
  <c r="U143" i="1"/>
  <c r="S143" i="1"/>
  <c r="M143" i="1"/>
  <c r="K143" i="1"/>
  <c r="S139" i="1"/>
  <c r="O139" i="1"/>
  <c r="M139" i="1"/>
  <c r="U139" i="1"/>
  <c r="U141" i="1"/>
  <c r="S141" i="1"/>
  <c r="Q141" i="1"/>
  <c r="O141" i="1"/>
  <c r="M141" i="1"/>
  <c r="K141" i="1"/>
  <c r="K204" i="1"/>
  <c r="M31" i="1"/>
  <c r="O207" i="1"/>
  <c r="U145" i="1"/>
  <c r="U30" i="1"/>
  <c r="U245" i="1"/>
  <c r="S245" i="1"/>
  <c r="Q245" i="1"/>
  <c r="O245" i="1"/>
  <c r="K245" i="1"/>
  <c r="U317" i="1"/>
  <c r="Q317" i="1"/>
  <c r="S317" i="1"/>
  <c r="Q239" i="1"/>
  <c r="U239" i="1"/>
  <c r="S239" i="1"/>
  <c r="K239" i="1"/>
  <c r="U203" i="1"/>
  <c r="Q203" i="1"/>
  <c r="S203" i="1"/>
  <c r="O203" i="1"/>
  <c r="K203" i="1"/>
  <c r="S177" i="1"/>
  <c r="M177" i="1"/>
  <c r="O177" i="1"/>
  <c r="K177" i="1"/>
  <c r="U137" i="1"/>
  <c r="S137" i="1"/>
  <c r="O137" i="1"/>
  <c r="M137" i="1"/>
  <c r="Q97" i="1"/>
  <c r="U97" i="1"/>
  <c r="S97" i="1"/>
  <c r="O97" i="1"/>
  <c r="U334" i="1"/>
  <c r="M334" i="1"/>
  <c r="S334" i="1"/>
  <c r="O334" i="1"/>
  <c r="Q334" i="1"/>
  <c r="U306" i="1"/>
  <c r="Q306" i="1"/>
  <c r="S306" i="1"/>
  <c r="M306" i="1"/>
  <c r="O306" i="1"/>
  <c r="U225" i="1"/>
  <c r="M225" i="1"/>
  <c r="O225" i="1"/>
  <c r="Q225" i="1"/>
  <c r="U190" i="1"/>
  <c r="Q190" i="1"/>
  <c r="M190" i="1"/>
  <c r="S190" i="1"/>
  <c r="M158" i="1"/>
  <c r="O158" i="1"/>
  <c r="U158" i="1"/>
  <c r="Q158" i="1"/>
  <c r="U118" i="1"/>
  <c r="S118" i="1"/>
  <c r="Q118" i="1"/>
  <c r="M118" i="1"/>
  <c r="O118" i="1"/>
  <c r="S78" i="1"/>
  <c r="Q78" i="1"/>
  <c r="U78" i="1"/>
  <c r="M78" i="1"/>
  <c r="O78" i="1"/>
  <c r="U38" i="1"/>
  <c r="S38" i="1"/>
  <c r="M38" i="1"/>
  <c r="Q38" i="1"/>
  <c r="K38" i="1"/>
  <c r="U2" i="1"/>
  <c r="S2" i="1"/>
  <c r="Q2" i="1"/>
  <c r="M2" i="1"/>
  <c r="K2" i="1"/>
  <c r="U255" i="1"/>
  <c r="M255" i="1"/>
  <c r="O255" i="1"/>
  <c r="U335" i="1"/>
  <c r="S335" i="1"/>
  <c r="Q335" i="1"/>
  <c r="K335" i="1"/>
  <c r="U344" i="1"/>
  <c r="M344" i="1"/>
  <c r="S344" i="1"/>
  <c r="Q344" i="1"/>
  <c r="Q242" i="1"/>
  <c r="O242" i="1"/>
  <c r="U242" i="1"/>
  <c r="S242" i="1"/>
  <c r="M242" i="1"/>
  <c r="K242" i="1"/>
  <c r="U339" i="1"/>
  <c r="O339" i="1"/>
  <c r="S339" i="1"/>
  <c r="Q339" i="1"/>
  <c r="K339" i="1"/>
  <c r="M339" i="1"/>
  <c r="U341" i="1"/>
  <c r="O341" i="1"/>
  <c r="S341" i="1"/>
  <c r="Q341" i="1"/>
  <c r="K341" i="1"/>
  <c r="U326" i="1"/>
  <c r="O326" i="1"/>
  <c r="S326" i="1"/>
  <c r="Q326" i="1"/>
  <c r="K326" i="1"/>
  <c r="U314" i="1"/>
  <c r="S314" i="1"/>
  <c r="O314" i="1"/>
  <c r="Q314" i="1"/>
  <c r="K314" i="1"/>
  <c r="M314" i="1"/>
  <c r="O302" i="1"/>
  <c r="K302" i="1"/>
  <c r="U302" i="1"/>
  <c r="S302" i="1"/>
  <c r="M302" i="1"/>
  <c r="Q302" i="1"/>
  <c r="O299" i="1"/>
  <c r="U299" i="1"/>
  <c r="K299" i="1"/>
  <c r="Q299" i="1"/>
  <c r="S299" i="1"/>
  <c r="M299" i="1"/>
  <c r="O288" i="1"/>
  <c r="S288" i="1"/>
  <c r="K288" i="1"/>
  <c r="U288" i="1"/>
  <c r="Q288" i="1"/>
  <c r="O287" i="1"/>
  <c r="U287" i="1"/>
  <c r="S287" i="1"/>
  <c r="K287" i="1"/>
  <c r="Q287" i="1"/>
  <c r="U236" i="1"/>
  <c r="O236" i="1"/>
  <c r="Q236" i="1"/>
  <c r="S236" i="1"/>
  <c r="M236" i="1"/>
  <c r="U222" i="1"/>
  <c r="O222" i="1"/>
  <c r="Q222" i="1"/>
  <c r="K222" i="1"/>
  <c r="M222" i="1"/>
  <c r="U218" i="1"/>
  <c r="S218" i="1"/>
  <c r="Q218" i="1"/>
  <c r="K218" i="1"/>
  <c r="U210" i="1"/>
  <c r="S210" i="1"/>
  <c r="Q210" i="1"/>
  <c r="K210" i="1"/>
  <c r="O205" i="1"/>
  <c r="U205" i="1"/>
  <c r="K205" i="1"/>
  <c r="Q205" i="1"/>
  <c r="M205" i="1"/>
  <c r="O196" i="1"/>
  <c r="U196" i="1"/>
  <c r="S196" i="1"/>
  <c r="M196" i="1"/>
  <c r="Q196" i="1"/>
  <c r="O182" i="1"/>
  <c r="S182" i="1"/>
  <c r="U182" i="1"/>
  <c r="K182" i="1"/>
  <c r="Q182" i="1"/>
  <c r="O178" i="1"/>
  <c r="S178" i="1"/>
  <c r="K178" i="1"/>
  <c r="Q178" i="1"/>
  <c r="M178" i="1"/>
  <c r="U178" i="1"/>
  <c r="U170" i="1"/>
  <c r="O170" i="1"/>
  <c r="Q170" i="1"/>
  <c r="K170" i="1"/>
  <c r="S170" i="1"/>
  <c r="U165" i="1"/>
  <c r="S165" i="1"/>
  <c r="O165" i="1"/>
  <c r="Q165" i="1"/>
  <c r="K165" i="1"/>
  <c r="M165" i="1"/>
  <c r="U156" i="1"/>
  <c r="S156" i="1"/>
  <c r="O156" i="1"/>
  <c r="Q156" i="1"/>
  <c r="K156" i="1"/>
  <c r="M156" i="1"/>
  <c r="U142" i="1"/>
  <c r="S142" i="1"/>
  <c r="Q142" i="1"/>
  <c r="K142" i="1"/>
  <c r="M142" i="1"/>
  <c r="O138" i="1"/>
  <c r="K138" i="1"/>
  <c r="S138" i="1"/>
  <c r="M138" i="1"/>
  <c r="U138" i="1"/>
  <c r="O130" i="1"/>
  <c r="U130" i="1"/>
  <c r="S130" i="1"/>
  <c r="K130" i="1"/>
  <c r="Q130" i="1"/>
  <c r="M130" i="1"/>
  <c r="K334" i="1"/>
  <c r="K123" i="1"/>
  <c r="K75" i="1"/>
  <c r="K7" i="1"/>
  <c r="M307" i="1"/>
  <c r="M287" i="1"/>
  <c r="M203" i="1"/>
  <c r="M73" i="1"/>
  <c r="O2" i="1"/>
  <c r="Q230" i="1"/>
  <c r="S330" i="1"/>
  <c r="U330" i="1"/>
  <c r="U151" i="1"/>
  <c r="U29" i="1"/>
  <c r="Q333" i="1"/>
  <c r="U333" i="1"/>
  <c r="S333" i="1"/>
  <c r="O333" i="1"/>
  <c r="M333" i="1"/>
  <c r="U305" i="1"/>
  <c r="Q305" i="1"/>
  <c r="O305" i="1"/>
  <c r="S305" i="1"/>
  <c r="Q241" i="1"/>
  <c r="S241" i="1"/>
  <c r="O241" i="1"/>
  <c r="U241" i="1"/>
  <c r="M241" i="1"/>
  <c r="U199" i="1"/>
  <c r="Q199" i="1"/>
  <c r="S199" i="1"/>
  <c r="O199" i="1"/>
  <c r="U163" i="1"/>
  <c r="S163" i="1"/>
  <c r="M163" i="1"/>
  <c r="O163" i="1"/>
  <c r="U144" i="1"/>
  <c r="S144" i="1"/>
  <c r="Q144" i="1"/>
  <c r="K144" i="1"/>
  <c r="Q121" i="1"/>
  <c r="U121" i="1"/>
  <c r="S121" i="1"/>
  <c r="M121" i="1"/>
  <c r="K121" i="1"/>
  <c r="U79" i="1"/>
  <c r="S79" i="1"/>
  <c r="Q79" i="1"/>
  <c r="K79" i="1"/>
  <c r="O79" i="1"/>
  <c r="O104" i="1"/>
  <c r="S349" i="1"/>
  <c r="U349" i="1"/>
  <c r="Q349" i="1"/>
  <c r="O349" i="1"/>
  <c r="M349" i="1"/>
  <c r="U319" i="1"/>
  <c r="M319" i="1"/>
  <c r="S319" i="1"/>
  <c r="Q319" i="1"/>
  <c r="K319" i="1"/>
  <c r="U283" i="1"/>
  <c r="S283" i="1"/>
  <c r="Q283" i="1"/>
  <c r="M283" i="1"/>
  <c r="O283" i="1"/>
  <c r="K283" i="1"/>
  <c r="M216" i="1"/>
  <c r="S216" i="1"/>
  <c r="O216" i="1"/>
  <c r="Q216" i="1"/>
  <c r="U185" i="1"/>
  <c r="Q185" i="1"/>
  <c r="M185" i="1"/>
  <c r="O185" i="1"/>
  <c r="K185" i="1"/>
  <c r="U150" i="1"/>
  <c r="S150" i="1"/>
  <c r="M150" i="1"/>
  <c r="O150" i="1"/>
  <c r="Q150" i="1"/>
  <c r="U110" i="1"/>
  <c r="S110" i="1"/>
  <c r="M110" i="1"/>
  <c r="Q110" i="1"/>
  <c r="O110" i="1"/>
  <c r="U70" i="1"/>
  <c r="S70" i="1"/>
  <c r="Q70" i="1"/>
  <c r="M70" i="1"/>
  <c r="U42" i="1"/>
  <c r="M42" i="1"/>
  <c r="O42" i="1"/>
  <c r="K42" i="1"/>
  <c r="S42" i="1"/>
  <c r="S16" i="1"/>
  <c r="Q16" i="1"/>
  <c r="M16" i="1"/>
  <c r="O16" i="1"/>
  <c r="U16" i="1"/>
  <c r="U270" i="1"/>
  <c r="S270" i="1"/>
  <c r="Q270" i="1"/>
  <c r="O270" i="1"/>
  <c r="M270" i="1"/>
  <c r="K270" i="1"/>
  <c r="K158" i="1"/>
  <c r="K16" i="1"/>
  <c r="U216" i="1"/>
  <c r="U295" i="1"/>
  <c r="Q295" i="1"/>
  <c r="S295" i="1"/>
  <c r="O295" i="1"/>
  <c r="M295" i="1"/>
  <c r="U343" i="1"/>
  <c r="M343" i="1"/>
  <c r="S343" i="1"/>
  <c r="Q343" i="1"/>
  <c r="U243" i="1"/>
  <c r="S243" i="1"/>
  <c r="M243" i="1"/>
  <c r="Q243" i="1"/>
  <c r="O243" i="1"/>
  <c r="K243" i="1"/>
  <c r="U340" i="1"/>
  <c r="S340" i="1"/>
  <c r="Q340" i="1"/>
  <c r="O340" i="1"/>
  <c r="K340" i="1"/>
  <c r="M340" i="1"/>
  <c r="U328" i="1"/>
  <c r="S328" i="1"/>
  <c r="Q328" i="1"/>
  <c r="K328" i="1"/>
  <c r="M328" i="1"/>
  <c r="U327" i="1"/>
  <c r="S327" i="1"/>
  <c r="Q327" i="1"/>
  <c r="O327" i="1"/>
  <c r="U315" i="1"/>
  <c r="Q315" i="1"/>
  <c r="S315" i="1"/>
  <c r="O315" i="1"/>
  <c r="U303" i="1"/>
  <c r="S303" i="1"/>
  <c r="Q303" i="1"/>
  <c r="O303" i="1"/>
  <c r="K303" i="1"/>
  <c r="M303" i="1"/>
  <c r="U300" i="1"/>
  <c r="Q300" i="1"/>
  <c r="S300" i="1"/>
  <c r="K300" i="1"/>
  <c r="M300" i="1"/>
  <c r="S289" i="1"/>
  <c r="M289" i="1"/>
  <c r="Q289" i="1"/>
  <c r="O289" i="1"/>
  <c r="K289" i="1"/>
  <c r="U291" i="1"/>
  <c r="S291" i="1"/>
  <c r="O291" i="1"/>
  <c r="Q291" i="1"/>
  <c r="O234" i="1"/>
  <c r="U234" i="1"/>
  <c r="M234" i="1"/>
  <c r="U227" i="1"/>
  <c r="Q227" i="1"/>
  <c r="K227" i="1"/>
  <c r="M227" i="1"/>
  <c r="S227" i="1"/>
  <c r="U213" i="1"/>
  <c r="S213" i="1"/>
  <c r="Q213" i="1"/>
  <c r="O213" i="1"/>
  <c r="K213" i="1"/>
  <c r="U209" i="1"/>
  <c r="S209" i="1"/>
  <c r="Q209" i="1"/>
  <c r="O209" i="1"/>
  <c r="U211" i="1"/>
  <c r="S211" i="1"/>
  <c r="Q211" i="1"/>
  <c r="O211" i="1"/>
  <c r="M211" i="1"/>
  <c r="U194" i="1"/>
  <c r="O194" i="1"/>
  <c r="K194" i="1"/>
  <c r="Q194" i="1"/>
  <c r="M194" i="1"/>
  <c r="U187" i="1"/>
  <c r="Q187" i="1"/>
  <c r="M187" i="1"/>
  <c r="K187" i="1"/>
  <c r="S173" i="1"/>
  <c r="U173" i="1"/>
  <c r="U169" i="1"/>
  <c r="S169" i="1"/>
  <c r="O169" i="1"/>
  <c r="Q169" i="1"/>
  <c r="M169" i="1"/>
  <c r="U171" i="1"/>
  <c r="S171" i="1"/>
  <c r="Q171" i="1"/>
  <c r="O171" i="1"/>
  <c r="K171" i="1"/>
  <c r="U154" i="1"/>
  <c r="S154" i="1"/>
  <c r="Q154" i="1"/>
  <c r="O154" i="1"/>
  <c r="K154" i="1"/>
  <c r="M154" i="1"/>
  <c r="U147" i="1"/>
  <c r="S147" i="1"/>
  <c r="M147" i="1"/>
  <c r="U133" i="1"/>
  <c r="S133" i="1"/>
  <c r="O133" i="1"/>
  <c r="M133" i="1"/>
  <c r="K133" i="1"/>
  <c r="K349" i="1"/>
  <c r="K317" i="1"/>
  <c r="K295" i="1"/>
  <c r="K234" i="1"/>
  <c r="K199" i="1"/>
  <c r="K147" i="1"/>
  <c r="K25" i="1"/>
  <c r="K255" i="1"/>
  <c r="M335" i="1"/>
  <c r="M291" i="1"/>
  <c r="M182" i="1"/>
  <c r="M160" i="1"/>
  <c r="M127" i="1"/>
  <c r="M245" i="1"/>
  <c r="O328" i="1"/>
  <c r="O227" i="1"/>
  <c r="O193" i="1"/>
  <c r="O167" i="1"/>
  <c r="S87" i="1"/>
  <c r="U289" i="1"/>
  <c r="U104" i="1"/>
  <c r="S350" i="1"/>
  <c r="U350" i="1"/>
  <c r="Q350" i="1"/>
  <c r="O350" i="1"/>
  <c r="K350" i="1"/>
  <c r="M350" i="1"/>
  <c r="Q318" i="1"/>
  <c r="S318" i="1"/>
  <c r="U318" i="1"/>
  <c r="K318" i="1"/>
  <c r="M318" i="1"/>
  <c r="U282" i="1"/>
  <c r="Q282" i="1"/>
  <c r="K282" i="1"/>
  <c r="S282" i="1"/>
  <c r="O282" i="1"/>
  <c r="M282" i="1"/>
  <c r="Q217" i="1"/>
  <c r="S217" i="1"/>
  <c r="K217" i="1"/>
  <c r="M217" i="1"/>
  <c r="O217" i="1"/>
  <c r="U184" i="1"/>
  <c r="Q184" i="1"/>
  <c r="M184" i="1"/>
  <c r="O184" i="1"/>
  <c r="K184" i="1"/>
  <c r="S161" i="1"/>
  <c r="Q161" i="1"/>
  <c r="U161" i="1"/>
  <c r="O161" i="1"/>
  <c r="K161" i="1"/>
  <c r="M161" i="1"/>
  <c r="U119" i="1"/>
  <c r="Q119" i="1"/>
  <c r="M119" i="1"/>
  <c r="O119" i="1"/>
  <c r="K119" i="1"/>
  <c r="S119" i="1"/>
  <c r="S83" i="1"/>
  <c r="Q83" i="1"/>
  <c r="U83" i="1"/>
  <c r="M83" i="1"/>
  <c r="M199" i="1"/>
  <c r="O318" i="1"/>
  <c r="U351" i="1"/>
  <c r="S351" i="1"/>
  <c r="Q351" i="1"/>
  <c r="O351" i="1"/>
  <c r="M322" i="1"/>
  <c r="O322" i="1"/>
  <c r="Q322" i="1"/>
  <c r="U322" i="1"/>
  <c r="U294" i="1"/>
  <c r="Q294" i="1"/>
  <c r="O294" i="1"/>
  <c r="M294" i="1"/>
  <c r="S294" i="1"/>
  <c r="S230" i="1"/>
  <c r="M230" i="1"/>
  <c r="U230" i="1"/>
  <c r="S202" i="1"/>
  <c r="Q202" i="1"/>
  <c r="U202" i="1"/>
  <c r="M202" i="1"/>
  <c r="K202" i="1"/>
  <c r="U176" i="1"/>
  <c r="M176" i="1"/>
  <c r="S176" i="1"/>
  <c r="K176" i="1"/>
  <c r="O176" i="1"/>
  <c r="S145" i="1"/>
  <c r="Q145" i="1"/>
  <c r="M145" i="1"/>
  <c r="K145" i="1"/>
  <c r="U122" i="1"/>
  <c r="S122" i="1"/>
  <c r="Q122" i="1"/>
  <c r="M122" i="1"/>
  <c r="U96" i="1"/>
  <c r="S96" i="1"/>
  <c r="M96" i="1"/>
  <c r="Q96" i="1"/>
  <c r="M82" i="1"/>
  <c r="O82" i="1"/>
  <c r="U82" i="1"/>
  <c r="S82" i="1"/>
  <c r="Q82" i="1"/>
  <c r="U56" i="1"/>
  <c r="S56" i="1"/>
  <c r="Q56" i="1"/>
  <c r="M56" i="1"/>
  <c r="O56" i="1"/>
  <c r="M30" i="1"/>
  <c r="S30" i="1"/>
  <c r="K30" i="1"/>
  <c r="U278" i="1"/>
  <c r="S278" i="1"/>
  <c r="Q278" i="1"/>
  <c r="M278" i="1"/>
  <c r="O278" i="1"/>
  <c r="K278" i="1"/>
  <c r="M317" i="1"/>
  <c r="O319" i="1"/>
  <c r="U320" i="1"/>
  <c r="S320" i="1"/>
  <c r="Q320" i="1"/>
  <c r="O320" i="1"/>
  <c r="K320" i="1"/>
  <c r="M320" i="1"/>
  <c r="S255" i="1"/>
  <c r="U342" i="1"/>
  <c r="M342" i="1"/>
  <c r="S342" i="1"/>
  <c r="M244" i="1"/>
  <c r="U244" i="1"/>
  <c r="S244" i="1"/>
  <c r="Q244" i="1"/>
  <c r="O244" i="1"/>
  <c r="U332" i="1"/>
  <c r="S332" i="1"/>
  <c r="Q332" i="1"/>
  <c r="O332" i="1"/>
  <c r="M332" i="1"/>
  <c r="S329" i="1"/>
  <c r="K329" i="1"/>
  <c r="M329" i="1"/>
  <c r="Q329" i="1"/>
  <c r="O329" i="1"/>
  <c r="S331" i="1"/>
  <c r="U331" i="1"/>
  <c r="Q331" i="1"/>
  <c r="O331" i="1"/>
  <c r="K331" i="1"/>
  <c r="S316" i="1"/>
  <c r="U316" i="1"/>
  <c r="Q316" i="1"/>
  <c r="O316" i="1"/>
  <c r="S304" i="1"/>
  <c r="U304" i="1"/>
  <c r="Q304" i="1"/>
  <c r="O304" i="1"/>
  <c r="M304" i="1"/>
  <c r="S292" i="1"/>
  <c r="U292" i="1"/>
  <c r="Q292" i="1"/>
  <c r="O292" i="1"/>
  <c r="K292" i="1"/>
  <c r="M292" i="1"/>
  <c r="S290" i="1"/>
  <c r="O290" i="1"/>
  <c r="K290" i="1"/>
  <c r="S240" i="1"/>
  <c r="U240" i="1"/>
  <c r="Q240" i="1"/>
  <c r="M240" i="1"/>
  <c r="O235" i="1"/>
  <c r="U235" i="1"/>
  <c r="S226" i="1"/>
  <c r="U226" i="1"/>
  <c r="Q226" i="1"/>
  <c r="O226" i="1"/>
  <c r="M226" i="1"/>
  <c r="S212" i="1"/>
  <c r="U212" i="1"/>
  <c r="Q212" i="1"/>
  <c r="K212" i="1"/>
  <c r="M212" i="1"/>
  <c r="S208" i="1"/>
  <c r="U208" i="1"/>
  <c r="Q208" i="1"/>
  <c r="S200" i="1"/>
  <c r="U200" i="1"/>
  <c r="Q200" i="1"/>
  <c r="U195" i="1"/>
  <c r="Q195" i="1"/>
  <c r="O195" i="1"/>
  <c r="K195" i="1"/>
  <c r="M195" i="1"/>
  <c r="S186" i="1"/>
  <c r="U186" i="1"/>
  <c r="Q186" i="1"/>
  <c r="M186" i="1"/>
  <c r="S172" i="1"/>
  <c r="M172" i="1"/>
  <c r="K172" i="1"/>
  <c r="S168" i="1"/>
  <c r="U168" i="1"/>
  <c r="O168" i="1"/>
  <c r="Q168" i="1"/>
  <c r="M168" i="1"/>
  <c r="S160" i="1"/>
  <c r="O160" i="1"/>
  <c r="U160" i="1"/>
  <c r="S155" i="1"/>
  <c r="U155" i="1"/>
  <c r="Q155" i="1"/>
  <c r="O155" i="1"/>
  <c r="K155" i="1"/>
  <c r="M155" i="1"/>
  <c r="S146" i="1"/>
  <c r="U146" i="1"/>
  <c r="Q146" i="1"/>
  <c r="O146" i="1"/>
  <c r="K146" i="1"/>
  <c r="S132" i="1"/>
  <c r="U132" i="1"/>
  <c r="Q132" i="1"/>
  <c r="M132" i="1"/>
  <c r="S128" i="1"/>
  <c r="U128" i="1"/>
  <c r="Q128" i="1"/>
  <c r="O128" i="1"/>
  <c r="M128" i="1"/>
  <c r="K128" i="1"/>
  <c r="S120" i="1"/>
  <c r="U120" i="1"/>
  <c r="M120" i="1"/>
  <c r="O120" i="1"/>
  <c r="Q120" i="1"/>
  <c r="S115" i="1"/>
  <c r="U115" i="1"/>
  <c r="Q115" i="1"/>
  <c r="M115" i="1"/>
  <c r="K115" i="1"/>
  <c r="S106" i="1"/>
  <c r="U106" i="1"/>
  <c r="M106" i="1"/>
  <c r="S92" i="1"/>
  <c r="U92" i="1"/>
  <c r="O92" i="1"/>
  <c r="Q92" i="1"/>
  <c r="S88" i="1"/>
  <c r="U88" i="1"/>
  <c r="Q88" i="1"/>
  <c r="O88" i="1"/>
  <c r="M88" i="1"/>
  <c r="S80" i="1"/>
  <c r="U80" i="1"/>
  <c r="Q80" i="1"/>
  <c r="O80" i="1"/>
  <c r="M80" i="1"/>
  <c r="S75" i="1"/>
  <c r="U75" i="1"/>
  <c r="Q75" i="1"/>
  <c r="M75" i="1"/>
  <c r="S66" i="1"/>
  <c r="U66" i="1"/>
  <c r="Q66" i="1"/>
  <c r="M66" i="1"/>
  <c r="K66" i="1"/>
  <c r="S52" i="1"/>
  <c r="U52" i="1"/>
  <c r="Q52" i="1"/>
  <c r="O52" i="1"/>
  <c r="M52" i="1"/>
  <c r="S48" i="1"/>
  <c r="U48" i="1"/>
  <c r="M48" i="1"/>
  <c r="K48" i="1"/>
  <c r="S40" i="1"/>
  <c r="U40" i="1"/>
  <c r="Q40" i="1"/>
  <c r="O40" i="1"/>
  <c r="M40" i="1"/>
  <c r="K40" i="1"/>
  <c r="S35" i="1"/>
  <c r="O35" i="1"/>
  <c r="U35" i="1"/>
  <c r="S26" i="1"/>
  <c r="U26" i="1"/>
  <c r="Q26" i="1"/>
  <c r="O26" i="1"/>
  <c r="M26" i="1"/>
  <c r="S12" i="1"/>
  <c r="U12" i="1"/>
  <c r="Q12" i="1"/>
  <c r="O12" i="1"/>
  <c r="K12" i="1"/>
  <c r="S8" i="1"/>
  <c r="U8" i="1"/>
  <c r="Q8" i="1"/>
  <c r="M8" i="1"/>
  <c r="O8" i="1"/>
  <c r="K8" i="1"/>
  <c r="S268" i="1"/>
  <c r="U268" i="1"/>
  <c r="Q268" i="1"/>
  <c r="M268" i="1"/>
  <c r="K268" i="1"/>
  <c r="S267" i="1"/>
  <c r="O267" i="1"/>
  <c r="U267" i="1"/>
  <c r="Q267" i="1"/>
  <c r="M267" i="1"/>
  <c r="S275" i="1"/>
  <c r="U275" i="1"/>
  <c r="Q275" i="1"/>
  <c r="O275" i="1"/>
  <c r="S253" i="1"/>
  <c r="O253" i="1"/>
  <c r="M253" i="1"/>
  <c r="U253" i="1"/>
  <c r="K253" i="1"/>
  <c r="K342" i="1"/>
  <c r="K322" i="1"/>
  <c r="K235" i="1"/>
  <c r="K214" i="1"/>
  <c r="K198" i="1"/>
  <c r="K160" i="1"/>
  <c r="K127" i="1"/>
  <c r="K82" i="1"/>
  <c r="K54" i="1"/>
  <c r="M315" i="1"/>
  <c r="M239" i="1"/>
  <c r="M200" i="1"/>
  <c r="M159" i="1"/>
  <c r="M81" i="1"/>
  <c r="M246" i="1"/>
  <c r="O300" i="1"/>
  <c r="O70" i="1"/>
  <c r="O48" i="1"/>
  <c r="O268" i="1"/>
  <c r="Q308" i="1"/>
  <c r="Q105" i="1"/>
  <c r="Q48" i="1"/>
  <c r="S323" i="1"/>
  <c r="U290" i="1"/>
  <c r="U105" i="1"/>
  <c r="K91" i="1"/>
  <c r="K51" i="1"/>
  <c r="M265" i="1"/>
  <c r="O131" i="1"/>
  <c r="Q124" i="1"/>
  <c r="Q62" i="1"/>
  <c r="Q265" i="1"/>
  <c r="S125" i="1"/>
  <c r="S49" i="1"/>
  <c r="U117" i="1"/>
  <c r="S117" i="1"/>
  <c r="Q117" i="1"/>
  <c r="U103" i="1"/>
  <c r="S103" i="1"/>
  <c r="Q103" i="1"/>
  <c r="U99" i="1"/>
  <c r="S99" i="1"/>
  <c r="Q99" i="1"/>
  <c r="O99" i="1"/>
  <c r="M99" i="1"/>
  <c r="U101" i="1"/>
  <c r="S101" i="1"/>
  <c r="Q101" i="1"/>
  <c r="M101" i="1"/>
  <c r="U84" i="1"/>
  <c r="M84" i="1"/>
  <c r="K84" i="1"/>
  <c r="U77" i="1"/>
  <c r="S77" i="1"/>
  <c r="O77" i="1"/>
  <c r="Q77" i="1"/>
  <c r="M77" i="1"/>
  <c r="S63" i="1"/>
  <c r="U59" i="1"/>
  <c r="S59" i="1"/>
  <c r="U61" i="1"/>
  <c r="S61" i="1"/>
  <c r="Q61" i="1"/>
  <c r="U44" i="1"/>
  <c r="Q44" i="1"/>
  <c r="O44" i="1"/>
  <c r="U37" i="1"/>
  <c r="Q37" i="1"/>
  <c r="O37" i="1"/>
  <c r="M37" i="1"/>
  <c r="U23" i="1"/>
  <c r="S23" i="1"/>
  <c r="Q23" i="1"/>
  <c r="M23" i="1"/>
  <c r="O23" i="1"/>
  <c r="U19" i="1"/>
  <c r="S19" i="1"/>
  <c r="M19" i="1"/>
  <c r="K19" i="1"/>
  <c r="U21" i="1"/>
  <c r="M21" i="1"/>
  <c r="U4" i="1"/>
  <c r="O4" i="1"/>
  <c r="Q4" i="1"/>
  <c r="S264" i="1"/>
  <c r="O264" i="1"/>
  <c r="U272" i="1"/>
  <c r="S272" i="1"/>
  <c r="Q272" i="1"/>
  <c r="M272" i="1"/>
  <c r="U259" i="1"/>
  <c r="S259" i="1"/>
  <c r="Q259" i="1"/>
  <c r="O259" i="1"/>
  <c r="M259" i="1"/>
  <c r="U261" i="1"/>
  <c r="S261" i="1"/>
  <c r="Q261" i="1"/>
  <c r="O261" i="1"/>
  <c r="K124" i="1"/>
  <c r="K101" i="1"/>
  <c r="K61" i="1"/>
  <c r="K259" i="1"/>
  <c r="M117" i="1"/>
  <c r="M51" i="1"/>
  <c r="M266" i="1"/>
  <c r="O21" i="1"/>
  <c r="Q67" i="1"/>
  <c r="Q266" i="1"/>
  <c r="S131" i="1"/>
  <c r="O125" i="1"/>
  <c r="K125" i="1"/>
  <c r="U125" i="1"/>
  <c r="U116" i="1"/>
  <c r="S116" i="1"/>
  <c r="K116" i="1"/>
  <c r="Q116" i="1"/>
  <c r="U102" i="1"/>
  <c r="S102" i="1"/>
  <c r="O102" i="1"/>
  <c r="Q102" i="1"/>
  <c r="K102" i="1"/>
  <c r="U98" i="1"/>
  <c r="S98" i="1"/>
  <c r="O98" i="1"/>
  <c r="Q98" i="1"/>
  <c r="U90" i="1"/>
  <c r="S90" i="1"/>
  <c r="O90" i="1"/>
  <c r="Q90" i="1"/>
  <c r="M90" i="1"/>
  <c r="U85" i="1"/>
  <c r="S85" i="1"/>
  <c r="Q85" i="1"/>
  <c r="K85" i="1"/>
  <c r="M85" i="1"/>
  <c r="U76" i="1"/>
  <c r="S76" i="1"/>
  <c r="K76" i="1"/>
  <c r="Q76" i="1"/>
  <c r="M76" i="1"/>
  <c r="O62" i="1"/>
  <c r="K62" i="1"/>
  <c r="S62" i="1"/>
  <c r="M62" i="1"/>
  <c r="O58" i="1"/>
  <c r="U58" i="1"/>
  <c r="S58" i="1"/>
  <c r="K58" i="1"/>
  <c r="Q58" i="1"/>
  <c r="O50" i="1"/>
  <c r="K50" i="1"/>
  <c r="U50" i="1"/>
  <c r="U45" i="1"/>
  <c r="S45" i="1"/>
  <c r="O45" i="1"/>
  <c r="Q45" i="1"/>
  <c r="K45" i="1"/>
  <c r="U36" i="1"/>
  <c r="S36" i="1"/>
  <c r="O36" i="1"/>
  <c r="Q36" i="1"/>
  <c r="K36" i="1"/>
  <c r="U22" i="1"/>
  <c r="S22" i="1"/>
  <c r="O22" i="1"/>
  <c r="Q22" i="1"/>
  <c r="K22" i="1"/>
  <c r="M22" i="1"/>
  <c r="U18" i="1"/>
  <c r="S18" i="1"/>
  <c r="O18" i="1"/>
  <c r="Q18" i="1"/>
  <c r="K18" i="1"/>
  <c r="M18" i="1"/>
  <c r="O10" i="1"/>
  <c r="K10" i="1"/>
  <c r="U10" i="1"/>
  <c r="M10" i="1"/>
  <c r="O5" i="1"/>
  <c r="U5" i="1"/>
  <c r="S5" i="1"/>
  <c r="K5" i="1"/>
  <c r="Q5" i="1"/>
  <c r="O265" i="1"/>
  <c r="K265" i="1"/>
  <c r="S265" i="1"/>
  <c r="O273" i="1"/>
  <c r="U273" i="1"/>
  <c r="S273" i="1"/>
  <c r="K273" i="1"/>
  <c r="M273" i="1"/>
  <c r="Q273" i="1"/>
  <c r="U260" i="1"/>
  <c r="S260" i="1"/>
  <c r="O260" i="1"/>
  <c r="Q260" i="1"/>
  <c r="M260" i="1"/>
  <c r="K260" i="1"/>
  <c r="U248" i="1"/>
  <c r="S248" i="1"/>
  <c r="O248" i="1"/>
  <c r="Q248" i="1"/>
  <c r="K248" i="1"/>
  <c r="M248" i="1"/>
  <c r="K131" i="1"/>
  <c r="K59" i="1"/>
  <c r="K49" i="1"/>
  <c r="K252" i="1"/>
  <c r="M116" i="1"/>
  <c r="M98" i="1"/>
  <c r="M63" i="1"/>
  <c r="M61" i="1"/>
  <c r="O117" i="1"/>
  <c r="O59" i="1"/>
  <c r="Q50" i="1"/>
  <c r="U129" i="1"/>
  <c r="S129" i="1"/>
  <c r="Q129" i="1"/>
  <c r="O129" i="1"/>
  <c r="M129" i="1"/>
  <c r="U131" i="1"/>
  <c r="M131" i="1"/>
  <c r="U114" i="1"/>
  <c r="S114" i="1"/>
  <c r="Q114" i="1"/>
  <c r="O107" i="1"/>
  <c r="S107" i="1"/>
  <c r="U93" i="1"/>
  <c r="S93" i="1"/>
  <c r="Q93" i="1"/>
  <c r="U89" i="1"/>
  <c r="S89" i="1"/>
  <c r="Q89" i="1"/>
  <c r="O89" i="1"/>
  <c r="U91" i="1"/>
  <c r="S91" i="1"/>
  <c r="Q91" i="1"/>
  <c r="M91" i="1"/>
  <c r="U74" i="1"/>
  <c r="S74" i="1"/>
  <c r="Q74" i="1"/>
  <c r="M74" i="1"/>
  <c r="K74" i="1"/>
  <c r="S67" i="1"/>
  <c r="O67" i="1"/>
  <c r="M67" i="1"/>
  <c r="U53" i="1"/>
  <c r="S53" i="1"/>
  <c r="Q53" i="1"/>
  <c r="O53" i="1"/>
  <c r="M53" i="1"/>
  <c r="U51" i="1"/>
  <c r="S51" i="1"/>
  <c r="Q51" i="1"/>
  <c r="U34" i="1"/>
  <c r="Q34" i="1"/>
  <c r="O34" i="1"/>
  <c r="U27" i="1"/>
  <c r="Q27" i="1"/>
  <c r="O27" i="1"/>
  <c r="U13" i="1"/>
  <c r="S13" i="1"/>
  <c r="Q13" i="1"/>
  <c r="M13" i="1"/>
  <c r="U9" i="1"/>
  <c r="S9" i="1"/>
  <c r="M9" i="1"/>
  <c r="K9" i="1"/>
  <c r="U11" i="1"/>
  <c r="S11" i="1"/>
  <c r="Q11" i="1"/>
  <c r="O11" i="1"/>
  <c r="M11" i="1"/>
  <c r="S266" i="1"/>
  <c r="O266" i="1"/>
  <c r="U274" i="1"/>
  <c r="S274" i="1"/>
  <c r="Q274" i="1"/>
  <c r="O252" i="1"/>
  <c r="M252" i="1"/>
  <c r="U252" i="1"/>
  <c r="K99" i="1"/>
  <c r="K53" i="1"/>
  <c r="K23" i="1"/>
  <c r="K272" i="1"/>
  <c r="M114" i="1"/>
  <c r="M93" i="1"/>
  <c r="M50" i="1"/>
  <c r="O114" i="1"/>
  <c r="O74" i="1"/>
  <c r="Q252" i="1"/>
  <c r="U346" i="1"/>
  <c r="S346" i="1"/>
  <c r="Q346" i="1"/>
  <c r="U249" i="1"/>
  <c r="S249" i="1"/>
  <c r="Q249" i="1"/>
  <c r="O249" i="1"/>
  <c r="M249" i="1"/>
  <c r="U251" i="1"/>
  <c r="S251" i="1"/>
  <c r="Q251" i="1"/>
  <c r="O251" i="1"/>
  <c r="U336" i="1"/>
  <c r="S336" i="1"/>
  <c r="Q336" i="1"/>
  <c r="U324" i="1"/>
  <c r="S324" i="1"/>
  <c r="U311" i="1"/>
  <c r="S311" i="1"/>
  <c r="U296" i="1"/>
  <c r="Q296" i="1"/>
  <c r="S296" i="1"/>
  <c r="U285" i="1"/>
  <c r="Q285" i="1"/>
  <c r="U232" i="1"/>
  <c r="Q232" i="1"/>
  <c r="O232" i="1"/>
  <c r="U228" i="1"/>
  <c r="S228" i="1"/>
  <c r="Q228" i="1"/>
  <c r="U220" i="1"/>
  <c r="S220" i="1"/>
  <c r="U192" i="1"/>
  <c r="S192" i="1"/>
  <c r="U188" i="1"/>
  <c r="Q188" i="1"/>
  <c r="S188" i="1"/>
  <c r="U180" i="1"/>
  <c r="Q180" i="1"/>
  <c r="U175" i="1"/>
  <c r="Q175" i="1"/>
  <c r="O175" i="1"/>
  <c r="U166" i="1"/>
  <c r="S166" i="1"/>
  <c r="Q166" i="1"/>
  <c r="U148" i="1"/>
  <c r="S148" i="1"/>
  <c r="U135" i="1"/>
  <c r="S135" i="1"/>
  <c r="U126" i="1"/>
  <c r="S126" i="1"/>
  <c r="Q126" i="1"/>
  <c r="U112" i="1"/>
  <c r="S112" i="1"/>
  <c r="Q112" i="1"/>
  <c r="U108" i="1"/>
  <c r="S108" i="1"/>
  <c r="Q108" i="1"/>
  <c r="O108" i="1"/>
  <c r="U100" i="1"/>
  <c r="S100" i="1"/>
  <c r="Q100" i="1"/>
  <c r="U95" i="1"/>
  <c r="S95" i="1"/>
  <c r="U72" i="1"/>
  <c r="S72" i="1"/>
  <c r="U60" i="1"/>
  <c r="S60" i="1"/>
  <c r="Q60" i="1"/>
  <c r="U55" i="1"/>
  <c r="S55" i="1"/>
  <c r="Q55" i="1"/>
  <c r="U46" i="1"/>
  <c r="S46" i="1"/>
  <c r="Q46" i="1"/>
  <c r="O46" i="1"/>
  <c r="U32" i="1"/>
  <c r="S32" i="1"/>
  <c r="Q32" i="1"/>
  <c r="U20" i="1"/>
  <c r="S20" i="1"/>
  <c r="U6" i="1"/>
  <c r="S6" i="1"/>
  <c r="U263" i="1"/>
  <c r="S263" i="1"/>
  <c r="Q263" i="1"/>
  <c r="M263" i="1"/>
  <c r="U280" i="1"/>
  <c r="S280" i="1"/>
  <c r="Q280" i="1"/>
  <c r="U258" i="1"/>
  <c r="S258" i="1"/>
  <c r="Q258" i="1"/>
  <c r="O258" i="1"/>
  <c r="U257" i="1"/>
  <c r="S257" i="1"/>
  <c r="Q257" i="1"/>
  <c r="K324" i="1"/>
  <c r="K220" i="1"/>
  <c r="K152" i="1"/>
  <c r="K95" i="1"/>
  <c r="K28" i="1"/>
  <c r="M312" i="1"/>
  <c r="M215" i="1"/>
  <c r="M148" i="1"/>
  <c r="M86" i="1"/>
  <c r="M20" i="1"/>
  <c r="M258" i="1"/>
  <c r="O206" i="1"/>
  <c r="O100" i="1"/>
  <c r="O68" i="1"/>
  <c r="Q311" i="1"/>
  <c r="Q135" i="1"/>
  <c r="Q6" i="1"/>
  <c r="S232" i="1"/>
  <c r="S68" i="1"/>
  <c r="S175" i="1"/>
  <c r="S140" i="1"/>
  <c r="S312" i="1"/>
  <c r="U64" i="1"/>
  <c r="S64" i="1"/>
  <c r="Q64" i="1"/>
  <c r="U57" i="1"/>
  <c r="Q57" i="1"/>
  <c r="Q24" i="1"/>
  <c r="U17" i="1"/>
  <c r="Q17" i="1"/>
  <c r="U3" i="1"/>
  <c r="S3" i="1"/>
  <c r="Q3" i="1"/>
  <c r="U269" i="1"/>
  <c r="S269" i="1"/>
  <c r="Q269" i="1"/>
  <c r="U271" i="1"/>
  <c r="Q271" i="1"/>
  <c r="O3" i="1"/>
  <c r="U24" i="1"/>
  <c r="S39" i="1"/>
  <c r="S276" i="1"/>
  <c r="U39" i="1"/>
  <c r="U276" i="1"/>
  <c r="S348" i="1"/>
  <c r="Q348" i="1"/>
</calcChain>
</file>

<file path=xl/comments1.xml><?xml version="1.0" encoding="utf-8"?>
<comments xmlns="http://schemas.openxmlformats.org/spreadsheetml/2006/main">
  <authors>
    <author>niko</author>
    <author/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niko:</t>
        </r>
        <r>
          <rPr>
            <sz val="9"/>
            <color indexed="81"/>
            <rFont val="Tahoma"/>
            <family val="2"/>
          </rPr>
          <t xml:space="preserve">
expected allele frequency in kit
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niko:</t>
        </r>
        <r>
          <rPr>
            <sz val="9"/>
            <color indexed="81"/>
            <rFont val="Tahoma"/>
            <family val="2"/>
          </rPr>
          <t xml:space="preserve">
AF corrected by the observed frequency in sample 6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niko:</t>
        </r>
        <r>
          <rPr>
            <sz val="9"/>
            <color indexed="81"/>
            <rFont val="Tahoma"/>
            <family val="2"/>
          </rPr>
          <t xml:space="preserve">
AA change</t>
        </r>
      </text>
    </comment>
    <comment ref="G1" authorId="1">
      <text>
        <r>
          <rPr>
            <sz val="10"/>
            <rFont val="Arial"/>
            <family val="2"/>
            <charset val="1"/>
          </rPr>
          <t>Plus strand changes as seen in IGV</t>
        </r>
      </text>
    </comment>
    <comment ref="H1" authorId="0">
      <text>
        <r>
          <rPr>
            <b/>
            <sz val="9"/>
            <color indexed="81"/>
            <rFont val="Tahoma"/>
            <family val="2"/>
          </rPr>
          <t>niko:</t>
        </r>
        <r>
          <rPr>
            <sz val="9"/>
            <color indexed="81"/>
            <rFont val="Tahoma"/>
            <family val="2"/>
          </rPr>
          <t xml:space="preserve">
ACTG coverage as given in IGV</t>
        </r>
      </text>
    </comment>
    <comment ref="I1" authorId="0">
      <text>
        <r>
          <rPr>
            <b/>
            <sz val="9"/>
            <color indexed="81"/>
            <rFont val="Tahoma"/>
            <family val="2"/>
          </rPr>
          <t>niko:</t>
        </r>
        <r>
          <rPr>
            <sz val="9"/>
            <color indexed="81"/>
            <rFont val="Tahoma"/>
            <family val="2"/>
          </rPr>
          <t xml:space="preserve">
Corrected by num or reads containing a deletion/insertion</t>
        </r>
      </text>
    </comment>
    <comment ref="T1" authorId="0">
      <text>
        <r>
          <rPr>
            <b/>
            <sz val="9"/>
            <color indexed="81"/>
            <rFont val="Tahoma"/>
            <family val="2"/>
          </rPr>
          <t>niko:</t>
        </r>
        <r>
          <rPr>
            <sz val="9"/>
            <color indexed="81"/>
            <rFont val="Tahoma"/>
            <family val="2"/>
          </rPr>
          <t xml:space="preserve">
there can be deviations from what IGV shows in this column</t>
        </r>
      </text>
    </comment>
    <comment ref="V1" authorId="0">
      <text>
        <r>
          <rPr>
            <b/>
            <sz val="9"/>
            <color indexed="81"/>
            <rFont val="Tahoma"/>
            <family val="2"/>
          </rPr>
          <t>niko:</t>
        </r>
        <r>
          <rPr>
            <sz val="9"/>
            <color indexed="81"/>
            <rFont val="Tahoma"/>
            <family val="2"/>
          </rPr>
          <t xml:space="preserve">
is "y" if we expect this mutation in the dataset</t>
        </r>
      </text>
    </comment>
    <comment ref="W1" authorId="0">
      <text>
        <r>
          <rPr>
            <b/>
            <sz val="9"/>
            <color indexed="81"/>
            <rFont val="Tahoma"/>
            <family val="2"/>
          </rPr>
          <t>niko:</t>
        </r>
        <r>
          <rPr>
            <sz val="9"/>
            <color indexed="81"/>
            <rFont val="Tahoma"/>
            <family val="2"/>
          </rPr>
          <t xml:space="preserve">
difference between the observed AF and the expected (corrected) AF. </t>
        </r>
      </text>
    </comment>
  </commentList>
</comments>
</file>

<file path=xl/sharedStrings.xml><?xml version="1.0" encoding="utf-8"?>
<sst xmlns="http://schemas.openxmlformats.org/spreadsheetml/2006/main" count="1840" uniqueCount="92">
  <si>
    <t>Dataset</t>
  </si>
  <si>
    <t>Gene</t>
  </si>
  <si>
    <t>Mutation</t>
  </si>
  <si>
    <t>Allele Change</t>
  </si>
  <si>
    <t>A-count</t>
  </si>
  <si>
    <t>A-%</t>
  </si>
  <si>
    <t>C-count</t>
  </si>
  <si>
    <t>C-%</t>
  </si>
  <si>
    <t>T-count</t>
  </si>
  <si>
    <t>T-%</t>
  </si>
  <si>
    <t>G-count</t>
  </si>
  <si>
    <t>G-%</t>
  </si>
  <si>
    <t>DEL-count</t>
  </si>
  <si>
    <t>D-%</t>
  </si>
  <si>
    <t>INS-count</t>
  </si>
  <si>
    <t>INS-%</t>
  </si>
  <si>
    <t/>
  </si>
  <si>
    <t>3:178936091</t>
  </si>
  <si>
    <t>PIK3CA</t>
  </si>
  <si>
    <t>E545K</t>
  </si>
  <si>
    <t>G&gt;A</t>
  </si>
  <si>
    <t>7:55242470</t>
  </si>
  <si>
    <t>EGFR</t>
  </si>
  <si>
    <t>L747_E749</t>
  </si>
  <si>
    <t>G&gt;X</t>
  </si>
  <si>
    <t>7:55242478</t>
  </si>
  <si>
    <t>L747_S752</t>
  </si>
  <si>
    <t>7:55249071</t>
  </si>
  <si>
    <t>T790M</t>
  </si>
  <si>
    <t>C&gt;T</t>
  </si>
  <si>
    <t>7:55259515</t>
  </si>
  <si>
    <t>L858R</t>
  </si>
  <si>
    <t>T&gt;G</t>
  </si>
  <si>
    <t>7:140453136</t>
  </si>
  <si>
    <t>BRAF</t>
  </si>
  <si>
    <t>V600E</t>
  </si>
  <si>
    <t>A&gt;T</t>
  </si>
  <si>
    <t>7:140453137</t>
  </si>
  <si>
    <t>V600K</t>
  </si>
  <si>
    <t>12:25398281</t>
  </si>
  <si>
    <t>KRAS</t>
  </si>
  <si>
    <t>G13D</t>
  </si>
  <si>
    <t>12:25398284</t>
  </si>
  <si>
    <t>G12A or G12V</t>
  </si>
  <si>
    <t>C&gt;G or C&gt;A</t>
  </si>
  <si>
    <t>12:25398285</t>
  </si>
  <si>
    <t>G12C</t>
  </si>
  <si>
    <t>C&gt;A</t>
  </si>
  <si>
    <t>T&gt;X</t>
  </si>
  <si>
    <t>y</t>
  </si>
  <si>
    <t>Indiv-comp_wt-blood-gDNA</t>
  </si>
  <si>
    <t>Indiv-comp_cell-line_KRAS-G12A</t>
  </si>
  <si>
    <t>Indiv-comp_cell-line_KRAS-G12C</t>
  </si>
  <si>
    <t>Indiv-comp_cell-line_KRAS-G12V</t>
  </si>
  <si>
    <t>Indiv-comp_cell-line_KRAS-G13D</t>
  </si>
  <si>
    <t>control-kit_A1</t>
  </si>
  <si>
    <t>control-kit_A2</t>
  </si>
  <si>
    <t>control-kit_A3</t>
  </si>
  <si>
    <t>control-kit_A4</t>
  </si>
  <si>
    <t>control-kit_A5</t>
  </si>
  <si>
    <t>control-kit_A6</t>
  </si>
  <si>
    <t>control-kit_B1</t>
  </si>
  <si>
    <t>control-kit_B2</t>
  </si>
  <si>
    <t>control-kit_B3</t>
  </si>
  <si>
    <t>control-kit_B4</t>
  </si>
  <si>
    <t>control-kit_B5</t>
  </si>
  <si>
    <t>control-kit_B6</t>
  </si>
  <si>
    <t>control-kit_C1</t>
  </si>
  <si>
    <t>control-kit_C2</t>
  </si>
  <si>
    <t>control-kit_C3</t>
  </si>
  <si>
    <t>control-kit_C4</t>
  </si>
  <si>
    <t>control-kit_C5</t>
  </si>
  <si>
    <t>control-kit_C6</t>
  </si>
  <si>
    <t>control-kit_D1</t>
  </si>
  <si>
    <t>control-kit_D2</t>
  </si>
  <si>
    <t>control-kit_D3</t>
  </si>
  <si>
    <t>control-kit_D4</t>
  </si>
  <si>
    <t>control-kit_D5</t>
  </si>
  <si>
    <t>control-kit_D6</t>
  </si>
  <si>
    <t>Indiv-comp_plasmid_BRAF-V600E</t>
  </si>
  <si>
    <t>Indiv-comp_plasmid_EGFR-L747_E749</t>
  </si>
  <si>
    <t>Indiv-comp_plasmid_EGFR-L747_S752</t>
  </si>
  <si>
    <t>Indiv-comp_plasmid_EGFR-L858R</t>
  </si>
  <si>
    <t>Indiv-comp_plasmid_EGFR-T790M</t>
  </si>
  <si>
    <t>Indiv-comp_plasmid_BRAF-V600K</t>
  </si>
  <si>
    <t>Position</t>
  </si>
  <si>
    <t>Coverage</t>
  </si>
  <si>
    <t>Readcount</t>
  </si>
  <si>
    <t>Exp?</t>
  </si>
  <si>
    <t>Diff to expected</t>
  </si>
  <si>
    <t>Spiked-in AF [%]</t>
  </si>
  <si>
    <t>Corrected AF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</si>
</sst>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0"/>
      <name val="Arial"/>
      <family val="2"/>
      <charset val="1"/>
    </font>
    <font>
      <sz val="10"/>
      <name val="FreeSans"/>
      <family val="2"/>
      <charset val="1"/>
    </font>
    <font>
      <sz val="10"/>
      <color rgb="FF808080"/>
      <name val="Arial"/>
      <family val="2"/>
      <charset val="1"/>
    </font>
    <font>
      <sz val="10"/>
      <name val="Arial"/>
      <family val="2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AECF00"/>
        <bgColor rgb="FFFFCC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5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9" fontId="3" fillId="0" borderId="0" applyBorder="0" applyProtection="0"/>
    <xf numFmtId="0" fontId="1" fillId="2" borderId="0" applyBorder="0" applyProtection="0"/>
  </cellStyleXfs>
  <cellXfs count="73">
    <xf numFmtId="0" fontId="0" fillId="0" borderId="0" xfId="0"/>
    <xf numFmtId="10" fontId="0" fillId="0" borderId="0" xfId="1" applyNumberFormat="1" applyFont="1"/>
    <xf numFmtId="0" fontId="0" fillId="0" borderId="0" xfId="0" applyAlignment="1"/>
    <xf numFmtId="0" fontId="0" fillId="3" borderId="1" xfId="0" applyFont="1" applyFill="1" applyBorder="1"/>
    <xf numFmtId="10" fontId="0" fillId="3" borderId="1" xfId="1" applyNumberFormat="1" applyFont="1" applyFill="1" applyBorder="1" applyAlignment="1" applyProtection="1"/>
    <xf numFmtId="0" fontId="0" fillId="3" borderId="1" xfId="0" applyFont="1" applyFill="1" applyBorder="1" applyAlignment="1"/>
    <xf numFmtId="10" fontId="0" fillId="0" borderId="0" xfId="1" applyNumberFormat="1" applyFont="1" applyBorder="1" applyAlignment="1" applyProtection="1"/>
    <xf numFmtId="49" fontId="0" fillId="0" borderId="0" xfId="0" applyNumberFormat="1" applyFont="1"/>
    <xf numFmtId="0" fontId="0" fillId="0" borderId="0" xfId="0" applyFont="1" applyBorder="1" applyAlignment="1"/>
    <xf numFmtId="0" fontId="0" fillId="0" borderId="0" xfId="0" applyFont="1" applyBorder="1" applyAlignment="1">
      <alignment horizontal="center"/>
    </xf>
    <xf numFmtId="49" fontId="0" fillId="0" borderId="0" xfId="0" applyNumberFormat="1" applyFont="1" applyAlignment="1"/>
    <xf numFmtId="10" fontId="2" fillId="0" borderId="0" xfId="1" applyNumberFormat="1" applyFont="1" applyBorder="1" applyAlignment="1" applyProtection="1">
      <alignment horizontal="right"/>
    </xf>
    <xf numFmtId="10" fontId="2" fillId="0" borderId="0" xfId="1" applyNumberFormat="1" applyFont="1" applyAlignment="1">
      <alignment horizontal="right"/>
    </xf>
    <xf numFmtId="0" fontId="0" fillId="3" borderId="1" xfId="0" applyFont="1" applyFill="1" applyBorder="1" applyAlignment="1">
      <alignment horizontal="center"/>
    </xf>
    <xf numFmtId="0" fontId="0" fillId="0" borderId="2" xfId="0" applyBorder="1"/>
    <xf numFmtId="10" fontId="2" fillId="0" borderId="2" xfId="1" applyNumberFormat="1" applyFont="1" applyBorder="1" applyAlignment="1" applyProtection="1">
      <alignment horizontal="right"/>
    </xf>
    <xf numFmtId="10" fontId="0" fillId="0" borderId="2" xfId="1" applyNumberFormat="1" applyFont="1" applyBorder="1" applyAlignment="1" applyProtection="1"/>
    <xf numFmtId="49" fontId="0" fillId="0" borderId="2" xfId="0" applyNumberFormat="1" applyFont="1" applyBorder="1"/>
    <xf numFmtId="49" fontId="0" fillId="0" borderId="2" xfId="0" applyNumberFormat="1" applyFont="1" applyBorder="1" applyAlignment="1"/>
    <xf numFmtId="0" fontId="0" fillId="0" borderId="0" xfId="0" applyFill="1"/>
    <xf numFmtId="10" fontId="0" fillId="0" borderId="0" xfId="1" applyNumberFormat="1" applyFont="1" applyFill="1" applyBorder="1" applyAlignment="1" applyProtection="1"/>
    <xf numFmtId="49" fontId="0" fillId="0" borderId="0" xfId="0" applyNumberFormat="1" applyFont="1" applyFill="1"/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center"/>
    </xf>
    <xf numFmtId="49" fontId="0" fillId="0" borderId="0" xfId="0" applyNumberFormat="1" applyFont="1" applyFill="1" applyAlignment="1"/>
    <xf numFmtId="10" fontId="2" fillId="0" borderId="0" xfId="1" applyNumberFormat="1" applyFont="1" applyFill="1" applyBorder="1" applyAlignment="1" applyProtection="1">
      <alignment horizontal="right"/>
    </xf>
    <xf numFmtId="0" fontId="0" fillId="4" borderId="0" xfId="0" applyFill="1"/>
    <xf numFmtId="10" fontId="0" fillId="4" borderId="0" xfId="1" applyNumberFormat="1" applyFont="1" applyFill="1" applyBorder="1" applyAlignment="1" applyProtection="1"/>
    <xf numFmtId="49" fontId="0" fillId="4" borderId="0" xfId="0" applyNumberFormat="1" applyFont="1" applyFill="1"/>
    <xf numFmtId="0" fontId="0" fillId="4" borderId="0" xfId="0" applyFont="1" applyFill="1" applyBorder="1" applyAlignment="1"/>
    <xf numFmtId="0" fontId="0" fillId="4" borderId="0" xfId="0" applyFont="1" applyFill="1" applyBorder="1" applyAlignment="1">
      <alignment horizontal="center"/>
    </xf>
    <xf numFmtId="49" fontId="0" fillId="4" borderId="0" xfId="0" applyNumberFormat="1" applyFont="1" applyFill="1" applyAlignment="1"/>
    <xf numFmtId="10" fontId="2" fillId="4" borderId="0" xfId="1" applyNumberFormat="1" applyFont="1" applyFill="1" applyBorder="1" applyAlignment="1" applyProtection="1">
      <alignment horizontal="right"/>
    </xf>
    <xf numFmtId="0" fontId="0" fillId="0" borderId="0" xfId="0" applyFont="1" applyBorder="1"/>
    <xf numFmtId="0" fontId="0" fillId="0" borderId="0" xfId="0" applyFill="1" applyBorder="1"/>
    <xf numFmtId="0" fontId="0" fillId="0" borderId="0" xfId="0" applyFont="1" applyFill="1" applyBorder="1"/>
    <xf numFmtId="0" fontId="0" fillId="3" borderId="0" xfId="0" applyFont="1" applyFill="1" applyBorder="1" applyAlignment="1">
      <alignment horizontal="center"/>
    </xf>
    <xf numFmtId="10" fontId="0" fillId="4" borderId="2" xfId="1" applyNumberFormat="1" applyFont="1" applyFill="1" applyBorder="1" applyAlignment="1" applyProtection="1"/>
    <xf numFmtId="49" fontId="0" fillId="4" borderId="2" xfId="0" applyNumberFormat="1" applyFont="1" applyFill="1" applyBorder="1"/>
    <xf numFmtId="49" fontId="0" fillId="4" borderId="2" xfId="0" applyNumberFormat="1" applyFont="1" applyFill="1" applyBorder="1" applyAlignment="1"/>
    <xf numFmtId="0" fontId="0" fillId="4" borderId="2" xfId="0" applyFill="1" applyBorder="1"/>
    <xf numFmtId="10" fontId="2" fillId="4" borderId="2" xfId="1" applyNumberFormat="1" applyFont="1" applyFill="1" applyBorder="1" applyAlignment="1" applyProtection="1">
      <alignment horizontal="right"/>
    </xf>
    <xf numFmtId="0" fontId="0" fillId="4" borderId="0" xfId="0" applyFill="1" applyAlignment="1">
      <alignment horizontal="center"/>
    </xf>
    <xf numFmtId="0" fontId="0" fillId="4" borderId="2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Font="1"/>
    <xf numFmtId="49" fontId="0" fillId="4" borderId="0" xfId="0" applyNumberFormat="1" applyFont="1" applyFill="1" applyBorder="1"/>
    <xf numFmtId="49" fontId="0" fillId="0" borderId="0" xfId="0" applyNumberFormat="1" applyFont="1" applyBorder="1"/>
    <xf numFmtId="49" fontId="0" fillId="4" borderId="0" xfId="0" applyNumberFormat="1" applyFont="1" applyFill="1" applyBorder="1" applyAlignment="1"/>
    <xf numFmtId="49" fontId="0" fillId="0" borderId="0" xfId="0" applyNumberFormat="1" applyFont="1" applyBorder="1" applyAlignment="1"/>
    <xf numFmtId="0" fontId="0" fillId="0" borderId="2" xfId="0" applyFont="1" applyBorder="1" applyAlignment="1"/>
    <xf numFmtId="0" fontId="0" fillId="0" borderId="2" xfId="0" applyFont="1" applyBorder="1" applyAlignment="1">
      <alignment horizontal="center"/>
    </xf>
    <xf numFmtId="0" fontId="0" fillId="4" borderId="0" xfId="0" applyFill="1" applyBorder="1"/>
    <xf numFmtId="49" fontId="0" fillId="0" borderId="0" xfId="0" applyNumberFormat="1" applyFont="1" applyFill="1" applyBorder="1"/>
    <xf numFmtId="49" fontId="0" fillId="0" borderId="0" xfId="0" applyNumberFormat="1" applyFont="1" applyFill="1" applyBorder="1" applyAlignment="1"/>
    <xf numFmtId="10" fontId="0" fillId="0" borderId="0" xfId="0" applyNumberFormat="1" applyFill="1" applyBorder="1"/>
    <xf numFmtId="10" fontId="0" fillId="0" borderId="0" xfId="0" applyNumberFormat="1" applyFont="1" applyFill="1" applyBorder="1"/>
    <xf numFmtId="0" fontId="0" fillId="5" borderId="0" xfId="0" applyFont="1" applyFill="1"/>
    <xf numFmtId="0" fontId="0" fillId="5" borderId="0" xfId="0" applyFont="1" applyFill="1" applyBorder="1"/>
    <xf numFmtId="0" fontId="0" fillId="5" borderId="2" xfId="0" applyFont="1" applyFill="1" applyBorder="1"/>
    <xf numFmtId="49" fontId="0" fillId="0" borderId="0" xfId="0" applyNumberFormat="1" applyFont="1" applyBorder="1" applyAlignment="1">
      <alignment horizontal="center"/>
    </xf>
    <xf numFmtId="0" fontId="0" fillId="0" borderId="2" xfId="0" applyFont="1" applyFill="1" applyBorder="1"/>
    <xf numFmtId="0" fontId="0" fillId="0" borderId="2" xfId="0" applyFill="1" applyBorder="1"/>
    <xf numFmtId="0" fontId="0" fillId="4" borderId="0" xfId="0" applyFont="1" applyFill="1" applyBorder="1"/>
    <xf numFmtId="0" fontId="0" fillId="4" borderId="2" xfId="0" applyFont="1" applyFill="1" applyBorder="1" applyAlignment="1"/>
    <xf numFmtId="49" fontId="0" fillId="4" borderId="0" xfId="0" applyNumberFormat="1" applyFont="1" applyFill="1" applyBorder="1" applyAlignment="1">
      <alignment horizontal="center"/>
    </xf>
    <xf numFmtId="0" fontId="0" fillId="0" borderId="3" xfId="0" applyBorder="1"/>
    <xf numFmtId="0" fontId="0" fillId="4" borderId="2" xfId="0" applyFill="1" applyBorder="1" applyAlignment="1">
      <alignment horizontal="center"/>
    </xf>
    <xf numFmtId="0" fontId="0" fillId="3" borderId="1" xfId="0" applyFont="1" applyFill="1" applyBorder="1" applyAlignment="1">
      <alignment horizontal="left"/>
    </xf>
    <xf numFmtId="0" fontId="0" fillId="0" borderId="4" xfId="0" applyFill="1" applyBorder="1"/>
    <xf numFmtId="0" fontId="0" fillId="0" borderId="4" xfId="0" applyBorder="1"/>
  </cellXfs>
  <cellStyles count="3">
    <cellStyle name="Normal" xfId="0" builtinId="0"/>
    <cellStyle name="Percent" xfId="1" builtinId="5"/>
    <cellStyle name="TableStyleLight1" xfId="2"/>
  </cellStyles>
  <dxfs count="10">
    <dxf>
      <font>
        <color rgb="FF9C0006"/>
      </font>
      <fill>
        <patternFill>
          <bgColor rgb="FFFFC7CE"/>
        </patternFill>
      </fill>
    </dxf>
    <dxf>
      <font>
        <sz val="10"/>
        <name val="Arial"/>
      </font>
      <alignment horizontal="general" vertical="bottom" textRotation="0" wrapText="0" indent="0" shrinkToFit="0"/>
    </dxf>
    <dxf>
      <font>
        <sz val="10"/>
        <name val="Arial"/>
      </font>
      <alignment horizontal="general" vertical="bottom" textRotation="0" wrapText="0" indent="0" shrinkToFit="0"/>
    </dxf>
    <dxf>
      <font>
        <color rgb="FF9C0006"/>
      </font>
      <fill>
        <patternFill>
          <bgColor rgb="FFFFC7CE"/>
        </patternFill>
      </fill>
    </dxf>
    <dxf>
      <font>
        <sz val="10"/>
        <name val="Arial"/>
      </font>
      <alignment horizontal="general" vertical="bottom" textRotation="0" wrapText="0" indent="0" shrinkToFit="0"/>
    </dxf>
    <dxf>
      <font>
        <sz val="10"/>
        <name val="Arial"/>
      </font>
      <alignment horizontal="general" vertical="bottom" textRotation="0" wrapText="0" indent="0" shrinkToFit="0"/>
    </dxf>
    <dxf>
      <font>
        <sz val="10"/>
        <name val="Arial"/>
      </font>
      <alignment horizontal="general" vertical="bottom" textRotation="0" wrapText="0" indent="0" shrinkToFit="0"/>
    </dxf>
    <dxf>
      <font>
        <sz val="10"/>
        <name val="Arial"/>
      </font>
      <alignment horizontal="general" vertical="bottom" textRotation="0" wrapText="0" indent="0" shrinkToFit="0"/>
    </dxf>
    <dxf>
      <font>
        <sz val="10"/>
        <name val="Arial"/>
      </font>
      <alignment horizontal="general" vertical="bottom" textRotation="0" wrapText="0" indent="0" shrinkToFit="0"/>
    </dxf>
    <dxf>
      <font>
        <sz val="10"/>
        <name val="Arial"/>
      </font>
      <alignment horizontal="general" vertical="bottom" textRotation="0" wrapText="0" indent="0" shrinkToFit="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AECF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58</xdr:row>
      <xdr:rowOff>133350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351"/>
  <sheetViews>
    <sheetView tabSelected="1" zoomScale="80" zoomScaleNormal="80" workbookViewId="0">
      <selection activeCell="C14" sqref="C14"/>
    </sheetView>
  </sheetViews>
  <sheetFormatPr defaultRowHeight="12.75"/>
  <cols>
    <col min="1" max="1" width="35.28515625" bestFit="1" customWidth="1"/>
    <col min="2" max="2" width="18.5703125" style="1" bestFit="1" customWidth="1"/>
    <col min="3" max="3" width="18.140625" style="1" bestFit="1" customWidth="1"/>
    <col min="4" max="4" width="12.42578125" bestFit="1" customWidth="1"/>
    <col min="5" max="5" width="9.140625" style="2" customWidth="1"/>
    <col min="6" max="6" width="13.42578125" style="45"/>
    <col min="7" max="7" width="15.85546875" style="2" bestFit="1" customWidth="1"/>
    <col min="8" max="8" width="12.42578125" bestFit="1" customWidth="1"/>
    <col min="9" max="9" width="13.42578125" bestFit="1" customWidth="1"/>
    <col min="10" max="10" width="11" bestFit="1" customWidth="1"/>
    <col min="11" max="11" width="10.85546875" style="12" bestFit="1" customWidth="1"/>
    <col min="12" max="12" width="12.28515625" customWidth="1"/>
    <col min="13" max="13" width="10.7109375" style="12" bestFit="1" customWidth="1"/>
    <col min="14" max="14" width="12.28515625" customWidth="1"/>
    <col min="15" max="15" width="10.5703125" style="12" bestFit="1" customWidth="1"/>
    <col min="16" max="16" width="12.42578125" customWidth="1"/>
    <col min="17" max="17" width="10.85546875" style="12" bestFit="1" customWidth="1"/>
    <col min="18" max="18" width="13.7109375" customWidth="1"/>
    <col min="19" max="19" width="10" style="12" customWidth="1"/>
    <col min="20" max="20" width="13.7109375" customWidth="1"/>
    <col min="21" max="21" width="9.140625" style="12"/>
    <col min="22" max="22" width="10.140625" style="45" bestFit="1" customWidth="1"/>
    <col min="23" max="23" width="13.7109375" style="34" bestFit="1" customWidth="1"/>
    <col min="24" max="1022" width="11.5703125" style="34"/>
    <col min="1023" max="16384" width="9.140625" style="34"/>
  </cols>
  <sheetData>
    <row r="1" spans="1:23">
      <c r="A1" s="3" t="s">
        <v>0</v>
      </c>
      <c r="B1" s="4" t="s">
        <v>90</v>
      </c>
      <c r="C1" s="4" t="s">
        <v>91</v>
      </c>
      <c r="D1" s="3" t="s">
        <v>85</v>
      </c>
      <c r="E1" s="5" t="s">
        <v>1</v>
      </c>
      <c r="F1" s="70" t="s">
        <v>2</v>
      </c>
      <c r="G1" s="5" t="s">
        <v>3</v>
      </c>
      <c r="H1" s="3" t="s">
        <v>86</v>
      </c>
      <c r="I1" s="3" t="s">
        <v>87</v>
      </c>
      <c r="J1" s="3" t="s">
        <v>4</v>
      </c>
      <c r="K1" s="13" t="s">
        <v>5</v>
      </c>
      <c r="L1" s="13" t="s">
        <v>6</v>
      </c>
      <c r="M1" s="13" t="s">
        <v>7</v>
      </c>
      <c r="N1" s="13" t="s">
        <v>8</v>
      </c>
      <c r="O1" s="13" t="s">
        <v>9</v>
      </c>
      <c r="P1" s="13" t="s">
        <v>10</v>
      </c>
      <c r="Q1" s="13" t="s">
        <v>11</v>
      </c>
      <c r="R1" s="13" t="s">
        <v>12</v>
      </c>
      <c r="S1" s="13" t="s">
        <v>13</v>
      </c>
      <c r="T1" s="13" t="s">
        <v>14</v>
      </c>
      <c r="U1" s="13" t="s">
        <v>15</v>
      </c>
      <c r="V1" s="36" t="s">
        <v>88</v>
      </c>
      <c r="W1" s="36" t="s">
        <v>89</v>
      </c>
    </row>
    <row r="2" spans="1:23" ht="12.75" customHeight="1">
      <c r="A2" t="s">
        <v>55</v>
      </c>
      <c r="B2" s="6"/>
      <c r="C2" s="6"/>
      <c r="D2" s="7" t="s">
        <v>33</v>
      </c>
      <c r="E2" s="8" t="s">
        <v>34</v>
      </c>
      <c r="F2" s="9" t="s">
        <v>35</v>
      </c>
      <c r="G2" s="10" t="s">
        <v>36</v>
      </c>
      <c r="H2">
        <v>16067</v>
      </c>
      <c r="I2">
        <f t="shared" ref="I2:I65" si="0">H2+R2+T2</f>
        <v>16087</v>
      </c>
      <c r="J2">
        <v>16048</v>
      </c>
      <c r="K2" s="11">
        <f t="shared" ref="K2:K65" si="1">J2/I2</f>
        <v>0.99757568222788584</v>
      </c>
      <c r="L2">
        <v>0</v>
      </c>
      <c r="M2" s="11">
        <f t="shared" ref="M2:M65" si="2">L2/I2</f>
        <v>0</v>
      </c>
      <c r="N2">
        <v>0</v>
      </c>
      <c r="O2" s="11">
        <f t="shared" ref="O2:O65" si="3">N2/I2</f>
        <v>0</v>
      </c>
      <c r="P2">
        <v>19</v>
      </c>
      <c r="Q2" s="11">
        <f t="shared" ref="Q2:Q65" si="4">P2/I2</f>
        <v>1.1810778889786784E-3</v>
      </c>
      <c r="R2">
        <v>0</v>
      </c>
      <c r="S2" s="11">
        <f t="shared" ref="S2:S65" si="5">R2/I2</f>
        <v>0</v>
      </c>
      <c r="T2">
        <v>20</v>
      </c>
      <c r="U2" s="11">
        <f t="shared" ref="U2:U65" si="6">T2/I2</f>
        <v>1.243239883135451E-3</v>
      </c>
      <c r="V2"/>
    </row>
    <row r="3" spans="1:23" ht="12.75" customHeight="1">
      <c r="A3" t="s">
        <v>55</v>
      </c>
      <c r="B3" s="6"/>
      <c r="C3" s="6"/>
      <c r="D3" s="7" t="s">
        <v>37</v>
      </c>
      <c r="E3" s="8" t="s">
        <v>34</v>
      </c>
      <c r="F3" s="9" t="s">
        <v>38</v>
      </c>
      <c r="G3" s="10" t="s">
        <v>29</v>
      </c>
      <c r="H3">
        <v>16073</v>
      </c>
      <c r="I3">
        <f t="shared" si="0"/>
        <v>16080</v>
      </c>
      <c r="J3">
        <v>0</v>
      </c>
      <c r="K3" s="11">
        <f t="shared" si="1"/>
        <v>0</v>
      </c>
      <c r="L3">
        <v>16070</v>
      </c>
      <c r="M3" s="11">
        <f t="shared" si="2"/>
        <v>0.99937810945273631</v>
      </c>
      <c r="N3">
        <v>3</v>
      </c>
      <c r="O3" s="11">
        <f t="shared" si="3"/>
        <v>1.8656716417910448E-4</v>
      </c>
      <c r="P3">
        <v>0</v>
      </c>
      <c r="Q3" s="11">
        <f t="shared" si="4"/>
        <v>0</v>
      </c>
      <c r="R3">
        <v>0</v>
      </c>
      <c r="S3" s="11">
        <f t="shared" si="5"/>
        <v>0</v>
      </c>
      <c r="T3">
        <v>7</v>
      </c>
      <c r="U3" s="11">
        <f t="shared" si="6"/>
        <v>4.3532338308457713E-4</v>
      </c>
      <c r="V3"/>
    </row>
    <row r="4" spans="1:23" ht="12.75" customHeight="1">
      <c r="A4" s="26" t="s">
        <v>55</v>
      </c>
      <c r="B4" s="27">
        <v>5.0000000000000001E-3</v>
      </c>
      <c r="C4" s="27">
        <v>5.5015266312337446E-3</v>
      </c>
      <c r="D4" s="28" t="s">
        <v>25</v>
      </c>
      <c r="E4" s="29" t="s">
        <v>22</v>
      </c>
      <c r="F4" s="30" t="s">
        <v>26</v>
      </c>
      <c r="G4" s="31" t="s">
        <v>24</v>
      </c>
      <c r="H4" s="26">
        <v>25689</v>
      </c>
      <c r="I4" s="26">
        <f t="shared" si="0"/>
        <v>25800</v>
      </c>
      <c r="J4" s="26">
        <v>16</v>
      </c>
      <c r="K4" s="32">
        <f t="shared" si="1"/>
        <v>6.2015503875968996E-4</v>
      </c>
      <c r="L4" s="26">
        <v>0</v>
      </c>
      <c r="M4" s="32">
        <f t="shared" si="2"/>
        <v>0</v>
      </c>
      <c r="N4" s="26">
        <v>0</v>
      </c>
      <c r="O4" s="32">
        <f t="shared" si="3"/>
        <v>0</v>
      </c>
      <c r="P4" s="26">
        <v>25673</v>
      </c>
      <c r="Q4" s="32">
        <f t="shared" si="4"/>
        <v>0.99507751937984501</v>
      </c>
      <c r="R4" s="26">
        <v>98</v>
      </c>
      <c r="S4" s="32">
        <f t="shared" si="5"/>
        <v>3.7984496124031006E-3</v>
      </c>
      <c r="T4" s="26">
        <v>13</v>
      </c>
      <c r="U4" s="32">
        <f t="shared" si="6"/>
        <v>5.0387596899224808E-4</v>
      </c>
      <c r="V4" s="42" t="s">
        <v>49</v>
      </c>
      <c r="W4" s="57">
        <f>S4-C4</f>
        <v>-1.703077018830644E-3</v>
      </c>
    </row>
    <row r="5" spans="1:23" ht="12.75" customHeight="1">
      <c r="A5" t="s">
        <v>55</v>
      </c>
      <c r="B5" s="6"/>
      <c r="C5" s="6"/>
      <c r="D5" s="7" t="s">
        <v>21</v>
      </c>
      <c r="E5" s="8" t="s">
        <v>22</v>
      </c>
      <c r="F5" s="9" t="s">
        <v>23</v>
      </c>
      <c r="G5" s="10" t="s">
        <v>48</v>
      </c>
      <c r="H5">
        <v>25713</v>
      </c>
      <c r="I5">
        <f t="shared" si="0"/>
        <v>25812</v>
      </c>
      <c r="J5">
        <v>5</v>
      </c>
      <c r="K5" s="11">
        <f t="shared" si="1"/>
        <v>1.9370835270416862E-4</v>
      </c>
      <c r="L5">
        <v>19</v>
      </c>
      <c r="M5" s="11">
        <f t="shared" si="2"/>
        <v>7.3609174027584065E-4</v>
      </c>
      <c r="N5">
        <v>25688</v>
      </c>
      <c r="O5" s="11">
        <f t="shared" si="3"/>
        <v>0.99519603285293667</v>
      </c>
      <c r="P5">
        <v>1</v>
      </c>
      <c r="Q5" s="11">
        <f t="shared" si="4"/>
        <v>3.8741670540833722E-5</v>
      </c>
      <c r="R5">
        <v>99</v>
      </c>
      <c r="S5" s="11">
        <f t="shared" si="5"/>
        <v>3.8354253835425384E-3</v>
      </c>
      <c r="T5">
        <v>0</v>
      </c>
      <c r="U5" s="11">
        <f t="shared" si="6"/>
        <v>0</v>
      </c>
      <c r="V5"/>
    </row>
    <row r="6" spans="1:23" ht="12.75" customHeight="1">
      <c r="A6" t="s">
        <v>55</v>
      </c>
      <c r="B6" s="6"/>
      <c r="C6" s="6"/>
      <c r="D6" s="7" t="s">
        <v>27</v>
      </c>
      <c r="E6" s="10" t="s">
        <v>22</v>
      </c>
      <c r="F6" s="9" t="s">
        <v>28</v>
      </c>
      <c r="G6" s="10" t="s">
        <v>29</v>
      </c>
      <c r="H6">
        <v>7151</v>
      </c>
      <c r="I6">
        <f t="shared" si="0"/>
        <v>7167</v>
      </c>
      <c r="J6">
        <v>0</v>
      </c>
      <c r="K6" s="11">
        <f t="shared" si="1"/>
        <v>0</v>
      </c>
      <c r="L6">
        <v>7145</v>
      </c>
      <c r="M6" s="11">
        <f t="shared" si="2"/>
        <v>0.99693037533137996</v>
      </c>
      <c r="N6">
        <v>6</v>
      </c>
      <c r="O6" s="11">
        <f t="shared" si="3"/>
        <v>8.3717036416910843E-4</v>
      </c>
      <c r="P6">
        <v>0</v>
      </c>
      <c r="Q6" s="11">
        <f t="shared" si="4"/>
        <v>0</v>
      </c>
      <c r="R6">
        <v>0</v>
      </c>
      <c r="S6" s="11">
        <f t="shared" si="5"/>
        <v>0</v>
      </c>
      <c r="T6">
        <v>16</v>
      </c>
      <c r="U6" s="11">
        <f t="shared" si="6"/>
        <v>2.2324543044509558E-3</v>
      </c>
      <c r="V6"/>
    </row>
    <row r="7" spans="1:23" ht="12.75" customHeight="1">
      <c r="A7" t="s">
        <v>55</v>
      </c>
      <c r="B7" s="6"/>
      <c r="C7" s="6"/>
      <c r="D7" s="7" t="s">
        <v>30</v>
      </c>
      <c r="E7" s="10" t="s">
        <v>22</v>
      </c>
      <c r="F7" s="9" t="s">
        <v>31</v>
      </c>
      <c r="G7" s="10" t="s">
        <v>32</v>
      </c>
      <c r="H7">
        <v>19287</v>
      </c>
      <c r="I7">
        <f t="shared" si="0"/>
        <v>19299</v>
      </c>
      <c r="J7">
        <v>3</v>
      </c>
      <c r="K7" s="11">
        <f t="shared" si="1"/>
        <v>1.55448468832582E-4</v>
      </c>
      <c r="L7">
        <v>26</v>
      </c>
      <c r="M7" s="11">
        <f t="shared" si="2"/>
        <v>1.3472200632157108E-3</v>
      </c>
      <c r="N7">
        <v>19257</v>
      </c>
      <c r="O7" s="11">
        <f t="shared" si="3"/>
        <v>0.9978237214363439</v>
      </c>
      <c r="P7">
        <v>1</v>
      </c>
      <c r="Q7" s="11">
        <f t="shared" si="4"/>
        <v>5.181615627752733E-5</v>
      </c>
      <c r="R7">
        <v>1</v>
      </c>
      <c r="S7" s="11">
        <f t="shared" si="5"/>
        <v>5.181615627752733E-5</v>
      </c>
      <c r="T7">
        <v>11</v>
      </c>
      <c r="U7" s="11">
        <f t="shared" si="6"/>
        <v>5.6997771905280064E-4</v>
      </c>
      <c r="V7"/>
    </row>
    <row r="8" spans="1:23" ht="12.75" customHeight="1">
      <c r="A8" s="46" t="s">
        <v>55</v>
      </c>
      <c r="B8" s="6"/>
      <c r="C8" s="6"/>
      <c r="D8" s="49" t="s">
        <v>39</v>
      </c>
      <c r="E8" s="8" t="s">
        <v>40</v>
      </c>
      <c r="F8" s="9" t="s">
        <v>41</v>
      </c>
      <c r="G8" s="8" t="s">
        <v>29</v>
      </c>
      <c r="H8" s="46">
        <v>21926</v>
      </c>
      <c r="I8" s="46">
        <f t="shared" si="0"/>
        <v>22013</v>
      </c>
      <c r="J8" s="46">
        <v>0</v>
      </c>
      <c r="K8" s="11">
        <f t="shared" si="1"/>
        <v>0</v>
      </c>
      <c r="L8" s="46">
        <v>21913</v>
      </c>
      <c r="M8" s="11">
        <f t="shared" si="2"/>
        <v>0.99545722981874352</v>
      </c>
      <c r="N8" s="46">
        <v>12</v>
      </c>
      <c r="O8" s="11">
        <f t="shared" si="3"/>
        <v>5.4513242175078364E-4</v>
      </c>
      <c r="P8" s="46">
        <v>1</v>
      </c>
      <c r="Q8" s="11">
        <f t="shared" si="4"/>
        <v>4.5427701812565301E-5</v>
      </c>
      <c r="R8" s="46">
        <v>3</v>
      </c>
      <c r="S8" s="11">
        <f t="shared" si="5"/>
        <v>1.3628310543769591E-4</v>
      </c>
      <c r="T8" s="46">
        <v>84</v>
      </c>
      <c r="U8" s="11">
        <f t="shared" si="6"/>
        <v>3.8159269522554853E-3</v>
      </c>
      <c r="V8" s="46"/>
    </row>
    <row r="9" spans="1:23" ht="12.75" customHeight="1">
      <c r="A9" s="26" t="s">
        <v>55</v>
      </c>
      <c r="B9" s="27">
        <v>5.0000000000000001E-3</v>
      </c>
      <c r="C9" s="27">
        <v>6.3039628071729029E-3</v>
      </c>
      <c r="D9" s="28" t="s">
        <v>42</v>
      </c>
      <c r="E9" s="29" t="s">
        <v>40</v>
      </c>
      <c r="F9" s="30" t="s">
        <v>43</v>
      </c>
      <c r="G9" s="31" t="s">
        <v>44</v>
      </c>
      <c r="H9" s="26">
        <v>21880</v>
      </c>
      <c r="I9" s="26">
        <f t="shared" si="0"/>
        <v>21934</v>
      </c>
      <c r="J9" s="26">
        <v>0</v>
      </c>
      <c r="K9" s="32">
        <f t="shared" si="1"/>
        <v>0</v>
      </c>
      <c r="L9" s="26">
        <v>21721</v>
      </c>
      <c r="M9" s="32">
        <f t="shared" si="2"/>
        <v>0.99028904896507708</v>
      </c>
      <c r="N9" s="26">
        <v>10</v>
      </c>
      <c r="O9" s="32">
        <f t="shared" si="3"/>
        <v>4.5591319412783806E-4</v>
      </c>
      <c r="P9" s="26">
        <v>149</v>
      </c>
      <c r="Q9" s="32">
        <f t="shared" si="4"/>
        <v>6.7931065925047867E-3</v>
      </c>
      <c r="R9" s="26">
        <v>6</v>
      </c>
      <c r="S9" s="32">
        <f t="shared" si="5"/>
        <v>2.7354791647670281E-4</v>
      </c>
      <c r="T9" s="26">
        <v>48</v>
      </c>
      <c r="U9" s="32">
        <f t="shared" si="6"/>
        <v>2.1883833318136225E-3</v>
      </c>
      <c r="V9" s="42" t="s">
        <v>49</v>
      </c>
      <c r="W9" s="57">
        <f>Q9-C9</f>
        <v>4.8914378533188377E-4</v>
      </c>
    </row>
    <row r="10" spans="1:23" ht="12.75" customHeight="1">
      <c r="A10" s="33" t="s">
        <v>55</v>
      </c>
      <c r="B10" s="6"/>
      <c r="C10" s="6"/>
      <c r="D10" s="49" t="s">
        <v>45</v>
      </c>
      <c r="E10" s="51" t="s">
        <v>40</v>
      </c>
      <c r="F10" s="62" t="s">
        <v>46</v>
      </c>
      <c r="G10" s="51" t="s">
        <v>47</v>
      </c>
      <c r="H10" s="33">
        <v>21853</v>
      </c>
      <c r="I10" s="46">
        <f t="shared" si="0"/>
        <v>21853</v>
      </c>
      <c r="J10" s="33">
        <v>1</v>
      </c>
      <c r="K10" s="11">
        <f t="shared" si="1"/>
        <v>4.5760307509266459E-5</v>
      </c>
      <c r="L10" s="33">
        <v>21840</v>
      </c>
      <c r="M10" s="11">
        <f t="shared" si="2"/>
        <v>0.99940511600237958</v>
      </c>
      <c r="N10" s="33">
        <v>12</v>
      </c>
      <c r="O10" s="11">
        <f t="shared" si="3"/>
        <v>5.4912369011119757E-4</v>
      </c>
      <c r="P10" s="33">
        <v>0</v>
      </c>
      <c r="Q10" s="11">
        <f t="shared" si="4"/>
        <v>0</v>
      </c>
      <c r="R10" s="33">
        <v>0</v>
      </c>
      <c r="S10" s="11">
        <f t="shared" si="5"/>
        <v>0</v>
      </c>
      <c r="T10" s="33">
        <v>0</v>
      </c>
      <c r="U10" s="11">
        <f t="shared" si="6"/>
        <v>0</v>
      </c>
      <c r="V10" s="33"/>
      <c r="W10" s="35"/>
    </row>
    <row r="11" spans="1:23" s="35" customFormat="1" ht="12.75" customHeight="1">
      <c r="A11" s="14" t="s">
        <v>55</v>
      </c>
      <c r="B11" s="16"/>
      <c r="C11" s="16"/>
      <c r="D11" s="17" t="s">
        <v>17</v>
      </c>
      <c r="E11" s="52" t="s">
        <v>18</v>
      </c>
      <c r="F11" s="53" t="s">
        <v>19</v>
      </c>
      <c r="G11" s="18" t="s">
        <v>20</v>
      </c>
      <c r="H11" s="68">
        <v>14295</v>
      </c>
      <c r="I11" s="14">
        <f t="shared" si="0"/>
        <v>14312</v>
      </c>
      <c r="J11" s="68">
        <v>5</v>
      </c>
      <c r="K11" s="15">
        <f t="shared" si="1"/>
        <v>3.4935718278367801E-4</v>
      </c>
      <c r="L11" s="68">
        <v>0</v>
      </c>
      <c r="M11" s="15">
        <f t="shared" si="2"/>
        <v>0</v>
      </c>
      <c r="N11" s="68">
        <v>0</v>
      </c>
      <c r="O11" s="15">
        <f t="shared" si="3"/>
        <v>0</v>
      </c>
      <c r="P11" s="68">
        <v>14290</v>
      </c>
      <c r="Q11" s="15">
        <f t="shared" si="4"/>
        <v>0.99846282839575184</v>
      </c>
      <c r="R11" s="68">
        <v>2</v>
      </c>
      <c r="S11" s="15">
        <f t="shared" si="5"/>
        <v>1.3974287311347122E-4</v>
      </c>
      <c r="T11" s="68">
        <v>15</v>
      </c>
      <c r="U11" s="15">
        <f t="shared" si="6"/>
        <v>1.0480715483510341E-3</v>
      </c>
      <c r="V11" s="14"/>
      <c r="W11" s="34"/>
    </row>
    <row r="12" spans="1:23" ht="12.75" customHeight="1">
      <c r="A12" t="s">
        <v>56</v>
      </c>
      <c r="B12" s="6"/>
      <c r="C12" s="6"/>
      <c r="D12" s="7" t="s">
        <v>33</v>
      </c>
      <c r="E12" s="8" t="s">
        <v>34</v>
      </c>
      <c r="F12" s="9" t="s">
        <v>35</v>
      </c>
      <c r="G12" s="10" t="s">
        <v>36</v>
      </c>
      <c r="H12">
        <v>11008</v>
      </c>
      <c r="I12">
        <f t="shared" si="0"/>
        <v>11015</v>
      </c>
      <c r="J12">
        <v>10990</v>
      </c>
      <c r="K12" s="11">
        <f t="shared" si="1"/>
        <v>0.99773036768043577</v>
      </c>
      <c r="L12">
        <v>1</v>
      </c>
      <c r="M12" s="11">
        <f t="shared" si="2"/>
        <v>9.0785292782569218E-5</v>
      </c>
      <c r="N12">
        <v>1</v>
      </c>
      <c r="O12" s="11">
        <f t="shared" si="3"/>
        <v>9.0785292782569218E-5</v>
      </c>
      <c r="P12">
        <v>16</v>
      </c>
      <c r="Q12" s="11">
        <f t="shared" si="4"/>
        <v>1.4525646845211075E-3</v>
      </c>
      <c r="R12">
        <v>0</v>
      </c>
      <c r="S12" s="11">
        <f t="shared" si="5"/>
        <v>0</v>
      </c>
      <c r="T12">
        <v>7</v>
      </c>
      <c r="U12" s="11">
        <f t="shared" si="6"/>
        <v>6.3549704947798459E-4</v>
      </c>
      <c r="V12"/>
    </row>
    <row r="13" spans="1:23" ht="12.75" customHeight="1">
      <c r="A13" t="s">
        <v>56</v>
      </c>
      <c r="B13" s="6"/>
      <c r="C13" s="6"/>
      <c r="D13" s="7" t="s">
        <v>37</v>
      </c>
      <c r="E13" s="8" t="s">
        <v>34</v>
      </c>
      <c r="F13" s="9" t="s">
        <v>38</v>
      </c>
      <c r="G13" s="10" t="s">
        <v>29</v>
      </c>
      <c r="H13">
        <v>11011</v>
      </c>
      <c r="I13">
        <f t="shared" si="0"/>
        <v>11020</v>
      </c>
      <c r="J13">
        <v>0</v>
      </c>
      <c r="K13" s="11">
        <f t="shared" si="1"/>
        <v>0</v>
      </c>
      <c r="L13">
        <v>11008</v>
      </c>
      <c r="M13" s="11">
        <f t="shared" si="2"/>
        <v>0.99891107078039931</v>
      </c>
      <c r="N13">
        <v>3</v>
      </c>
      <c r="O13" s="11">
        <f t="shared" si="3"/>
        <v>2.7223230490018151E-4</v>
      </c>
      <c r="P13">
        <v>0</v>
      </c>
      <c r="Q13" s="11">
        <f t="shared" si="4"/>
        <v>0</v>
      </c>
      <c r="R13">
        <v>2</v>
      </c>
      <c r="S13" s="11">
        <f t="shared" si="5"/>
        <v>1.8148820326678765E-4</v>
      </c>
      <c r="T13">
        <v>7</v>
      </c>
      <c r="U13" s="11">
        <f t="shared" si="6"/>
        <v>6.352087114337568E-4</v>
      </c>
      <c r="V13"/>
    </row>
    <row r="14" spans="1:23" ht="12.75" customHeight="1">
      <c r="A14" s="26" t="s">
        <v>56</v>
      </c>
      <c r="B14" s="27">
        <v>5.0000000000000001E-4</v>
      </c>
      <c r="C14" s="27">
        <v>5.501526631233744E-4</v>
      </c>
      <c r="D14" s="28" t="s">
        <v>25</v>
      </c>
      <c r="E14" s="29" t="s">
        <v>22</v>
      </c>
      <c r="F14" s="30" t="s">
        <v>26</v>
      </c>
      <c r="G14" s="31" t="s">
        <v>24</v>
      </c>
      <c r="H14" s="26">
        <v>16014</v>
      </c>
      <c r="I14" s="26">
        <f t="shared" si="0"/>
        <v>16030</v>
      </c>
      <c r="J14" s="26">
        <v>5</v>
      </c>
      <c r="K14" s="32">
        <f t="shared" si="1"/>
        <v>3.1191515907673113E-4</v>
      </c>
      <c r="L14" s="26">
        <v>1</v>
      </c>
      <c r="M14" s="32">
        <f t="shared" si="2"/>
        <v>6.2383031815346231E-5</v>
      </c>
      <c r="N14" s="26">
        <v>0</v>
      </c>
      <c r="O14" s="32">
        <f t="shared" si="3"/>
        <v>0</v>
      </c>
      <c r="P14" s="26">
        <v>16008</v>
      </c>
      <c r="Q14" s="32">
        <f t="shared" si="4"/>
        <v>0.99862757330006235</v>
      </c>
      <c r="R14" s="26">
        <v>0</v>
      </c>
      <c r="S14" s="32">
        <f t="shared" si="5"/>
        <v>0</v>
      </c>
      <c r="T14" s="26">
        <v>16</v>
      </c>
      <c r="U14" s="32">
        <f t="shared" si="6"/>
        <v>9.981285090455397E-4</v>
      </c>
      <c r="V14" s="42" t="s">
        <v>49</v>
      </c>
      <c r="W14" s="57">
        <f>S14-C14</f>
        <v>-5.501526631233744E-4</v>
      </c>
    </row>
    <row r="15" spans="1:23" ht="12.75" customHeight="1">
      <c r="A15" t="s">
        <v>56</v>
      </c>
      <c r="B15" s="6"/>
      <c r="C15" s="6"/>
      <c r="D15" s="7" t="s">
        <v>21</v>
      </c>
      <c r="E15" s="8" t="s">
        <v>22</v>
      </c>
      <c r="F15" s="9" t="s">
        <v>23</v>
      </c>
      <c r="G15" s="10" t="s">
        <v>48</v>
      </c>
      <c r="H15">
        <v>16033</v>
      </c>
      <c r="I15">
        <f t="shared" si="0"/>
        <v>16033</v>
      </c>
      <c r="J15">
        <v>7</v>
      </c>
      <c r="K15" s="11">
        <f t="shared" si="1"/>
        <v>4.3659951350339922E-4</v>
      </c>
      <c r="L15">
        <v>17</v>
      </c>
      <c r="M15" s="11">
        <f t="shared" si="2"/>
        <v>1.060313104222541E-3</v>
      </c>
      <c r="N15">
        <v>16009</v>
      </c>
      <c r="O15" s="11">
        <f t="shared" si="3"/>
        <v>0.99850308738227411</v>
      </c>
      <c r="P15">
        <v>0</v>
      </c>
      <c r="Q15" s="11">
        <f t="shared" si="4"/>
        <v>0</v>
      </c>
      <c r="R15">
        <v>0</v>
      </c>
      <c r="S15" s="11">
        <f t="shared" si="5"/>
        <v>0</v>
      </c>
      <c r="T15">
        <v>0</v>
      </c>
      <c r="U15" s="11">
        <f t="shared" si="6"/>
        <v>0</v>
      </c>
      <c r="V15"/>
    </row>
    <row r="16" spans="1:23" ht="12.75" customHeight="1">
      <c r="A16" t="s">
        <v>56</v>
      </c>
      <c r="B16" s="6"/>
      <c r="C16" s="6"/>
      <c r="D16" s="7" t="s">
        <v>27</v>
      </c>
      <c r="E16" s="10" t="s">
        <v>22</v>
      </c>
      <c r="F16" s="9" t="s">
        <v>28</v>
      </c>
      <c r="G16" s="10" t="s">
        <v>29</v>
      </c>
      <c r="H16">
        <v>4028</v>
      </c>
      <c r="I16">
        <f t="shared" si="0"/>
        <v>4034</v>
      </c>
      <c r="J16">
        <v>0</v>
      </c>
      <c r="K16" s="11">
        <f t="shared" si="1"/>
        <v>0</v>
      </c>
      <c r="L16">
        <v>4027</v>
      </c>
      <c r="M16" s="11">
        <f t="shared" si="2"/>
        <v>0.99826474962816059</v>
      </c>
      <c r="N16">
        <v>1</v>
      </c>
      <c r="O16" s="11">
        <f t="shared" si="3"/>
        <v>2.4789291026276647E-4</v>
      </c>
      <c r="P16">
        <v>0</v>
      </c>
      <c r="Q16" s="11">
        <f t="shared" si="4"/>
        <v>0</v>
      </c>
      <c r="R16">
        <v>0</v>
      </c>
      <c r="S16" s="11">
        <f t="shared" si="5"/>
        <v>0</v>
      </c>
      <c r="T16">
        <v>6</v>
      </c>
      <c r="U16" s="11">
        <f t="shared" si="6"/>
        <v>1.4873574615765989E-3</v>
      </c>
      <c r="V16"/>
    </row>
    <row r="17" spans="1:23" ht="12.75" customHeight="1">
      <c r="A17" t="s">
        <v>56</v>
      </c>
      <c r="B17" s="6"/>
      <c r="C17" s="6"/>
      <c r="D17" s="7" t="s">
        <v>30</v>
      </c>
      <c r="E17" s="10" t="s">
        <v>22</v>
      </c>
      <c r="F17" s="9" t="s">
        <v>31</v>
      </c>
      <c r="G17" s="10" t="s">
        <v>32</v>
      </c>
      <c r="H17">
        <v>12097</v>
      </c>
      <c r="I17">
        <f t="shared" si="0"/>
        <v>12101</v>
      </c>
      <c r="J17">
        <v>1</v>
      </c>
      <c r="K17" s="11">
        <f t="shared" si="1"/>
        <v>8.2637798529047182E-5</v>
      </c>
      <c r="L17">
        <v>15</v>
      </c>
      <c r="M17" s="11">
        <f t="shared" si="2"/>
        <v>1.2395669779357078E-3</v>
      </c>
      <c r="N17">
        <v>12080</v>
      </c>
      <c r="O17" s="11">
        <f t="shared" si="3"/>
        <v>0.99826460623088997</v>
      </c>
      <c r="P17">
        <v>1</v>
      </c>
      <c r="Q17" s="11">
        <f t="shared" si="4"/>
        <v>8.2637798529047182E-5</v>
      </c>
      <c r="R17">
        <v>2</v>
      </c>
      <c r="S17" s="11">
        <f t="shared" si="5"/>
        <v>1.6527559705809436E-4</v>
      </c>
      <c r="T17">
        <v>2</v>
      </c>
      <c r="U17" s="11">
        <f t="shared" si="6"/>
        <v>1.6527559705809436E-4</v>
      </c>
      <c r="V17"/>
    </row>
    <row r="18" spans="1:23" ht="12.75" customHeight="1">
      <c r="A18" s="46" t="s">
        <v>56</v>
      </c>
      <c r="B18" s="6"/>
      <c r="C18" s="6"/>
      <c r="D18" s="49" t="s">
        <v>39</v>
      </c>
      <c r="E18" s="8" t="s">
        <v>40</v>
      </c>
      <c r="F18" s="9" t="s">
        <v>41</v>
      </c>
      <c r="G18" s="8" t="s">
        <v>29</v>
      </c>
      <c r="H18" s="46">
        <v>15203</v>
      </c>
      <c r="I18" s="46">
        <f t="shared" si="0"/>
        <v>15250</v>
      </c>
      <c r="J18" s="46">
        <v>1</v>
      </c>
      <c r="K18" s="11">
        <f t="shared" si="1"/>
        <v>6.5573770491803284E-5</v>
      </c>
      <c r="L18" s="46">
        <v>15184</v>
      </c>
      <c r="M18" s="11">
        <f t="shared" si="2"/>
        <v>0.99567213114754094</v>
      </c>
      <c r="N18" s="46">
        <v>16</v>
      </c>
      <c r="O18" s="11">
        <f t="shared" si="3"/>
        <v>1.0491803278688525E-3</v>
      </c>
      <c r="P18" s="46">
        <v>2</v>
      </c>
      <c r="Q18" s="11">
        <f t="shared" si="4"/>
        <v>1.3114754098360657E-4</v>
      </c>
      <c r="R18" s="46">
        <v>2</v>
      </c>
      <c r="S18" s="11">
        <f t="shared" si="5"/>
        <v>1.3114754098360657E-4</v>
      </c>
      <c r="T18" s="46">
        <v>45</v>
      </c>
      <c r="U18" s="11">
        <f t="shared" si="6"/>
        <v>2.9508196721311475E-3</v>
      </c>
      <c r="V18" s="46"/>
    </row>
    <row r="19" spans="1:23" ht="12.75" customHeight="1">
      <c r="A19" s="26" t="s">
        <v>56</v>
      </c>
      <c r="B19" s="27">
        <v>5.0000000000000001E-4</v>
      </c>
      <c r="C19" s="27">
        <v>6.3039628071729031E-4</v>
      </c>
      <c r="D19" s="28" t="s">
        <v>42</v>
      </c>
      <c r="E19" s="29" t="s">
        <v>40</v>
      </c>
      <c r="F19" s="30" t="s">
        <v>43</v>
      </c>
      <c r="G19" s="31" t="s">
        <v>44</v>
      </c>
      <c r="H19" s="26">
        <v>15166</v>
      </c>
      <c r="I19" s="26">
        <f t="shared" si="0"/>
        <v>15207</v>
      </c>
      <c r="J19" s="26">
        <v>1</v>
      </c>
      <c r="K19" s="32">
        <f t="shared" si="1"/>
        <v>6.5759189846781082E-5</v>
      </c>
      <c r="L19" s="26">
        <v>15159</v>
      </c>
      <c r="M19" s="32">
        <f t="shared" si="2"/>
        <v>0.99684355888735454</v>
      </c>
      <c r="N19" s="26">
        <v>6</v>
      </c>
      <c r="O19" s="32">
        <f t="shared" si="3"/>
        <v>3.9455513908068652E-4</v>
      </c>
      <c r="P19" s="26">
        <v>0</v>
      </c>
      <c r="Q19" s="32">
        <f t="shared" si="4"/>
        <v>0</v>
      </c>
      <c r="R19" s="26">
        <v>4</v>
      </c>
      <c r="S19" s="32">
        <f t="shared" si="5"/>
        <v>2.6303675938712433E-4</v>
      </c>
      <c r="T19" s="26">
        <v>37</v>
      </c>
      <c r="U19" s="32">
        <f t="shared" si="6"/>
        <v>2.4330900243309003E-3</v>
      </c>
      <c r="V19" s="42" t="s">
        <v>49</v>
      </c>
      <c r="W19" s="57">
        <f>Q19-C19</f>
        <v>-6.3039628071729031E-4</v>
      </c>
    </row>
    <row r="20" spans="1:23" ht="12.75" customHeight="1">
      <c r="A20" s="33" t="s">
        <v>56</v>
      </c>
      <c r="B20" s="6"/>
      <c r="C20" s="6"/>
      <c r="D20" s="49" t="s">
        <v>45</v>
      </c>
      <c r="E20" s="51" t="s">
        <v>40</v>
      </c>
      <c r="F20" s="62" t="s">
        <v>46</v>
      </c>
      <c r="G20" s="51" t="s">
        <v>47</v>
      </c>
      <c r="H20" s="33">
        <v>15140</v>
      </c>
      <c r="I20" s="46">
        <f t="shared" si="0"/>
        <v>15140</v>
      </c>
      <c r="J20" s="33">
        <v>1</v>
      </c>
      <c r="K20" s="11">
        <f t="shared" si="1"/>
        <v>6.605019815059445E-5</v>
      </c>
      <c r="L20" s="33">
        <v>15137</v>
      </c>
      <c r="M20" s="11">
        <f t="shared" si="2"/>
        <v>0.99980184940554817</v>
      </c>
      <c r="N20" s="33">
        <v>2</v>
      </c>
      <c r="O20" s="11">
        <f t="shared" si="3"/>
        <v>1.321003963011889E-4</v>
      </c>
      <c r="P20" s="33">
        <v>0</v>
      </c>
      <c r="Q20" s="11">
        <f t="shared" si="4"/>
        <v>0</v>
      </c>
      <c r="R20" s="33">
        <v>0</v>
      </c>
      <c r="S20" s="11">
        <f t="shared" si="5"/>
        <v>0</v>
      </c>
      <c r="T20" s="33">
        <v>0</v>
      </c>
      <c r="U20" s="11">
        <f t="shared" si="6"/>
        <v>0</v>
      </c>
      <c r="V20" s="33"/>
      <c r="W20" s="35"/>
    </row>
    <row r="21" spans="1:23" s="35" customFormat="1" ht="12.75" customHeight="1">
      <c r="A21" s="14" t="s">
        <v>56</v>
      </c>
      <c r="B21" s="16"/>
      <c r="C21" s="16"/>
      <c r="D21" s="17" t="s">
        <v>17</v>
      </c>
      <c r="E21" s="52" t="s">
        <v>18</v>
      </c>
      <c r="F21" s="53" t="s">
        <v>19</v>
      </c>
      <c r="G21" s="18" t="s">
        <v>20</v>
      </c>
      <c r="H21" s="68">
        <v>9260</v>
      </c>
      <c r="I21" s="14">
        <f t="shared" si="0"/>
        <v>9268</v>
      </c>
      <c r="J21" s="68">
        <v>3</v>
      </c>
      <c r="K21" s="15">
        <f t="shared" si="1"/>
        <v>3.2369443245576176E-4</v>
      </c>
      <c r="L21" s="68">
        <v>0</v>
      </c>
      <c r="M21" s="15">
        <f t="shared" si="2"/>
        <v>0</v>
      </c>
      <c r="N21" s="68">
        <v>0</v>
      </c>
      <c r="O21" s="15">
        <f t="shared" si="3"/>
        <v>0</v>
      </c>
      <c r="P21" s="68">
        <v>9257</v>
      </c>
      <c r="Q21" s="15">
        <f t="shared" si="4"/>
        <v>0.9988131204143289</v>
      </c>
      <c r="R21" s="68">
        <v>1</v>
      </c>
      <c r="S21" s="15">
        <f t="shared" si="5"/>
        <v>1.0789814415192059E-4</v>
      </c>
      <c r="T21" s="68">
        <v>7</v>
      </c>
      <c r="U21" s="15">
        <f t="shared" si="6"/>
        <v>7.5528700906344411E-4</v>
      </c>
      <c r="V21" s="14"/>
      <c r="W21" s="34"/>
    </row>
    <row r="22" spans="1:23" ht="12.75" customHeight="1">
      <c r="A22" t="s">
        <v>57</v>
      </c>
      <c r="B22" s="6"/>
      <c r="C22" s="6"/>
      <c r="D22" s="7" t="s">
        <v>33</v>
      </c>
      <c r="E22" s="8" t="s">
        <v>34</v>
      </c>
      <c r="F22" s="9" t="s">
        <v>35</v>
      </c>
      <c r="G22" s="10" t="s">
        <v>36</v>
      </c>
      <c r="H22">
        <v>10375</v>
      </c>
      <c r="I22">
        <f t="shared" si="0"/>
        <v>10394</v>
      </c>
      <c r="J22">
        <v>10350</v>
      </c>
      <c r="K22" s="11">
        <f t="shared" si="1"/>
        <v>0.9957667885318453</v>
      </c>
      <c r="L22">
        <v>1</v>
      </c>
      <c r="M22" s="11">
        <f t="shared" si="2"/>
        <v>9.6209351548970557E-5</v>
      </c>
      <c r="N22">
        <v>1</v>
      </c>
      <c r="O22" s="11">
        <f t="shared" si="3"/>
        <v>9.6209351548970557E-5</v>
      </c>
      <c r="P22">
        <v>23</v>
      </c>
      <c r="Q22" s="11">
        <f t="shared" si="4"/>
        <v>2.2128150856263228E-3</v>
      </c>
      <c r="R22">
        <v>0</v>
      </c>
      <c r="S22" s="11">
        <f t="shared" si="5"/>
        <v>0</v>
      </c>
      <c r="T22">
        <v>19</v>
      </c>
      <c r="U22" s="11">
        <f t="shared" si="6"/>
        <v>1.8279776794304407E-3</v>
      </c>
      <c r="V22"/>
    </row>
    <row r="23" spans="1:23" ht="12.75" customHeight="1">
      <c r="A23" t="s">
        <v>57</v>
      </c>
      <c r="B23" s="6"/>
      <c r="C23" s="6"/>
      <c r="D23" s="7" t="s">
        <v>37</v>
      </c>
      <c r="E23" s="8" t="s">
        <v>34</v>
      </c>
      <c r="F23" s="9" t="s">
        <v>38</v>
      </c>
      <c r="G23" s="10" t="s">
        <v>29</v>
      </c>
      <c r="H23">
        <v>10378</v>
      </c>
      <c r="I23">
        <f t="shared" si="0"/>
        <v>10391</v>
      </c>
      <c r="J23">
        <v>0</v>
      </c>
      <c r="K23" s="11">
        <f t="shared" si="1"/>
        <v>0</v>
      </c>
      <c r="L23">
        <v>10372</v>
      </c>
      <c r="M23" s="11">
        <f t="shared" si="2"/>
        <v>0.99817149456260224</v>
      </c>
      <c r="N23">
        <v>6</v>
      </c>
      <c r="O23" s="11">
        <f t="shared" si="3"/>
        <v>5.7742276970455201E-4</v>
      </c>
      <c r="P23">
        <v>0</v>
      </c>
      <c r="Q23" s="11">
        <f t="shared" si="4"/>
        <v>0</v>
      </c>
      <c r="R23">
        <v>0</v>
      </c>
      <c r="S23" s="11">
        <f t="shared" si="5"/>
        <v>0</v>
      </c>
      <c r="T23">
        <v>13</v>
      </c>
      <c r="U23" s="11">
        <f t="shared" si="6"/>
        <v>1.251082667693196E-3</v>
      </c>
      <c r="V23"/>
    </row>
    <row r="24" spans="1:23" ht="12.75" customHeight="1">
      <c r="A24" s="26" t="s">
        <v>57</v>
      </c>
      <c r="B24" s="27">
        <v>1E-4</v>
      </c>
      <c r="C24" s="27">
        <v>1.1003053262467489E-4</v>
      </c>
      <c r="D24" s="28" t="s">
        <v>25</v>
      </c>
      <c r="E24" s="29" t="s">
        <v>22</v>
      </c>
      <c r="F24" s="30" t="s">
        <v>26</v>
      </c>
      <c r="G24" s="31" t="s">
        <v>24</v>
      </c>
      <c r="H24" s="26">
        <v>15428</v>
      </c>
      <c r="I24" s="26">
        <f t="shared" si="0"/>
        <v>15445</v>
      </c>
      <c r="J24" s="26">
        <v>8</v>
      </c>
      <c r="K24" s="32">
        <f t="shared" si="1"/>
        <v>5.179669796050502E-4</v>
      </c>
      <c r="L24" s="26">
        <v>1</v>
      </c>
      <c r="M24" s="32">
        <f t="shared" si="2"/>
        <v>6.4745872450631275E-5</v>
      </c>
      <c r="N24" s="26">
        <v>0</v>
      </c>
      <c r="O24" s="32">
        <f t="shared" si="3"/>
        <v>0</v>
      </c>
      <c r="P24" s="26">
        <v>15419</v>
      </c>
      <c r="Q24" s="32">
        <f t="shared" si="4"/>
        <v>0.99831660731628358</v>
      </c>
      <c r="R24" s="26">
        <v>0</v>
      </c>
      <c r="S24" s="32">
        <f t="shared" si="5"/>
        <v>0</v>
      </c>
      <c r="T24" s="26">
        <v>17</v>
      </c>
      <c r="U24" s="32">
        <f t="shared" si="6"/>
        <v>1.1006798316607316E-3</v>
      </c>
      <c r="V24" s="42" t="s">
        <v>49</v>
      </c>
      <c r="W24" s="57">
        <f>S24-C24</f>
        <v>-1.1003053262467489E-4</v>
      </c>
    </row>
    <row r="25" spans="1:23" ht="12.75" customHeight="1">
      <c r="A25" s="46" t="s">
        <v>57</v>
      </c>
      <c r="B25" s="6"/>
      <c r="C25" s="6"/>
      <c r="D25" s="49" t="s">
        <v>21</v>
      </c>
      <c r="E25" s="8" t="s">
        <v>22</v>
      </c>
      <c r="F25" s="9" t="s">
        <v>23</v>
      </c>
      <c r="G25" s="51" t="s">
        <v>48</v>
      </c>
      <c r="H25" s="46">
        <v>15445</v>
      </c>
      <c r="I25" s="46">
        <f t="shared" si="0"/>
        <v>15445</v>
      </c>
      <c r="J25" s="46">
        <v>2</v>
      </c>
      <c r="K25" s="11">
        <f t="shared" si="1"/>
        <v>1.2949174490126255E-4</v>
      </c>
      <c r="L25" s="46">
        <v>12</v>
      </c>
      <c r="M25" s="11">
        <f t="shared" si="2"/>
        <v>7.769504694075753E-4</v>
      </c>
      <c r="N25" s="46">
        <v>15431</v>
      </c>
      <c r="O25" s="11">
        <f t="shared" si="3"/>
        <v>0.9990935577856912</v>
      </c>
      <c r="P25" s="46">
        <v>0</v>
      </c>
      <c r="Q25" s="11">
        <f t="shared" si="4"/>
        <v>0</v>
      </c>
      <c r="R25" s="46">
        <v>0</v>
      </c>
      <c r="S25" s="11">
        <f t="shared" si="5"/>
        <v>0</v>
      </c>
      <c r="T25" s="46">
        <v>0</v>
      </c>
      <c r="U25" s="11">
        <f t="shared" si="6"/>
        <v>0</v>
      </c>
      <c r="V25" s="46"/>
    </row>
    <row r="26" spans="1:23" ht="12.75" customHeight="1">
      <c r="A26" t="s">
        <v>57</v>
      </c>
      <c r="B26" s="6"/>
      <c r="C26" s="6"/>
      <c r="D26" s="7" t="s">
        <v>27</v>
      </c>
      <c r="E26" s="10" t="s">
        <v>22</v>
      </c>
      <c r="F26" s="9" t="s">
        <v>28</v>
      </c>
      <c r="G26" s="10" t="s">
        <v>29</v>
      </c>
      <c r="H26">
        <v>4301</v>
      </c>
      <c r="I26">
        <f t="shared" si="0"/>
        <v>4312</v>
      </c>
      <c r="J26">
        <v>0</v>
      </c>
      <c r="K26" s="11">
        <f t="shared" si="1"/>
        <v>0</v>
      </c>
      <c r="L26">
        <v>4301</v>
      </c>
      <c r="M26" s="11">
        <f t="shared" si="2"/>
        <v>0.99744897959183676</v>
      </c>
      <c r="N26">
        <v>0</v>
      </c>
      <c r="O26" s="11">
        <f t="shared" si="3"/>
        <v>0</v>
      </c>
      <c r="P26">
        <v>0</v>
      </c>
      <c r="Q26" s="11">
        <f t="shared" si="4"/>
        <v>0</v>
      </c>
      <c r="R26">
        <v>0</v>
      </c>
      <c r="S26" s="11">
        <f t="shared" si="5"/>
        <v>0</v>
      </c>
      <c r="T26">
        <v>11</v>
      </c>
      <c r="U26" s="11">
        <f t="shared" si="6"/>
        <v>2.5510204081632651E-3</v>
      </c>
      <c r="V26"/>
    </row>
    <row r="27" spans="1:23" ht="12.75" customHeight="1">
      <c r="A27" t="s">
        <v>57</v>
      </c>
      <c r="B27" s="6"/>
      <c r="C27" s="6"/>
      <c r="D27" s="7" t="s">
        <v>30</v>
      </c>
      <c r="E27" s="10" t="s">
        <v>22</v>
      </c>
      <c r="F27" s="9" t="s">
        <v>31</v>
      </c>
      <c r="G27" s="10" t="s">
        <v>32</v>
      </c>
      <c r="H27">
        <v>11842</v>
      </c>
      <c r="I27">
        <f t="shared" si="0"/>
        <v>11854</v>
      </c>
      <c r="J27">
        <v>9</v>
      </c>
      <c r="K27" s="11">
        <f t="shared" si="1"/>
        <v>7.5923738822338449E-4</v>
      </c>
      <c r="L27">
        <v>15</v>
      </c>
      <c r="M27" s="11">
        <f t="shared" si="2"/>
        <v>1.2653956470389742E-3</v>
      </c>
      <c r="N27">
        <v>11816</v>
      </c>
      <c r="O27" s="11">
        <f t="shared" si="3"/>
        <v>0.99679433102750126</v>
      </c>
      <c r="P27">
        <v>2</v>
      </c>
      <c r="Q27" s="11">
        <f t="shared" si="4"/>
        <v>1.6871941960519654E-4</v>
      </c>
      <c r="R27">
        <v>1</v>
      </c>
      <c r="S27" s="11">
        <f t="shared" si="5"/>
        <v>8.4359709802598272E-5</v>
      </c>
      <c r="T27">
        <v>11</v>
      </c>
      <c r="U27" s="11">
        <f t="shared" si="6"/>
        <v>9.2795680782858112E-4</v>
      </c>
      <c r="V27"/>
    </row>
    <row r="28" spans="1:23" ht="12.75" customHeight="1">
      <c r="A28" s="46" t="s">
        <v>57</v>
      </c>
      <c r="B28" s="6"/>
      <c r="C28" s="6"/>
      <c r="D28" s="49" t="s">
        <v>39</v>
      </c>
      <c r="E28" s="8" t="s">
        <v>40</v>
      </c>
      <c r="F28" s="9" t="s">
        <v>41</v>
      </c>
      <c r="G28" s="8" t="s">
        <v>29</v>
      </c>
      <c r="H28" s="46">
        <v>13323</v>
      </c>
      <c r="I28" s="46">
        <f t="shared" si="0"/>
        <v>13400</v>
      </c>
      <c r="J28" s="46">
        <v>1</v>
      </c>
      <c r="K28" s="11">
        <f t="shared" si="1"/>
        <v>7.4626865671641792E-5</v>
      </c>
      <c r="L28" s="46">
        <v>13311</v>
      </c>
      <c r="M28" s="11">
        <f t="shared" si="2"/>
        <v>0.99335820895522386</v>
      </c>
      <c r="N28" s="46">
        <v>11</v>
      </c>
      <c r="O28" s="11">
        <f t="shared" si="3"/>
        <v>8.2089552238805966E-4</v>
      </c>
      <c r="P28" s="46">
        <v>0</v>
      </c>
      <c r="Q28" s="11">
        <f t="shared" si="4"/>
        <v>0</v>
      </c>
      <c r="R28" s="46">
        <v>1</v>
      </c>
      <c r="S28" s="11">
        <f t="shared" si="5"/>
        <v>7.4626865671641792E-5</v>
      </c>
      <c r="T28" s="46">
        <v>76</v>
      </c>
      <c r="U28" s="11">
        <f t="shared" si="6"/>
        <v>5.6716417910447764E-3</v>
      </c>
      <c r="V28" s="46"/>
    </row>
    <row r="29" spans="1:23" ht="12.75" customHeight="1">
      <c r="A29" s="26" t="s">
        <v>57</v>
      </c>
      <c r="B29" s="27">
        <v>1E-4</v>
      </c>
      <c r="C29" s="27">
        <v>1.2607925614345806E-4</v>
      </c>
      <c r="D29" s="28" t="s">
        <v>42</v>
      </c>
      <c r="E29" s="29" t="s">
        <v>40</v>
      </c>
      <c r="F29" s="30" t="s">
        <v>43</v>
      </c>
      <c r="G29" s="31" t="s">
        <v>44</v>
      </c>
      <c r="H29" s="26">
        <v>13301</v>
      </c>
      <c r="I29" s="26">
        <f t="shared" si="0"/>
        <v>13350</v>
      </c>
      <c r="J29" s="26">
        <v>0</v>
      </c>
      <c r="K29" s="32">
        <f t="shared" si="1"/>
        <v>0</v>
      </c>
      <c r="L29" s="26">
        <v>13294</v>
      </c>
      <c r="M29" s="32">
        <f t="shared" si="2"/>
        <v>0.99580524344569288</v>
      </c>
      <c r="N29" s="26">
        <v>7</v>
      </c>
      <c r="O29" s="32">
        <f t="shared" si="3"/>
        <v>5.2434456928838948E-4</v>
      </c>
      <c r="P29" s="26">
        <v>0</v>
      </c>
      <c r="Q29" s="32">
        <f t="shared" si="4"/>
        <v>0</v>
      </c>
      <c r="R29" s="26">
        <v>4</v>
      </c>
      <c r="S29" s="32">
        <f t="shared" si="5"/>
        <v>2.9962546816479402E-4</v>
      </c>
      <c r="T29" s="26">
        <v>45</v>
      </c>
      <c r="U29" s="32">
        <f t="shared" si="6"/>
        <v>3.3707865168539327E-3</v>
      </c>
      <c r="V29" s="42" t="s">
        <v>49</v>
      </c>
      <c r="W29" s="57">
        <f>Q29-C29</f>
        <v>-1.2607925614345806E-4</v>
      </c>
    </row>
    <row r="30" spans="1:23" ht="12.75" customHeight="1">
      <c r="A30" s="33" t="s">
        <v>57</v>
      </c>
      <c r="B30" s="6"/>
      <c r="C30" s="6"/>
      <c r="D30" s="49" t="s">
        <v>45</v>
      </c>
      <c r="E30" s="51" t="s">
        <v>40</v>
      </c>
      <c r="F30" s="62" t="s">
        <v>46</v>
      </c>
      <c r="G30" s="51" t="s">
        <v>47</v>
      </c>
      <c r="H30" s="33">
        <v>13288</v>
      </c>
      <c r="I30" s="46">
        <f t="shared" si="0"/>
        <v>13289</v>
      </c>
      <c r="J30" s="33">
        <v>1</v>
      </c>
      <c r="K30" s="11">
        <f t="shared" si="1"/>
        <v>7.5250206938069083E-5</v>
      </c>
      <c r="L30" s="33">
        <v>13283</v>
      </c>
      <c r="M30" s="11">
        <f t="shared" si="2"/>
        <v>0.9995484987583716</v>
      </c>
      <c r="N30" s="33">
        <v>4</v>
      </c>
      <c r="O30" s="11">
        <f t="shared" si="3"/>
        <v>3.0100082775227633E-4</v>
      </c>
      <c r="P30" s="33">
        <v>0</v>
      </c>
      <c r="Q30" s="11">
        <f t="shared" si="4"/>
        <v>0</v>
      </c>
      <c r="R30" s="33">
        <v>0</v>
      </c>
      <c r="S30" s="11">
        <f t="shared" si="5"/>
        <v>0</v>
      </c>
      <c r="T30" s="33">
        <v>1</v>
      </c>
      <c r="U30" s="11">
        <f t="shared" si="6"/>
        <v>7.5250206938069083E-5</v>
      </c>
      <c r="V30" s="33"/>
      <c r="W30" s="35"/>
    </row>
    <row r="31" spans="1:23" s="35" customFormat="1" ht="12.75" customHeight="1">
      <c r="A31" s="14" t="s">
        <v>57</v>
      </c>
      <c r="B31" s="16"/>
      <c r="C31" s="16"/>
      <c r="D31" s="17" t="s">
        <v>17</v>
      </c>
      <c r="E31" s="52" t="s">
        <v>18</v>
      </c>
      <c r="F31" s="53" t="s">
        <v>19</v>
      </c>
      <c r="G31" s="18" t="s">
        <v>20</v>
      </c>
      <c r="H31" s="68">
        <v>9147</v>
      </c>
      <c r="I31" s="14">
        <f t="shared" si="0"/>
        <v>9157</v>
      </c>
      <c r="J31" s="68">
        <v>5</v>
      </c>
      <c r="K31" s="15">
        <f t="shared" si="1"/>
        <v>5.4603035928797641E-4</v>
      </c>
      <c r="L31" s="68">
        <v>0</v>
      </c>
      <c r="M31" s="15">
        <f t="shared" si="2"/>
        <v>0</v>
      </c>
      <c r="N31" s="68">
        <v>0</v>
      </c>
      <c r="O31" s="15">
        <f t="shared" si="3"/>
        <v>0</v>
      </c>
      <c r="P31" s="68">
        <v>9142</v>
      </c>
      <c r="Q31" s="15">
        <f t="shared" si="4"/>
        <v>0.99836190892213605</v>
      </c>
      <c r="R31" s="68">
        <v>1</v>
      </c>
      <c r="S31" s="15">
        <f t="shared" si="5"/>
        <v>1.0920607185759528E-4</v>
      </c>
      <c r="T31" s="68">
        <v>9</v>
      </c>
      <c r="U31" s="15">
        <f t="shared" si="6"/>
        <v>9.8285464671835749E-4</v>
      </c>
      <c r="V31" s="14"/>
      <c r="W31" s="34"/>
    </row>
    <row r="32" spans="1:23" ht="12.75" customHeight="1">
      <c r="A32" t="s">
        <v>58</v>
      </c>
      <c r="B32" s="6"/>
      <c r="C32" s="6"/>
      <c r="D32" s="7" t="s">
        <v>33</v>
      </c>
      <c r="E32" s="8" t="s">
        <v>34</v>
      </c>
      <c r="F32" s="9" t="s">
        <v>35</v>
      </c>
      <c r="G32" s="10" t="s">
        <v>36</v>
      </c>
      <c r="H32">
        <v>12986</v>
      </c>
      <c r="I32">
        <f t="shared" si="0"/>
        <v>13008</v>
      </c>
      <c r="J32">
        <v>12959</v>
      </c>
      <c r="K32" s="11">
        <f t="shared" si="1"/>
        <v>0.99623308733087335</v>
      </c>
      <c r="L32">
        <v>2</v>
      </c>
      <c r="M32" s="11">
        <f t="shared" si="2"/>
        <v>1.5375153751537516E-4</v>
      </c>
      <c r="N32">
        <v>0</v>
      </c>
      <c r="O32" s="11">
        <f t="shared" si="3"/>
        <v>0</v>
      </c>
      <c r="P32">
        <v>25</v>
      </c>
      <c r="Q32" s="11">
        <f t="shared" si="4"/>
        <v>1.9218942189421894E-3</v>
      </c>
      <c r="R32">
        <v>0</v>
      </c>
      <c r="S32" s="11">
        <f t="shared" si="5"/>
        <v>0</v>
      </c>
      <c r="T32">
        <v>22</v>
      </c>
      <c r="U32" s="11">
        <f t="shared" si="6"/>
        <v>1.6912669126691268E-3</v>
      </c>
      <c r="V32"/>
    </row>
    <row r="33" spans="1:23" ht="12.75" customHeight="1">
      <c r="A33" t="s">
        <v>58</v>
      </c>
      <c r="B33" s="6"/>
      <c r="C33" s="6"/>
      <c r="D33" s="7" t="s">
        <v>37</v>
      </c>
      <c r="E33" s="8" t="s">
        <v>34</v>
      </c>
      <c r="F33" s="9" t="s">
        <v>38</v>
      </c>
      <c r="G33" s="10" t="s">
        <v>29</v>
      </c>
      <c r="H33">
        <v>12991</v>
      </c>
      <c r="I33">
        <f t="shared" si="0"/>
        <v>13001</v>
      </c>
      <c r="J33">
        <v>0</v>
      </c>
      <c r="K33" s="11">
        <f t="shared" si="1"/>
        <v>0</v>
      </c>
      <c r="L33">
        <v>12984</v>
      </c>
      <c r="M33" s="11">
        <f t="shared" si="2"/>
        <v>0.99869240827628647</v>
      </c>
      <c r="N33">
        <v>7</v>
      </c>
      <c r="O33" s="11">
        <f t="shared" si="3"/>
        <v>5.3842012152911312E-4</v>
      </c>
      <c r="P33">
        <v>0</v>
      </c>
      <c r="Q33" s="11">
        <f t="shared" si="4"/>
        <v>0</v>
      </c>
      <c r="R33">
        <v>2</v>
      </c>
      <c r="S33" s="11">
        <f t="shared" si="5"/>
        <v>1.5383432043688947E-4</v>
      </c>
      <c r="T33">
        <v>8</v>
      </c>
      <c r="U33" s="11">
        <f t="shared" si="6"/>
        <v>6.1533728174755788E-4</v>
      </c>
      <c r="V33"/>
    </row>
    <row r="34" spans="1:23" ht="12.75" customHeight="1">
      <c r="A34" s="26" t="s">
        <v>58</v>
      </c>
      <c r="B34" s="27">
        <v>1E-3</v>
      </c>
      <c r="C34" s="27">
        <v>1.1003053262467488E-3</v>
      </c>
      <c r="D34" s="28" t="s">
        <v>25</v>
      </c>
      <c r="E34" s="29" t="s">
        <v>22</v>
      </c>
      <c r="F34" s="30" t="s">
        <v>26</v>
      </c>
      <c r="G34" s="31" t="s">
        <v>24</v>
      </c>
      <c r="H34" s="26">
        <v>18148</v>
      </c>
      <c r="I34" s="26">
        <f t="shared" si="0"/>
        <v>18189</v>
      </c>
      <c r="J34" s="26">
        <v>11</v>
      </c>
      <c r="K34" s="32">
        <f t="shared" si="1"/>
        <v>6.0476111935785367E-4</v>
      </c>
      <c r="L34" s="26">
        <v>1</v>
      </c>
      <c r="M34" s="32">
        <f t="shared" si="2"/>
        <v>5.4978283577986696E-5</v>
      </c>
      <c r="N34" s="26">
        <v>0</v>
      </c>
      <c r="O34" s="32">
        <f t="shared" si="3"/>
        <v>0</v>
      </c>
      <c r="P34" s="26">
        <v>18136</v>
      </c>
      <c r="Q34" s="32">
        <f t="shared" si="4"/>
        <v>0.99708615097036668</v>
      </c>
      <c r="R34" s="26">
        <v>29</v>
      </c>
      <c r="S34" s="32">
        <f t="shared" si="5"/>
        <v>1.5943702237616142E-3</v>
      </c>
      <c r="T34" s="26">
        <v>12</v>
      </c>
      <c r="U34" s="32">
        <f t="shared" si="6"/>
        <v>6.597394029358403E-4</v>
      </c>
      <c r="V34" s="42" t="s">
        <v>49</v>
      </c>
      <c r="W34" s="57">
        <f>S34-C34</f>
        <v>4.9406489751486538E-4</v>
      </c>
    </row>
    <row r="35" spans="1:23" ht="12.75" customHeight="1">
      <c r="A35" t="s">
        <v>58</v>
      </c>
      <c r="B35" s="6"/>
      <c r="C35" s="6"/>
      <c r="D35" s="7" t="s">
        <v>21</v>
      </c>
      <c r="E35" s="8" t="s">
        <v>22</v>
      </c>
      <c r="F35" s="9" t="s">
        <v>23</v>
      </c>
      <c r="G35" s="10" t="s">
        <v>48</v>
      </c>
      <c r="H35">
        <v>18273</v>
      </c>
      <c r="I35">
        <f t="shared" si="0"/>
        <v>18303</v>
      </c>
      <c r="J35">
        <v>2</v>
      </c>
      <c r="K35" s="11">
        <f t="shared" si="1"/>
        <v>1.0927170409222532E-4</v>
      </c>
      <c r="L35">
        <v>14</v>
      </c>
      <c r="M35" s="11">
        <f t="shared" si="2"/>
        <v>7.6490192864557723E-4</v>
      </c>
      <c r="N35">
        <v>18257</v>
      </c>
      <c r="O35" s="11">
        <f t="shared" si="3"/>
        <v>0.99748675080587879</v>
      </c>
      <c r="P35">
        <v>0</v>
      </c>
      <c r="Q35" s="11">
        <f t="shared" si="4"/>
        <v>0</v>
      </c>
      <c r="R35">
        <v>30</v>
      </c>
      <c r="S35" s="11">
        <f t="shared" si="5"/>
        <v>1.6390755613833797E-3</v>
      </c>
      <c r="T35">
        <v>0</v>
      </c>
      <c r="U35" s="11">
        <f t="shared" si="6"/>
        <v>0</v>
      </c>
      <c r="V35"/>
    </row>
    <row r="36" spans="1:23" ht="12.75" customHeight="1">
      <c r="A36" s="46" t="s">
        <v>58</v>
      </c>
      <c r="B36" s="6"/>
      <c r="C36" s="6"/>
      <c r="D36" s="49" t="s">
        <v>27</v>
      </c>
      <c r="E36" s="51" t="s">
        <v>22</v>
      </c>
      <c r="F36" s="9" t="s">
        <v>28</v>
      </c>
      <c r="G36" s="51" t="s">
        <v>29</v>
      </c>
      <c r="H36" s="46">
        <v>5717</v>
      </c>
      <c r="I36" s="46">
        <f t="shared" si="0"/>
        <v>5738</v>
      </c>
      <c r="J36" s="46">
        <v>0</v>
      </c>
      <c r="K36" s="11">
        <f t="shared" si="1"/>
        <v>0</v>
      </c>
      <c r="L36" s="46">
        <v>5714</v>
      </c>
      <c r="M36" s="11">
        <f t="shared" si="2"/>
        <v>0.99581735796444759</v>
      </c>
      <c r="N36" s="46">
        <v>3</v>
      </c>
      <c r="O36" s="11">
        <f t="shared" si="3"/>
        <v>5.2283025444405714E-4</v>
      </c>
      <c r="P36" s="46">
        <v>0</v>
      </c>
      <c r="Q36" s="11">
        <f t="shared" si="4"/>
        <v>0</v>
      </c>
      <c r="R36" s="46">
        <v>0</v>
      </c>
      <c r="S36" s="11">
        <f t="shared" si="5"/>
        <v>0</v>
      </c>
      <c r="T36" s="46">
        <v>21</v>
      </c>
      <c r="U36" s="11">
        <f t="shared" si="6"/>
        <v>3.6598117811084E-3</v>
      </c>
      <c r="V36" s="46"/>
    </row>
    <row r="37" spans="1:23" ht="12.75" customHeight="1">
      <c r="A37" t="s">
        <v>58</v>
      </c>
      <c r="B37" s="6"/>
      <c r="C37" s="6"/>
      <c r="D37" s="7" t="s">
        <v>30</v>
      </c>
      <c r="E37" s="10" t="s">
        <v>22</v>
      </c>
      <c r="F37" s="9" t="s">
        <v>31</v>
      </c>
      <c r="G37" s="10" t="s">
        <v>32</v>
      </c>
      <c r="H37">
        <v>14414</v>
      </c>
      <c r="I37">
        <f t="shared" si="0"/>
        <v>14426</v>
      </c>
      <c r="J37">
        <v>9</v>
      </c>
      <c r="K37" s="11">
        <f t="shared" si="1"/>
        <v>6.2387356162484401E-4</v>
      </c>
      <c r="L37">
        <v>27</v>
      </c>
      <c r="M37" s="11">
        <f t="shared" si="2"/>
        <v>1.8716206848745321E-3</v>
      </c>
      <c r="N37">
        <v>14375</v>
      </c>
      <c r="O37" s="11">
        <f t="shared" si="3"/>
        <v>0.99646471648412593</v>
      </c>
      <c r="P37">
        <v>3</v>
      </c>
      <c r="Q37" s="11">
        <f t="shared" si="4"/>
        <v>2.07957853874948E-4</v>
      </c>
      <c r="R37">
        <v>1</v>
      </c>
      <c r="S37" s="11">
        <f t="shared" si="5"/>
        <v>6.9319284624982672E-5</v>
      </c>
      <c r="T37">
        <v>11</v>
      </c>
      <c r="U37" s="11">
        <f t="shared" si="6"/>
        <v>7.6251213087480938E-4</v>
      </c>
      <c r="V37"/>
    </row>
    <row r="38" spans="1:23" ht="12.75" customHeight="1">
      <c r="A38" s="46" t="s">
        <v>58</v>
      </c>
      <c r="B38" s="6"/>
      <c r="C38" s="6"/>
      <c r="D38" s="49" t="s">
        <v>39</v>
      </c>
      <c r="E38" s="8" t="s">
        <v>40</v>
      </c>
      <c r="F38" s="9" t="s">
        <v>41</v>
      </c>
      <c r="G38" s="8" t="s">
        <v>29</v>
      </c>
      <c r="H38" s="46">
        <v>17089</v>
      </c>
      <c r="I38" s="46">
        <f t="shared" si="0"/>
        <v>17174</v>
      </c>
      <c r="J38" s="46">
        <v>1</v>
      </c>
      <c r="K38" s="11">
        <f t="shared" si="1"/>
        <v>5.8227553278211247E-5</v>
      </c>
      <c r="L38" s="46">
        <v>17075</v>
      </c>
      <c r="M38" s="11">
        <f t="shared" si="2"/>
        <v>0.99423547222545705</v>
      </c>
      <c r="N38" s="46">
        <v>12</v>
      </c>
      <c r="O38" s="11">
        <f t="shared" si="3"/>
        <v>6.9873063933853497E-4</v>
      </c>
      <c r="P38" s="46">
        <v>1</v>
      </c>
      <c r="Q38" s="11">
        <f t="shared" si="4"/>
        <v>5.8227553278211247E-5</v>
      </c>
      <c r="R38" s="46">
        <v>2</v>
      </c>
      <c r="S38" s="11">
        <f t="shared" si="5"/>
        <v>1.1645510655642249E-4</v>
      </c>
      <c r="T38" s="46">
        <v>83</v>
      </c>
      <c r="U38" s="11">
        <f t="shared" si="6"/>
        <v>4.832886922091534E-3</v>
      </c>
      <c r="V38" s="46"/>
    </row>
    <row r="39" spans="1:23" ht="12.75" customHeight="1">
      <c r="A39" s="26" t="s">
        <v>58</v>
      </c>
      <c r="B39" s="27">
        <v>1E-3</v>
      </c>
      <c r="C39" s="27">
        <v>1.2607925614345806E-3</v>
      </c>
      <c r="D39" s="28" t="s">
        <v>42</v>
      </c>
      <c r="E39" s="29" t="s">
        <v>40</v>
      </c>
      <c r="F39" s="30" t="s">
        <v>43</v>
      </c>
      <c r="G39" s="31" t="s">
        <v>44</v>
      </c>
      <c r="H39" s="26">
        <v>17062</v>
      </c>
      <c r="I39" s="26">
        <f t="shared" si="0"/>
        <v>17116</v>
      </c>
      <c r="J39" s="26">
        <v>1</v>
      </c>
      <c r="K39" s="32">
        <f t="shared" si="1"/>
        <v>5.842486562280907E-5</v>
      </c>
      <c r="L39" s="26">
        <v>17039</v>
      </c>
      <c r="M39" s="32">
        <f t="shared" si="2"/>
        <v>0.99550128534704374</v>
      </c>
      <c r="N39" s="26">
        <v>6</v>
      </c>
      <c r="O39" s="32">
        <f t="shared" si="3"/>
        <v>3.5054919373685438E-4</v>
      </c>
      <c r="P39" s="26">
        <v>16</v>
      </c>
      <c r="Q39" s="32">
        <f t="shared" si="4"/>
        <v>9.3479784996494512E-4</v>
      </c>
      <c r="R39" s="26">
        <v>3</v>
      </c>
      <c r="S39" s="32">
        <f t="shared" si="5"/>
        <v>1.7527459686842719E-4</v>
      </c>
      <c r="T39" s="26">
        <v>51</v>
      </c>
      <c r="U39" s="32">
        <f t="shared" si="6"/>
        <v>2.9796681467632626E-3</v>
      </c>
      <c r="V39" s="42" t="s">
        <v>49</v>
      </c>
      <c r="W39" s="57">
        <f>Q39-C39</f>
        <v>-3.2599471146963551E-4</v>
      </c>
    </row>
    <row r="40" spans="1:23" ht="12.75" customHeight="1">
      <c r="A40" s="33" t="s">
        <v>58</v>
      </c>
      <c r="B40" s="6"/>
      <c r="C40" s="6"/>
      <c r="D40" s="49" t="s">
        <v>45</v>
      </c>
      <c r="E40" s="51" t="s">
        <v>40</v>
      </c>
      <c r="F40" s="62" t="s">
        <v>46</v>
      </c>
      <c r="G40" s="51" t="s">
        <v>47</v>
      </c>
      <c r="H40" s="33">
        <v>17030</v>
      </c>
      <c r="I40" s="46">
        <f t="shared" si="0"/>
        <v>17030</v>
      </c>
      <c r="J40" s="33">
        <v>2</v>
      </c>
      <c r="K40" s="11">
        <f t="shared" si="1"/>
        <v>1.1743981209630065E-4</v>
      </c>
      <c r="L40" s="33">
        <v>17012</v>
      </c>
      <c r="M40" s="11">
        <f t="shared" si="2"/>
        <v>0.99894304169113335</v>
      </c>
      <c r="N40" s="33">
        <v>16</v>
      </c>
      <c r="O40" s="11">
        <f t="shared" si="3"/>
        <v>9.3951849677040517E-4</v>
      </c>
      <c r="P40" s="33">
        <v>0</v>
      </c>
      <c r="Q40" s="11">
        <f t="shared" si="4"/>
        <v>0</v>
      </c>
      <c r="R40" s="33">
        <v>0</v>
      </c>
      <c r="S40" s="11">
        <f t="shared" si="5"/>
        <v>0</v>
      </c>
      <c r="T40" s="33">
        <v>0</v>
      </c>
      <c r="U40" s="11">
        <f t="shared" si="6"/>
        <v>0</v>
      </c>
      <c r="V40" s="33"/>
      <c r="W40" s="35"/>
    </row>
    <row r="41" spans="1:23" s="35" customFormat="1" ht="12.75" customHeight="1">
      <c r="A41" s="14" t="s">
        <v>58</v>
      </c>
      <c r="B41" s="16"/>
      <c r="C41" s="16"/>
      <c r="D41" s="17" t="s">
        <v>17</v>
      </c>
      <c r="E41" s="52" t="s">
        <v>18</v>
      </c>
      <c r="F41" s="53" t="s">
        <v>19</v>
      </c>
      <c r="G41" s="18" t="s">
        <v>20</v>
      </c>
      <c r="H41" s="68">
        <v>11415</v>
      </c>
      <c r="I41" s="14">
        <f t="shared" si="0"/>
        <v>11428</v>
      </c>
      <c r="J41" s="68">
        <v>4</v>
      </c>
      <c r="K41" s="15">
        <f t="shared" si="1"/>
        <v>3.5001750087504374E-4</v>
      </c>
      <c r="L41" s="68">
        <v>0</v>
      </c>
      <c r="M41" s="15">
        <f t="shared" si="2"/>
        <v>0</v>
      </c>
      <c r="N41" s="68">
        <v>1</v>
      </c>
      <c r="O41" s="15">
        <f t="shared" si="3"/>
        <v>8.7504375218760936E-5</v>
      </c>
      <c r="P41" s="68">
        <v>11410</v>
      </c>
      <c r="Q41" s="15">
        <f t="shared" si="4"/>
        <v>0.9984249212460623</v>
      </c>
      <c r="R41" s="68">
        <v>1</v>
      </c>
      <c r="S41" s="15">
        <f t="shared" si="5"/>
        <v>8.7504375218760936E-5</v>
      </c>
      <c r="T41" s="68">
        <v>12</v>
      </c>
      <c r="U41" s="15">
        <f t="shared" si="6"/>
        <v>1.0500525026251313E-3</v>
      </c>
      <c r="V41" s="14"/>
      <c r="W41" s="34"/>
    </row>
    <row r="42" spans="1:23" ht="12.75" customHeight="1">
      <c r="A42" t="s">
        <v>59</v>
      </c>
      <c r="B42" s="6"/>
      <c r="C42" s="6"/>
      <c r="D42" s="7" t="s">
        <v>33</v>
      </c>
      <c r="E42" s="8" t="s">
        <v>34</v>
      </c>
      <c r="F42" s="9" t="s">
        <v>35</v>
      </c>
      <c r="G42" s="10" t="s">
        <v>36</v>
      </c>
      <c r="H42">
        <v>14562</v>
      </c>
      <c r="I42">
        <f t="shared" si="0"/>
        <v>14574</v>
      </c>
      <c r="J42">
        <v>14546</v>
      </c>
      <c r="K42" s="11">
        <f t="shared" si="1"/>
        <v>0.99807877041306436</v>
      </c>
      <c r="L42">
        <v>1</v>
      </c>
      <c r="M42" s="11">
        <f t="shared" si="2"/>
        <v>6.8615342390558525E-5</v>
      </c>
      <c r="N42">
        <v>0</v>
      </c>
      <c r="O42" s="11">
        <f t="shared" si="3"/>
        <v>0</v>
      </c>
      <c r="P42">
        <v>15</v>
      </c>
      <c r="Q42" s="11">
        <f t="shared" si="4"/>
        <v>1.0292301358583778E-3</v>
      </c>
      <c r="R42">
        <v>0</v>
      </c>
      <c r="S42" s="11">
        <f t="shared" si="5"/>
        <v>0</v>
      </c>
      <c r="T42">
        <v>12</v>
      </c>
      <c r="U42" s="11">
        <f t="shared" si="6"/>
        <v>8.2338410868670235E-4</v>
      </c>
      <c r="V42"/>
    </row>
    <row r="43" spans="1:23" ht="12.75" customHeight="1">
      <c r="A43" t="s">
        <v>59</v>
      </c>
      <c r="B43" s="6"/>
      <c r="C43" s="6"/>
      <c r="D43" s="7" t="s">
        <v>37</v>
      </c>
      <c r="E43" s="8" t="s">
        <v>34</v>
      </c>
      <c r="F43" s="9" t="s">
        <v>38</v>
      </c>
      <c r="G43" s="10" t="s">
        <v>29</v>
      </c>
      <c r="H43">
        <v>14566</v>
      </c>
      <c r="I43">
        <f t="shared" si="0"/>
        <v>14574</v>
      </c>
      <c r="J43">
        <v>0</v>
      </c>
      <c r="K43" s="11">
        <f t="shared" si="1"/>
        <v>0</v>
      </c>
      <c r="L43">
        <v>14560</v>
      </c>
      <c r="M43" s="11">
        <f t="shared" si="2"/>
        <v>0.99903938520653213</v>
      </c>
      <c r="N43">
        <v>6</v>
      </c>
      <c r="O43" s="11">
        <f t="shared" si="3"/>
        <v>4.1169205434335118E-4</v>
      </c>
      <c r="P43">
        <v>0</v>
      </c>
      <c r="Q43" s="11">
        <f t="shared" si="4"/>
        <v>0</v>
      </c>
      <c r="R43">
        <v>0</v>
      </c>
      <c r="S43" s="11">
        <f t="shared" si="5"/>
        <v>0</v>
      </c>
      <c r="T43">
        <v>8</v>
      </c>
      <c r="U43" s="11">
        <f t="shared" si="6"/>
        <v>5.489227391244682E-4</v>
      </c>
      <c r="V43"/>
    </row>
    <row r="44" spans="1:23" ht="12.75" customHeight="1">
      <c r="A44" s="54" t="s">
        <v>59</v>
      </c>
      <c r="B44" s="27">
        <v>0.01</v>
      </c>
      <c r="C44" s="27">
        <v>1.1003053262467489E-2</v>
      </c>
      <c r="D44" s="48" t="s">
        <v>25</v>
      </c>
      <c r="E44" s="29" t="s">
        <v>22</v>
      </c>
      <c r="F44" s="30" t="s">
        <v>26</v>
      </c>
      <c r="G44" s="50" t="s">
        <v>24</v>
      </c>
      <c r="H44" s="54">
        <v>21978</v>
      </c>
      <c r="I44" s="54">
        <f t="shared" si="0"/>
        <v>22405</v>
      </c>
      <c r="J44" s="54">
        <v>14</v>
      </c>
      <c r="K44" s="32">
        <f t="shared" si="1"/>
        <v>6.2486052220486494E-4</v>
      </c>
      <c r="L44" s="54">
        <v>1</v>
      </c>
      <c r="M44" s="32">
        <f t="shared" si="2"/>
        <v>4.4632894443204644E-5</v>
      </c>
      <c r="N44" s="54">
        <v>1</v>
      </c>
      <c r="O44" s="32">
        <f t="shared" si="3"/>
        <v>4.4632894443204644E-5</v>
      </c>
      <c r="P44" s="54">
        <v>21962</v>
      </c>
      <c r="Q44" s="32">
        <f t="shared" si="4"/>
        <v>0.98022762776166039</v>
      </c>
      <c r="R44" s="54">
        <v>410</v>
      </c>
      <c r="S44" s="32">
        <f t="shared" si="5"/>
        <v>1.8299486721713904E-2</v>
      </c>
      <c r="T44" s="54">
        <v>17</v>
      </c>
      <c r="U44" s="32">
        <f t="shared" si="6"/>
        <v>7.5875920553447889E-4</v>
      </c>
      <c r="V44" s="44" t="s">
        <v>49</v>
      </c>
      <c r="W44" s="57">
        <f>S44-C44</f>
        <v>7.2964334592464149E-3</v>
      </c>
    </row>
    <row r="45" spans="1:23" ht="12.75" customHeight="1">
      <c r="A45" t="s">
        <v>59</v>
      </c>
      <c r="B45" s="6"/>
      <c r="C45" s="6"/>
      <c r="D45" s="7" t="s">
        <v>21</v>
      </c>
      <c r="E45" s="8" t="s">
        <v>22</v>
      </c>
      <c r="F45" s="9" t="s">
        <v>23</v>
      </c>
      <c r="G45" s="10" t="s">
        <v>48</v>
      </c>
      <c r="H45">
        <v>21987</v>
      </c>
      <c r="I45">
        <f t="shared" si="0"/>
        <v>22397</v>
      </c>
      <c r="J45">
        <v>1</v>
      </c>
      <c r="K45" s="11">
        <f t="shared" si="1"/>
        <v>4.4648836897798814E-5</v>
      </c>
      <c r="L45">
        <v>13</v>
      </c>
      <c r="M45" s="11">
        <f t="shared" si="2"/>
        <v>5.8043487967138457E-4</v>
      </c>
      <c r="N45">
        <v>21973</v>
      </c>
      <c r="O45" s="11">
        <f t="shared" si="3"/>
        <v>0.9810688931553333</v>
      </c>
      <c r="P45">
        <v>0</v>
      </c>
      <c r="Q45" s="11">
        <f t="shared" si="4"/>
        <v>0</v>
      </c>
      <c r="R45">
        <v>410</v>
      </c>
      <c r="S45" s="11">
        <f t="shared" si="5"/>
        <v>1.8306023128097513E-2</v>
      </c>
      <c r="T45">
        <v>0</v>
      </c>
      <c r="U45" s="11">
        <f t="shared" si="6"/>
        <v>0</v>
      </c>
      <c r="V45"/>
    </row>
    <row r="46" spans="1:23" ht="12.75" customHeight="1">
      <c r="A46" t="s">
        <v>59</v>
      </c>
      <c r="B46" s="6"/>
      <c r="C46" s="6"/>
      <c r="D46" s="7" t="s">
        <v>27</v>
      </c>
      <c r="E46" s="10" t="s">
        <v>22</v>
      </c>
      <c r="F46" s="9" t="s">
        <v>28</v>
      </c>
      <c r="G46" s="10" t="s">
        <v>29</v>
      </c>
      <c r="H46">
        <v>5853</v>
      </c>
      <c r="I46">
        <f t="shared" si="0"/>
        <v>5863</v>
      </c>
      <c r="J46">
        <v>0</v>
      </c>
      <c r="K46" s="11">
        <f t="shared" si="1"/>
        <v>0</v>
      </c>
      <c r="L46">
        <v>5847</v>
      </c>
      <c r="M46" s="11">
        <f t="shared" si="2"/>
        <v>0.99727102166126558</v>
      </c>
      <c r="N46">
        <v>6</v>
      </c>
      <c r="O46" s="11">
        <f t="shared" si="3"/>
        <v>1.0233668770254136E-3</v>
      </c>
      <c r="P46">
        <v>0</v>
      </c>
      <c r="Q46" s="11">
        <f t="shared" si="4"/>
        <v>0</v>
      </c>
      <c r="R46">
        <v>0</v>
      </c>
      <c r="S46" s="11">
        <f t="shared" si="5"/>
        <v>0</v>
      </c>
      <c r="T46">
        <v>10</v>
      </c>
      <c r="U46" s="11">
        <f t="shared" si="6"/>
        <v>1.7056114617090227E-3</v>
      </c>
      <c r="V46"/>
    </row>
    <row r="47" spans="1:23" ht="12.75" customHeight="1">
      <c r="A47" s="46" t="s">
        <v>59</v>
      </c>
      <c r="B47" s="6"/>
      <c r="C47" s="6"/>
      <c r="D47" s="49" t="s">
        <v>30</v>
      </c>
      <c r="E47" s="51" t="s">
        <v>22</v>
      </c>
      <c r="F47" s="9" t="s">
        <v>31</v>
      </c>
      <c r="G47" s="51" t="s">
        <v>32</v>
      </c>
      <c r="H47" s="46">
        <v>15530</v>
      </c>
      <c r="I47" s="46">
        <f t="shared" si="0"/>
        <v>15538</v>
      </c>
      <c r="J47" s="46">
        <v>0</v>
      </c>
      <c r="K47" s="11">
        <f t="shared" si="1"/>
        <v>0</v>
      </c>
      <c r="L47" s="46">
        <v>25</v>
      </c>
      <c r="M47" s="11">
        <f t="shared" si="2"/>
        <v>1.6089586819410479E-3</v>
      </c>
      <c r="N47" s="46">
        <v>15498</v>
      </c>
      <c r="O47" s="11">
        <f t="shared" si="3"/>
        <v>0.99742566610889427</v>
      </c>
      <c r="P47" s="46">
        <v>7</v>
      </c>
      <c r="Q47" s="11">
        <f t="shared" si="4"/>
        <v>4.5050843094349336E-4</v>
      </c>
      <c r="R47" s="46">
        <v>2</v>
      </c>
      <c r="S47" s="11">
        <f t="shared" si="5"/>
        <v>1.2871669455528383E-4</v>
      </c>
      <c r="T47" s="46">
        <v>6</v>
      </c>
      <c r="U47" s="11">
        <f t="shared" si="6"/>
        <v>3.8615008366585146E-4</v>
      </c>
      <c r="V47" s="46"/>
    </row>
    <row r="48" spans="1:23" ht="12.75" customHeight="1">
      <c r="A48" s="46" t="s">
        <v>59</v>
      </c>
      <c r="B48" s="6"/>
      <c r="C48" s="6"/>
      <c r="D48" s="49" t="s">
        <v>39</v>
      </c>
      <c r="E48" s="8" t="s">
        <v>40</v>
      </c>
      <c r="F48" s="9" t="s">
        <v>41</v>
      </c>
      <c r="G48" s="8" t="s">
        <v>29</v>
      </c>
      <c r="H48" s="46">
        <v>18586</v>
      </c>
      <c r="I48" s="46">
        <f t="shared" si="0"/>
        <v>18636</v>
      </c>
      <c r="J48" s="46">
        <v>1</v>
      </c>
      <c r="K48" s="11">
        <f t="shared" si="1"/>
        <v>5.365958360163125E-5</v>
      </c>
      <c r="L48" s="46">
        <v>18574</v>
      </c>
      <c r="M48" s="11">
        <f t="shared" si="2"/>
        <v>0.99667310581669888</v>
      </c>
      <c r="N48" s="46">
        <v>11</v>
      </c>
      <c r="O48" s="11">
        <f t="shared" si="3"/>
        <v>5.9025541961794372E-4</v>
      </c>
      <c r="P48" s="46">
        <v>0</v>
      </c>
      <c r="Q48" s="11">
        <f t="shared" si="4"/>
        <v>0</v>
      </c>
      <c r="R48" s="46">
        <v>1</v>
      </c>
      <c r="S48" s="11">
        <f t="shared" si="5"/>
        <v>5.365958360163125E-5</v>
      </c>
      <c r="T48" s="46">
        <v>49</v>
      </c>
      <c r="U48" s="11">
        <f t="shared" si="6"/>
        <v>2.6293195964799312E-3</v>
      </c>
      <c r="V48" s="46"/>
    </row>
    <row r="49" spans="1:23" ht="12.75" customHeight="1">
      <c r="A49" s="26" t="s">
        <v>59</v>
      </c>
      <c r="B49" s="27">
        <v>0.01</v>
      </c>
      <c r="C49" s="27">
        <v>1.2607925614345806E-2</v>
      </c>
      <c r="D49" s="28" t="s">
        <v>42</v>
      </c>
      <c r="E49" s="29" t="s">
        <v>40</v>
      </c>
      <c r="F49" s="30" t="s">
        <v>43</v>
      </c>
      <c r="G49" s="31" t="s">
        <v>44</v>
      </c>
      <c r="H49" s="26">
        <v>18566</v>
      </c>
      <c r="I49" s="26">
        <f t="shared" si="0"/>
        <v>18595</v>
      </c>
      <c r="J49" s="26">
        <v>1</v>
      </c>
      <c r="K49" s="32">
        <f t="shared" si="1"/>
        <v>5.377789728421619E-5</v>
      </c>
      <c r="L49" s="26">
        <v>18355</v>
      </c>
      <c r="M49" s="32">
        <f t="shared" si="2"/>
        <v>0.98709330465178813</v>
      </c>
      <c r="N49" s="26">
        <v>16</v>
      </c>
      <c r="O49" s="32">
        <f t="shared" si="3"/>
        <v>8.6044635654745905E-4</v>
      </c>
      <c r="P49" s="26">
        <v>194</v>
      </c>
      <c r="Q49" s="32">
        <f t="shared" si="4"/>
        <v>1.0432912073137941E-2</v>
      </c>
      <c r="R49" s="26">
        <v>5</v>
      </c>
      <c r="S49" s="32">
        <f t="shared" si="5"/>
        <v>2.6888948642108095E-4</v>
      </c>
      <c r="T49" s="26">
        <v>24</v>
      </c>
      <c r="U49" s="32">
        <f t="shared" si="6"/>
        <v>1.2906695348211886E-3</v>
      </c>
      <c r="V49" s="42" t="s">
        <v>49</v>
      </c>
      <c r="W49" s="57">
        <f>Q49-C49</f>
        <v>-2.1750135412078649E-3</v>
      </c>
    </row>
    <row r="50" spans="1:23" ht="12.75" customHeight="1">
      <c r="A50" s="33" t="s">
        <v>59</v>
      </c>
      <c r="B50" s="6"/>
      <c r="C50" s="6"/>
      <c r="D50" s="49" t="s">
        <v>45</v>
      </c>
      <c r="E50" s="51" t="s">
        <v>40</v>
      </c>
      <c r="F50" s="62" t="s">
        <v>46</v>
      </c>
      <c r="G50" s="51" t="s">
        <v>47</v>
      </c>
      <c r="H50" s="33">
        <v>18529</v>
      </c>
      <c r="I50" s="46">
        <f t="shared" si="0"/>
        <v>18529</v>
      </c>
      <c r="J50" s="33">
        <v>0</v>
      </c>
      <c r="K50" s="11">
        <f t="shared" si="1"/>
        <v>0</v>
      </c>
      <c r="L50" s="33">
        <v>18508</v>
      </c>
      <c r="M50" s="11">
        <f t="shared" si="2"/>
        <v>0.99886664148092175</v>
      </c>
      <c r="N50" s="33">
        <v>20</v>
      </c>
      <c r="O50" s="11">
        <f t="shared" si="3"/>
        <v>1.0793890657887636E-3</v>
      </c>
      <c r="P50" s="33">
        <v>1</v>
      </c>
      <c r="Q50" s="11">
        <f t="shared" si="4"/>
        <v>5.3969453289438175E-5</v>
      </c>
      <c r="R50" s="33">
        <v>0</v>
      </c>
      <c r="S50" s="11">
        <f t="shared" si="5"/>
        <v>0</v>
      </c>
      <c r="T50" s="33">
        <v>0</v>
      </c>
      <c r="U50" s="11">
        <f t="shared" si="6"/>
        <v>0</v>
      </c>
      <c r="V50" s="33"/>
      <c r="W50" s="35"/>
    </row>
    <row r="51" spans="1:23" s="35" customFormat="1" ht="12.75" customHeight="1">
      <c r="A51" s="14" t="s">
        <v>59</v>
      </c>
      <c r="B51" s="16"/>
      <c r="C51" s="16"/>
      <c r="D51" s="17" t="s">
        <v>17</v>
      </c>
      <c r="E51" s="52" t="s">
        <v>18</v>
      </c>
      <c r="F51" s="53" t="s">
        <v>19</v>
      </c>
      <c r="G51" s="18" t="s">
        <v>20</v>
      </c>
      <c r="H51" s="68">
        <v>12134</v>
      </c>
      <c r="I51" s="14">
        <f t="shared" si="0"/>
        <v>12150</v>
      </c>
      <c r="J51" s="68">
        <v>5</v>
      </c>
      <c r="K51" s="15">
        <f t="shared" si="1"/>
        <v>4.1152263374485596E-4</v>
      </c>
      <c r="L51" s="68">
        <v>0</v>
      </c>
      <c r="M51" s="15">
        <f t="shared" si="2"/>
        <v>0</v>
      </c>
      <c r="N51" s="68">
        <v>1</v>
      </c>
      <c r="O51" s="15">
        <f t="shared" si="3"/>
        <v>8.23045267489712E-5</v>
      </c>
      <c r="P51" s="68">
        <v>12128</v>
      </c>
      <c r="Q51" s="15">
        <f t="shared" si="4"/>
        <v>0.99818930041152265</v>
      </c>
      <c r="R51" s="68">
        <v>1</v>
      </c>
      <c r="S51" s="15">
        <f t="shared" si="5"/>
        <v>8.23045267489712E-5</v>
      </c>
      <c r="T51" s="68">
        <v>15</v>
      </c>
      <c r="U51" s="15">
        <f t="shared" si="6"/>
        <v>1.2345679012345679E-3</v>
      </c>
      <c r="V51" s="14"/>
      <c r="W51" s="34"/>
    </row>
    <row r="52" spans="1:23" ht="12.75" customHeight="1">
      <c r="A52" s="46" t="s">
        <v>60</v>
      </c>
      <c r="B52" s="6"/>
      <c r="C52" s="6"/>
      <c r="D52" s="49" t="s">
        <v>33</v>
      </c>
      <c r="E52" s="8" t="s">
        <v>34</v>
      </c>
      <c r="F52" s="9" t="s">
        <v>35</v>
      </c>
      <c r="G52" s="51" t="s">
        <v>36</v>
      </c>
      <c r="H52" s="46">
        <v>15078</v>
      </c>
      <c r="I52" s="46">
        <f t="shared" si="0"/>
        <v>15098</v>
      </c>
      <c r="J52" s="46">
        <v>15045</v>
      </c>
      <c r="K52" s="11">
        <f t="shared" si="1"/>
        <v>0.99648960127169162</v>
      </c>
      <c r="L52" s="46">
        <v>0</v>
      </c>
      <c r="M52" s="11">
        <f t="shared" si="2"/>
        <v>0</v>
      </c>
      <c r="N52" s="46">
        <v>1</v>
      </c>
      <c r="O52" s="11">
        <f t="shared" si="3"/>
        <v>6.6233938269969533E-5</v>
      </c>
      <c r="P52" s="46">
        <v>32</v>
      </c>
      <c r="Q52" s="11">
        <f t="shared" si="4"/>
        <v>2.119486024639025E-3</v>
      </c>
      <c r="R52" s="46">
        <v>0</v>
      </c>
      <c r="S52" s="11">
        <f t="shared" si="5"/>
        <v>0</v>
      </c>
      <c r="T52" s="46">
        <v>20</v>
      </c>
      <c r="U52" s="11">
        <f t="shared" si="6"/>
        <v>1.3246787653993907E-3</v>
      </c>
      <c r="V52" s="46"/>
    </row>
    <row r="53" spans="1:23" ht="12.75" customHeight="1">
      <c r="A53" t="s">
        <v>60</v>
      </c>
      <c r="B53" s="6"/>
      <c r="C53" s="6"/>
      <c r="D53" s="7" t="s">
        <v>37</v>
      </c>
      <c r="E53" s="8" t="s">
        <v>34</v>
      </c>
      <c r="F53" s="9" t="s">
        <v>38</v>
      </c>
      <c r="G53" s="10" t="s">
        <v>29</v>
      </c>
      <c r="H53">
        <v>15080</v>
      </c>
      <c r="I53">
        <f t="shared" si="0"/>
        <v>15085</v>
      </c>
      <c r="J53">
        <v>1</v>
      </c>
      <c r="K53" s="11">
        <f t="shared" si="1"/>
        <v>6.6291017567119654E-5</v>
      </c>
      <c r="L53">
        <v>15075</v>
      </c>
      <c r="M53" s="11">
        <f t="shared" si="2"/>
        <v>0.99933708982432878</v>
      </c>
      <c r="N53">
        <v>4</v>
      </c>
      <c r="O53" s="11">
        <f t="shared" si="3"/>
        <v>2.6516407026847861E-4</v>
      </c>
      <c r="P53">
        <v>0</v>
      </c>
      <c r="Q53" s="11">
        <f t="shared" si="4"/>
        <v>0</v>
      </c>
      <c r="R53">
        <v>0</v>
      </c>
      <c r="S53" s="11">
        <f t="shared" si="5"/>
        <v>0</v>
      </c>
      <c r="T53">
        <v>5</v>
      </c>
      <c r="U53" s="11">
        <f t="shared" si="6"/>
        <v>3.3145508783559825E-4</v>
      </c>
      <c r="V53"/>
    </row>
    <row r="54" spans="1:23">
      <c r="A54" s="26" t="s">
        <v>60</v>
      </c>
      <c r="B54" s="27">
        <v>0.1</v>
      </c>
      <c r="C54" s="27">
        <v>0.11003053262467488</v>
      </c>
      <c r="D54" s="28" t="s">
        <v>25</v>
      </c>
      <c r="E54" s="29" t="s">
        <v>22</v>
      </c>
      <c r="F54" s="30" t="s">
        <v>26</v>
      </c>
      <c r="G54" s="31" t="s">
        <v>24</v>
      </c>
      <c r="H54" s="26">
        <v>23591</v>
      </c>
      <c r="I54" s="26">
        <f t="shared" si="0"/>
        <v>26529</v>
      </c>
      <c r="J54" s="26">
        <v>17</v>
      </c>
      <c r="K54" s="32">
        <f t="shared" si="1"/>
        <v>6.4080817218892532E-4</v>
      </c>
      <c r="L54" s="26">
        <v>1</v>
      </c>
      <c r="M54" s="32">
        <f t="shared" si="2"/>
        <v>3.7694598364054433E-5</v>
      </c>
      <c r="N54" s="26">
        <v>0</v>
      </c>
      <c r="O54" s="32">
        <f t="shared" si="3"/>
        <v>0</v>
      </c>
      <c r="P54" s="26">
        <v>23573</v>
      </c>
      <c r="Q54" s="32">
        <f t="shared" si="4"/>
        <v>0.88857476723585516</v>
      </c>
      <c r="R54" s="26">
        <v>2919</v>
      </c>
      <c r="S54" s="32">
        <f t="shared" si="5"/>
        <v>0.11003053262467488</v>
      </c>
      <c r="T54" s="26">
        <v>19</v>
      </c>
      <c r="U54" s="32">
        <f t="shared" si="6"/>
        <v>7.161973689170342E-4</v>
      </c>
      <c r="V54" s="42" t="s">
        <v>49</v>
      </c>
      <c r="W54" s="57">
        <f>S54-C54</f>
        <v>0</v>
      </c>
    </row>
    <row r="55" spans="1:23" ht="12.75" customHeight="1">
      <c r="A55" t="s">
        <v>60</v>
      </c>
      <c r="B55" s="6"/>
      <c r="C55" s="6"/>
      <c r="D55" s="7" t="s">
        <v>21</v>
      </c>
      <c r="E55" s="8" t="s">
        <v>22</v>
      </c>
      <c r="F55" s="9" t="s">
        <v>23</v>
      </c>
      <c r="G55" s="10" t="s">
        <v>48</v>
      </c>
      <c r="H55">
        <v>23601</v>
      </c>
      <c r="I55">
        <f t="shared" si="0"/>
        <v>26527</v>
      </c>
      <c r="J55">
        <v>2</v>
      </c>
      <c r="K55" s="11">
        <f t="shared" si="1"/>
        <v>7.5394880687601313E-5</v>
      </c>
      <c r="L55">
        <v>23</v>
      </c>
      <c r="M55" s="11">
        <f t="shared" si="2"/>
        <v>8.6704112790741506E-4</v>
      </c>
      <c r="N55">
        <v>23575</v>
      </c>
      <c r="O55" s="11">
        <f t="shared" si="3"/>
        <v>0.88871715610510049</v>
      </c>
      <c r="P55">
        <v>1</v>
      </c>
      <c r="Q55" s="11">
        <f t="shared" si="4"/>
        <v>3.7697440343800657E-5</v>
      </c>
      <c r="R55">
        <v>2926</v>
      </c>
      <c r="S55" s="11">
        <f t="shared" si="5"/>
        <v>0.11030271044596072</v>
      </c>
      <c r="T55">
        <v>0</v>
      </c>
      <c r="U55" s="11">
        <f t="shared" si="6"/>
        <v>0</v>
      </c>
      <c r="V55"/>
    </row>
    <row r="56" spans="1:23" ht="12.75" customHeight="1">
      <c r="A56" t="s">
        <v>60</v>
      </c>
      <c r="B56" s="6"/>
      <c r="C56" s="6"/>
      <c r="D56" s="7" t="s">
        <v>27</v>
      </c>
      <c r="E56" s="10" t="s">
        <v>22</v>
      </c>
      <c r="F56" s="9" t="s">
        <v>28</v>
      </c>
      <c r="G56" s="10" t="s">
        <v>29</v>
      </c>
      <c r="H56">
        <v>6637</v>
      </c>
      <c r="I56">
        <f t="shared" si="0"/>
        <v>6646</v>
      </c>
      <c r="J56">
        <v>1</v>
      </c>
      <c r="K56" s="11">
        <f t="shared" si="1"/>
        <v>1.504664459825459E-4</v>
      </c>
      <c r="L56">
        <v>6629</v>
      </c>
      <c r="M56" s="11">
        <f t="shared" si="2"/>
        <v>0.99744207041829669</v>
      </c>
      <c r="N56">
        <v>7</v>
      </c>
      <c r="O56" s="11">
        <f t="shared" si="3"/>
        <v>1.0532651218778213E-3</v>
      </c>
      <c r="P56">
        <v>0</v>
      </c>
      <c r="Q56" s="11">
        <f t="shared" si="4"/>
        <v>0</v>
      </c>
      <c r="R56">
        <v>1</v>
      </c>
      <c r="S56" s="11">
        <f t="shared" si="5"/>
        <v>1.504664459825459E-4</v>
      </c>
      <c r="T56">
        <v>8</v>
      </c>
      <c r="U56" s="11">
        <f t="shared" si="6"/>
        <v>1.2037315678603672E-3</v>
      </c>
      <c r="V56"/>
    </row>
    <row r="57" spans="1:23" ht="12.75" customHeight="1">
      <c r="A57" t="s">
        <v>60</v>
      </c>
      <c r="B57" s="6"/>
      <c r="C57" s="6"/>
      <c r="D57" s="7" t="s">
        <v>30</v>
      </c>
      <c r="E57" s="10" t="s">
        <v>22</v>
      </c>
      <c r="F57" s="9" t="s">
        <v>31</v>
      </c>
      <c r="G57" s="10" t="s">
        <v>32</v>
      </c>
      <c r="H57">
        <v>18096</v>
      </c>
      <c r="I57">
        <f t="shared" si="0"/>
        <v>18104</v>
      </c>
      <c r="J57">
        <v>3</v>
      </c>
      <c r="K57" s="11">
        <f t="shared" si="1"/>
        <v>1.657092355280601E-4</v>
      </c>
      <c r="L57">
        <v>36</v>
      </c>
      <c r="M57" s="11">
        <f t="shared" si="2"/>
        <v>1.988510826336721E-3</v>
      </c>
      <c r="N57">
        <v>18053</v>
      </c>
      <c r="O57" s="11">
        <f t="shared" si="3"/>
        <v>0.99718294299602295</v>
      </c>
      <c r="P57">
        <v>4</v>
      </c>
      <c r="Q57" s="11">
        <f t="shared" si="4"/>
        <v>2.2094564737074681E-4</v>
      </c>
      <c r="R57">
        <v>2</v>
      </c>
      <c r="S57" s="11">
        <f t="shared" si="5"/>
        <v>1.104728236853734E-4</v>
      </c>
      <c r="T57">
        <v>6</v>
      </c>
      <c r="U57" s="11">
        <f t="shared" si="6"/>
        <v>3.3141847105612021E-4</v>
      </c>
      <c r="V57"/>
    </row>
    <row r="58" spans="1:23" ht="12.75" customHeight="1">
      <c r="A58" s="46" t="s">
        <v>60</v>
      </c>
      <c r="B58" s="6"/>
      <c r="C58" s="6"/>
      <c r="D58" s="49" t="s">
        <v>39</v>
      </c>
      <c r="E58" s="8" t="s">
        <v>40</v>
      </c>
      <c r="F58" s="9" t="s">
        <v>41</v>
      </c>
      <c r="G58" s="8" t="s">
        <v>29</v>
      </c>
      <c r="H58" s="46">
        <v>18052</v>
      </c>
      <c r="I58" s="46">
        <f t="shared" si="0"/>
        <v>18104</v>
      </c>
      <c r="J58" s="46">
        <v>1</v>
      </c>
      <c r="K58" s="11">
        <f t="shared" si="1"/>
        <v>5.5236411842686701E-5</v>
      </c>
      <c r="L58" s="46">
        <v>18034</v>
      </c>
      <c r="M58" s="11">
        <f t="shared" si="2"/>
        <v>0.99613345117101193</v>
      </c>
      <c r="N58" s="46">
        <v>14</v>
      </c>
      <c r="O58" s="11">
        <f t="shared" si="3"/>
        <v>7.7330976579761382E-4</v>
      </c>
      <c r="P58" s="46">
        <v>3</v>
      </c>
      <c r="Q58" s="11">
        <f t="shared" si="4"/>
        <v>1.657092355280601E-4</v>
      </c>
      <c r="R58" s="46">
        <v>3</v>
      </c>
      <c r="S58" s="11">
        <f t="shared" si="5"/>
        <v>1.657092355280601E-4</v>
      </c>
      <c r="T58" s="46">
        <v>49</v>
      </c>
      <c r="U58" s="11">
        <f t="shared" si="6"/>
        <v>2.7065841802916481E-3</v>
      </c>
      <c r="V58" s="46"/>
    </row>
    <row r="59" spans="1:23" ht="12.75" customHeight="1">
      <c r="A59" s="26" t="s">
        <v>60</v>
      </c>
      <c r="B59" s="27">
        <v>0.1</v>
      </c>
      <c r="C59" s="27">
        <v>0.12607925614345805</v>
      </c>
      <c r="D59" s="28" t="s">
        <v>42</v>
      </c>
      <c r="E59" s="29" t="s">
        <v>40</v>
      </c>
      <c r="F59" s="30" t="s">
        <v>43</v>
      </c>
      <c r="G59" s="31" t="s">
        <v>44</v>
      </c>
      <c r="H59" s="26">
        <v>18038</v>
      </c>
      <c r="I59" s="26">
        <f t="shared" si="0"/>
        <v>18068</v>
      </c>
      <c r="J59" s="26">
        <v>3</v>
      </c>
      <c r="K59" s="32">
        <f t="shared" si="1"/>
        <v>1.6603940668585344E-4</v>
      </c>
      <c r="L59" s="26">
        <v>15752</v>
      </c>
      <c r="M59" s="32">
        <f t="shared" si="2"/>
        <v>0.87181757803852111</v>
      </c>
      <c r="N59" s="26">
        <v>5</v>
      </c>
      <c r="O59" s="32">
        <f t="shared" si="3"/>
        <v>2.767323444764224E-4</v>
      </c>
      <c r="P59" s="26">
        <v>2278</v>
      </c>
      <c r="Q59" s="32">
        <f t="shared" si="4"/>
        <v>0.12607925614345805</v>
      </c>
      <c r="R59" s="26">
        <v>0</v>
      </c>
      <c r="S59" s="32">
        <f t="shared" si="5"/>
        <v>0</v>
      </c>
      <c r="T59" s="26">
        <v>30</v>
      </c>
      <c r="U59" s="32">
        <f t="shared" si="6"/>
        <v>1.6603940668585345E-3</v>
      </c>
      <c r="V59" s="42" t="s">
        <v>49</v>
      </c>
      <c r="W59" s="57">
        <f>Q59-C59</f>
        <v>0</v>
      </c>
    </row>
    <row r="60" spans="1:23">
      <c r="A60" s="33" t="s">
        <v>60</v>
      </c>
      <c r="B60" s="6"/>
      <c r="C60" s="6"/>
      <c r="D60" s="49" t="s">
        <v>45</v>
      </c>
      <c r="E60" s="51" t="s">
        <v>40</v>
      </c>
      <c r="F60" s="62" t="s">
        <v>46</v>
      </c>
      <c r="G60" s="51" t="s">
        <v>47</v>
      </c>
      <c r="H60" s="33">
        <v>18016</v>
      </c>
      <c r="I60" s="46">
        <f t="shared" si="0"/>
        <v>18020</v>
      </c>
      <c r="J60" s="33">
        <v>1</v>
      </c>
      <c r="K60" s="11">
        <f t="shared" si="1"/>
        <v>5.549389567147614E-5</v>
      </c>
      <c r="L60" s="33">
        <v>18005</v>
      </c>
      <c r="M60" s="11">
        <f t="shared" si="2"/>
        <v>0.99916759156492785</v>
      </c>
      <c r="N60" s="33">
        <v>10</v>
      </c>
      <c r="O60" s="11">
        <f t="shared" si="3"/>
        <v>5.5493895671476139E-4</v>
      </c>
      <c r="P60" s="33">
        <v>0</v>
      </c>
      <c r="Q60" s="11">
        <f t="shared" si="4"/>
        <v>0</v>
      </c>
      <c r="R60" s="33">
        <v>0</v>
      </c>
      <c r="S60" s="11">
        <f t="shared" si="5"/>
        <v>0</v>
      </c>
      <c r="T60" s="33">
        <v>4</v>
      </c>
      <c r="U60" s="11">
        <f t="shared" si="6"/>
        <v>2.2197558268590456E-4</v>
      </c>
      <c r="V60" s="33"/>
      <c r="W60" s="35"/>
    </row>
    <row r="61" spans="1:23" s="35" customFormat="1" ht="12.75" customHeight="1">
      <c r="A61" s="14" t="s">
        <v>60</v>
      </c>
      <c r="B61" s="16"/>
      <c r="C61" s="16"/>
      <c r="D61" s="17" t="s">
        <v>17</v>
      </c>
      <c r="E61" s="52" t="s">
        <v>18</v>
      </c>
      <c r="F61" s="53" t="s">
        <v>19</v>
      </c>
      <c r="G61" s="18" t="s">
        <v>20</v>
      </c>
      <c r="H61" s="14">
        <v>13249</v>
      </c>
      <c r="I61" s="14">
        <f t="shared" si="0"/>
        <v>13262</v>
      </c>
      <c r="J61" s="14">
        <v>4</v>
      </c>
      <c r="K61" s="15">
        <f t="shared" si="1"/>
        <v>3.0161363293620871E-4</v>
      </c>
      <c r="L61" s="14">
        <v>0</v>
      </c>
      <c r="M61" s="15">
        <f t="shared" si="2"/>
        <v>0</v>
      </c>
      <c r="N61" s="14">
        <v>1</v>
      </c>
      <c r="O61" s="15">
        <f t="shared" si="3"/>
        <v>7.5403408234052177E-5</v>
      </c>
      <c r="P61" s="14">
        <v>13244</v>
      </c>
      <c r="Q61" s="15">
        <f t="shared" si="4"/>
        <v>0.9986427386517871</v>
      </c>
      <c r="R61" s="14">
        <v>3</v>
      </c>
      <c r="S61" s="15">
        <f t="shared" si="5"/>
        <v>2.2621022470215653E-4</v>
      </c>
      <c r="T61" s="14">
        <v>10</v>
      </c>
      <c r="U61" s="15">
        <f t="shared" si="6"/>
        <v>7.5403408234052177E-4</v>
      </c>
      <c r="V61" s="14"/>
      <c r="W61" s="34"/>
    </row>
    <row r="62" spans="1:23" ht="12.75" customHeight="1">
      <c r="A62" t="s">
        <v>61</v>
      </c>
      <c r="B62" s="6"/>
      <c r="C62" s="6"/>
      <c r="D62" s="7" t="s">
        <v>33</v>
      </c>
      <c r="E62" s="8" t="s">
        <v>34</v>
      </c>
      <c r="F62" s="9" t="s">
        <v>35</v>
      </c>
      <c r="G62" s="10" t="s">
        <v>36</v>
      </c>
      <c r="H62">
        <v>8994</v>
      </c>
      <c r="I62">
        <f t="shared" si="0"/>
        <v>9008</v>
      </c>
      <c r="J62">
        <v>8935</v>
      </c>
      <c r="K62" s="11">
        <f t="shared" si="1"/>
        <v>0.99189609236234455</v>
      </c>
      <c r="L62">
        <v>1</v>
      </c>
      <c r="M62" s="11">
        <f t="shared" si="2"/>
        <v>1.1101243339253997E-4</v>
      </c>
      <c r="N62">
        <v>49</v>
      </c>
      <c r="O62" s="11">
        <f t="shared" si="3"/>
        <v>5.439609236234458E-3</v>
      </c>
      <c r="P62">
        <v>9</v>
      </c>
      <c r="Q62" s="11">
        <f t="shared" si="4"/>
        <v>9.9911190053285966E-4</v>
      </c>
      <c r="R62">
        <v>1</v>
      </c>
      <c r="S62" s="11">
        <f t="shared" si="5"/>
        <v>1.1101243339253997E-4</v>
      </c>
      <c r="T62">
        <v>13</v>
      </c>
      <c r="U62" s="11">
        <f t="shared" si="6"/>
        <v>1.4431616341030195E-3</v>
      </c>
      <c r="V62"/>
    </row>
    <row r="63" spans="1:23" ht="12.75" customHeight="1">
      <c r="A63" s="54" t="s">
        <v>61</v>
      </c>
      <c r="B63" s="27">
        <v>1E-3</v>
      </c>
      <c r="C63" s="27">
        <v>1.6940085592011412E-3</v>
      </c>
      <c r="D63" s="48" t="s">
        <v>37</v>
      </c>
      <c r="E63" s="29" t="s">
        <v>34</v>
      </c>
      <c r="F63" s="30" t="s">
        <v>38</v>
      </c>
      <c r="G63" s="50" t="s">
        <v>29</v>
      </c>
      <c r="H63" s="54">
        <v>8995</v>
      </c>
      <c r="I63" s="54">
        <f t="shared" si="0"/>
        <v>9000</v>
      </c>
      <c r="J63" s="54">
        <v>0</v>
      </c>
      <c r="K63" s="32">
        <f t="shared" si="1"/>
        <v>0</v>
      </c>
      <c r="L63" s="54">
        <v>8941</v>
      </c>
      <c r="M63" s="32">
        <f t="shared" si="2"/>
        <v>0.99344444444444446</v>
      </c>
      <c r="N63" s="54">
        <v>54</v>
      </c>
      <c r="O63" s="32">
        <f t="shared" si="3"/>
        <v>6.0000000000000001E-3</v>
      </c>
      <c r="P63" s="54">
        <v>0</v>
      </c>
      <c r="Q63" s="32">
        <f t="shared" si="4"/>
        <v>0</v>
      </c>
      <c r="R63" s="54">
        <v>0</v>
      </c>
      <c r="S63" s="32">
        <f t="shared" si="5"/>
        <v>0</v>
      </c>
      <c r="T63" s="54">
        <v>5</v>
      </c>
      <c r="U63" s="32">
        <f t="shared" si="6"/>
        <v>5.5555555555555556E-4</v>
      </c>
      <c r="V63" s="44" t="s">
        <v>49</v>
      </c>
      <c r="W63" s="57">
        <f>O63-C63</f>
        <v>4.3059914407988587E-3</v>
      </c>
    </row>
    <row r="64" spans="1:23">
      <c r="A64" t="s">
        <v>61</v>
      </c>
      <c r="B64" s="6"/>
      <c r="C64" s="6"/>
      <c r="D64" s="7" t="s">
        <v>25</v>
      </c>
      <c r="E64" s="8" t="s">
        <v>22</v>
      </c>
      <c r="F64" s="9" t="s">
        <v>26</v>
      </c>
      <c r="G64" s="10" t="s">
        <v>24</v>
      </c>
      <c r="H64">
        <v>13976</v>
      </c>
      <c r="I64">
        <f t="shared" si="0"/>
        <v>13984</v>
      </c>
      <c r="J64">
        <v>10</v>
      </c>
      <c r="K64" s="11">
        <f t="shared" si="1"/>
        <v>7.1510297482837526E-4</v>
      </c>
      <c r="L64">
        <v>0</v>
      </c>
      <c r="M64" s="11">
        <f t="shared" si="2"/>
        <v>0</v>
      </c>
      <c r="N64">
        <v>0</v>
      </c>
      <c r="O64" s="11">
        <f t="shared" si="3"/>
        <v>0</v>
      </c>
      <c r="P64">
        <v>13966</v>
      </c>
      <c r="Q64" s="11">
        <f t="shared" si="4"/>
        <v>0.99871281464530892</v>
      </c>
      <c r="R64">
        <v>0</v>
      </c>
      <c r="S64" s="11">
        <f t="shared" si="5"/>
        <v>0</v>
      </c>
      <c r="T64">
        <v>8</v>
      </c>
      <c r="U64" s="11">
        <f t="shared" si="6"/>
        <v>5.7208237986270023E-4</v>
      </c>
      <c r="V64"/>
    </row>
    <row r="65" spans="1:23" ht="12.75" customHeight="1">
      <c r="A65" t="s">
        <v>61</v>
      </c>
      <c r="B65" s="6"/>
      <c r="C65" s="6"/>
      <c r="D65" s="7" t="s">
        <v>21</v>
      </c>
      <c r="E65" s="8" t="s">
        <v>22</v>
      </c>
      <c r="F65" s="9" t="s">
        <v>23</v>
      </c>
      <c r="G65" s="10" t="s">
        <v>48</v>
      </c>
      <c r="H65">
        <v>13980</v>
      </c>
      <c r="I65">
        <f t="shared" si="0"/>
        <v>13981</v>
      </c>
      <c r="J65">
        <v>1</v>
      </c>
      <c r="K65" s="11">
        <f t="shared" si="1"/>
        <v>7.1525641942636435E-5</v>
      </c>
      <c r="L65">
        <v>10</v>
      </c>
      <c r="M65" s="11">
        <f t="shared" si="2"/>
        <v>7.1525641942636435E-4</v>
      </c>
      <c r="N65">
        <v>13969</v>
      </c>
      <c r="O65" s="11">
        <f t="shared" si="3"/>
        <v>0.99914169229668837</v>
      </c>
      <c r="P65">
        <v>0</v>
      </c>
      <c r="Q65" s="11">
        <f t="shared" si="4"/>
        <v>0</v>
      </c>
      <c r="R65">
        <v>1</v>
      </c>
      <c r="S65" s="11">
        <f t="shared" si="5"/>
        <v>7.1525641942636435E-5</v>
      </c>
      <c r="T65">
        <v>0</v>
      </c>
      <c r="U65" s="11">
        <f t="shared" si="6"/>
        <v>0</v>
      </c>
      <c r="V65"/>
    </row>
    <row r="66" spans="1:23" ht="12.75" customHeight="1">
      <c r="A66" s="26" t="s">
        <v>61</v>
      </c>
      <c r="B66" s="27">
        <v>1E-3</v>
      </c>
      <c r="C66" s="27">
        <v>2.9152390883360646E-3</v>
      </c>
      <c r="D66" s="28" t="s">
        <v>27</v>
      </c>
      <c r="E66" s="31" t="s">
        <v>22</v>
      </c>
      <c r="F66" s="30" t="s">
        <v>28</v>
      </c>
      <c r="G66" s="31" t="s">
        <v>29</v>
      </c>
      <c r="H66" s="26">
        <v>3790</v>
      </c>
      <c r="I66" s="26">
        <f t="shared" ref="I66:I129" si="7">H66+R66+T66</f>
        <v>3804</v>
      </c>
      <c r="J66" s="26">
        <v>0</v>
      </c>
      <c r="K66" s="32">
        <f t="shared" ref="K66:K129" si="8">J66/I66</f>
        <v>0</v>
      </c>
      <c r="L66" s="26">
        <v>3774</v>
      </c>
      <c r="M66" s="32">
        <f t="shared" ref="M66:M129" si="9">L66/I66</f>
        <v>0.99211356466876977</v>
      </c>
      <c r="N66" s="26">
        <v>16</v>
      </c>
      <c r="O66" s="32">
        <f t="shared" ref="O66:O129" si="10">N66/I66</f>
        <v>4.206098843322818E-3</v>
      </c>
      <c r="P66" s="26">
        <v>0</v>
      </c>
      <c r="Q66" s="32">
        <f t="shared" ref="Q66:Q129" si="11">P66/I66</f>
        <v>0</v>
      </c>
      <c r="R66" s="26">
        <v>0</v>
      </c>
      <c r="S66" s="32">
        <f t="shared" ref="S66:S129" si="12">R66/I66</f>
        <v>0</v>
      </c>
      <c r="T66" s="26">
        <v>14</v>
      </c>
      <c r="U66" s="32">
        <f t="shared" ref="U66:U129" si="13">T66/I66</f>
        <v>3.6803364879074659E-3</v>
      </c>
      <c r="V66" s="42" t="s">
        <v>49</v>
      </c>
      <c r="W66" s="57">
        <f>O66-C66</f>
        <v>1.2908597549867533E-3</v>
      </c>
    </row>
    <row r="67" spans="1:23" ht="12.75" customHeight="1">
      <c r="A67" t="s">
        <v>61</v>
      </c>
      <c r="B67" s="6"/>
      <c r="C67" s="6"/>
      <c r="D67" s="7" t="s">
        <v>30</v>
      </c>
      <c r="E67" s="10" t="s">
        <v>22</v>
      </c>
      <c r="F67" s="9" t="s">
        <v>31</v>
      </c>
      <c r="G67" s="10" t="s">
        <v>32</v>
      </c>
      <c r="H67">
        <v>11696</v>
      </c>
      <c r="I67">
        <f t="shared" si="7"/>
        <v>11709</v>
      </c>
      <c r="J67">
        <v>1</v>
      </c>
      <c r="K67" s="11">
        <f t="shared" si="8"/>
        <v>8.5404389785634986E-5</v>
      </c>
      <c r="L67">
        <v>16</v>
      </c>
      <c r="M67" s="11">
        <f t="shared" si="9"/>
        <v>1.3664702365701598E-3</v>
      </c>
      <c r="N67">
        <v>11678</v>
      </c>
      <c r="O67" s="11">
        <f t="shared" si="10"/>
        <v>0.99735246391664534</v>
      </c>
      <c r="P67">
        <v>1</v>
      </c>
      <c r="Q67" s="11">
        <f t="shared" si="11"/>
        <v>8.5404389785634986E-5</v>
      </c>
      <c r="R67">
        <v>1</v>
      </c>
      <c r="S67" s="11">
        <f t="shared" si="12"/>
        <v>8.5404389785634986E-5</v>
      </c>
      <c r="T67">
        <v>12</v>
      </c>
      <c r="U67" s="11">
        <f t="shared" si="13"/>
        <v>1.0248526774276198E-3</v>
      </c>
      <c r="V67"/>
    </row>
    <row r="68" spans="1:23" ht="12.75" customHeight="1">
      <c r="A68" s="46" t="s">
        <v>61</v>
      </c>
      <c r="B68" s="6"/>
      <c r="C68" s="6"/>
      <c r="D68" s="49" t="s">
        <v>39</v>
      </c>
      <c r="E68" s="8" t="s">
        <v>40</v>
      </c>
      <c r="F68" s="9" t="s">
        <v>41</v>
      </c>
      <c r="G68" s="8" t="s">
        <v>29</v>
      </c>
      <c r="H68" s="46">
        <v>12725</v>
      </c>
      <c r="I68" s="46">
        <f t="shared" si="7"/>
        <v>12775</v>
      </c>
      <c r="J68" s="46">
        <v>0</v>
      </c>
      <c r="K68" s="11">
        <f t="shared" si="8"/>
        <v>0</v>
      </c>
      <c r="L68" s="46">
        <v>12720</v>
      </c>
      <c r="M68" s="11">
        <f t="shared" si="9"/>
        <v>0.99569471624266148</v>
      </c>
      <c r="N68" s="46">
        <v>5</v>
      </c>
      <c r="O68" s="11">
        <f t="shared" si="10"/>
        <v>3.9138943248532291E-4</v>
      </c>
      <c r="P68" s="46">
        <v>0</v>
      </c>
      <c r="Q68" s="11">
        <f t="shared" si="11"/>
        <v>0</v>
      </c>
      <c r="R68" s="46">
        <v>4</v>
      </c>
      <c r="S68" s="11">
        <f t="shared" si="12"/>
        <v>3.1311154598825833E-4</v>
      </c>
      <c r="T68" s="46">
        <v>46</v>
      </c>
      <c r="U68" s="11">
        <f t="shared" si="13"/>
        <v>3.6007827788649706E-3</v>
      </c>
      <c r="V68" s="46"/>
    </row>
    <row r="69" spans="1:23" ht="12.75" customHeight="1">
      <c r="A69" s="19" t="s">
        <v>61</v>
      </c>
      <c r="B69" s="20"/>
      <c r="C69" s="20"/>
      <c r="D69" s="21" t="s">
        <v>42</v>
      </c>
      <c r="E69" s="22" t="s">
        <v>40</v>
      </c>
      <c r="F69" s="23" t="s">
        <v>43</v>
      </c>
      <c r="G69" s="24" t="s">
        <v>44</v>
      </c>
      <c r="H69" s="19">
        <v>12715</v>
      </c>
      <c r="I69" s="19">
        <f t="shared" si="7"/>
        <v>12745</v>
      </c>
      <c r="J69" s="19">
        <v>1</v>
      </c>
      <c r="K69" s="25">
        <f t="shared" si="8"/>
        <v>7.8462142016477051E-5</v>
      </c>
      <c r="L69" s="19">
        <v>12711</v>
      </c>
      <c r="M69" s="25">
        <f t="shared" si="9"/>
        <v>0.99733228717143974</v>
      </c>
      <c r="N69" s="19">
        <v>3</v>
      </c>
      <c r="O69" s="25">
        <f t="shared" si="10"/>
        <v>2.3538642604943114E-4</v>
      </c>
      <c r="P69" s="19">
        <v>0</v>
      </c>
      <c r="Q69" s="25">
        <f t="shared" si="11"/>
        <v>0</v>
      </c>
      <c r="R69" s="19">
        <v>0</v>
      </c>
      <c r="S69" s="25">
        <f t="shared" si="12"/>
        <v>0</v>
      </c>
      <c r="T69" s="19">
        <v>30</v>
      </c>
      <c r="U69" s="25">
        <f t="shared" si="13"/>
        <v>2.3538642604943117E-3</v>
      </c>
      <c r="V69" s="19"/>
    </row>
    <row r="70" spans="1:23">
      <c r="A70" s="65" t="s">
        <v>61</v>
      </c>
      <c r="B70" s="27">
        <v>1E-3</v>
      </c>
      <c r="C70" s="27">
        <v>1.3644289450741064E-3</v>
      </c>
      <c r="D70" s="48" t="s">
        <v>45</v>
      </c>
      <c r="E70" s="50" t="s">
        <v>40</v>
      </c>
      <c r="F70" s="67" t="s">
        <v>46</v>
      </c>
      <c r="G70" s="50" t="s">
        <v>47</v>
      </c>
      <c r="H70" s="65">
        <v>12697</v>
      </c>
      <c r="I70" s="54">
        <f t="shared" si="7"/>
        <v>12697</v>
      </c>
      <c r="J70" s="65">
        <v>2</v>
      </c>
      <c r="K70" s="32">
        <f t="shared" si="8"/>
        <v>1.5751752382452548E-4</v>
      </c>
      <c r="L70" s="65">
        <v>12680</v>
      </c>
      <c r="M70" s="32">
        <f t="shared" si="9"/>
        <v>0.99866110104749151</v>
      </c>
      <c r="N70" s="65">
        <v>14</v>
      </c>
      <c r="O70" s="32">
        <f t="shared" si="10"/>
        <v>1.1026226667716784E-3</v>
      </c>
      <c r="P70" s="65">
        <v>1</v>
      </c>
      <c r="Q70" s="32">
        <f t="shared" si="11"/>
        <v>7.875876191226274E-5</v>
      </c>
      <c r="R70" s="65">
        <v>0</v>
      </c>
      <c r="S70" s="32">
        <f t="shared" si="12"/>
        <v>0</v>
      </c>
      <c r="T70" s="65">
        <v>0</v>
      </c>
      <c r="U70" s="32">
        <f t="shared" si="13"/>
        <v>0</v>
      </c>
      <c r="V70" s="30" t="s">
        <v>49</v>
      </c>
      <c r="W70" s="58">
        <f>K70-C70</f>
        <v>-1.206911421249581E-3</v>
      </c>
    </row>
    <row r="71" spans="1:23" s="35" customFormat="1" ht="12.75" customHeight="1">
      <c r="A71" s="14" t="s">
        <v>61</v>
      </c>
      <c r="B71" s="16"/>
      <c r="C71" s="16"/>
      <c r="D71" s="17" t="s">
        <v>17</v>
      </c>
      <c r="E71" s="52" t="s">
        <v>18</v>
      </c>
      <c r="F71" s="53" t="s">
        <v>19</v>
      </c>
      <c r="G71" s="18" t="s">
        <v>20</v>
      </c>
      <c r="H71" s="14">
        <v>8415</v>
      </c>
      <c r="I71" s="14">
        <f t="shared" si="7"/>
        <v>8423</v>
      </c>
      <c r="J71" s="14">
        <v>3</v>
      </c>
      <c r="K71" s="15">
        <f t="shared" si="8"/>
        <v>3.5616763623412084E-4</v>
      </c>
      <c r="L71" s="14">
        <v>1</v>
      </c>
      <c r="M71" s="15">
        <f t="shared" si="9"/>
        <v>1.1872254541137362E-4</v>
      </c>
      <c r="N71" s="14">
        <v>0</v>
      </c>
      <c r="O71" s="15">
        <f t="shared" si="10"/>
        <v>0</v>
      </c>
      <c r="P71" s="14">
        <v>8411</v>
      </c>
      <c r="Q71" s="15">
        <f t="shared" si="11"/>
        <v>0.99857532945506355</v>
      </c>
      <c r="R71" s="14">
        <v>1</v>
      </c>
      <c r="S71" s="15">
        <f t="shared" si="12"/>
        <v>1.1872254541137362E-4</v>
      </c>
      <c r="T71" s="14">
        <v>7</v>
      </c>
      <c r="U71" s="15">
        <f t="shared" si="13"/>
        <v>8.3105781787961533E-4</v>
      </c>
      <c r="V71" s="14"/>
      <c r="W71" s="34"/>
    </row>
    <row r="72" spans="1:23" ht="12.75" customHeight="1">
      <c r="A72" t="s">
        <v>62</v>
      </c>
      <c r="B72" s="6"/>
      <c r="C72" s="6"/>
      <c r="D72" s="7" t="s">
        <v>33</v>
      </c>
      <c r="E72" s="8" t="s">
        <v>34</v>
      </c>
      <c r="F72" s="9" t="s">
        <v>35</v>
      </c>
      <c r="G72" s="10" t="s">
        <v>36</v>
      </c>
      <c r="H72">
        <v>14059</v>
      </c>
      <c r="I72">
        <f t="shared" si="7"/>
        <v>14088</v>
      </c>
      <c r="J72">
        <v>13769</v>
      </c>
      <c r="K72" s="11">
        <f t="shared" si="8"/>
        <v>0.97735661555934128</v>
      </c>
      <c r="L72">
        <v>4</v>
      </c>
      <c r="M72" s="11">
        <f t="shared" si="9"/>
        <v>2.8392958546280523E-4</v>
      </c>
      <c r="N72">
        <v>265</v>
      </c>
      <c r="O72" s="11">
        <f t="shared" si="10"/>
        <v>1.8810335036910847E-2</v>
      </c>
      <c r="P72">
        <v>21</v>
      </c>
      <c r="Q72" s="11">
        <f t="shared" si="11"/>
        <v>1.4906303236797275E-3</v>
      </c>
      <c r="R72">
        <v>0</v>
      </c>
      <c r="S72" s="11">
        <f t="shared" si="12"/>
        <v>0</v>
      </c>
      <c r="T72">
        <v>29</v>
      </c>
      <c r="U72" s="11">
        <f t="shared" si="13"/>
        <v>2.0584894946053377E-3</v>
      </c>
      <c r="V72"/>
    </row>
    <row r="73" spans="1:23" ht="12.75" customHeight="1">
      <c r="A73" s="26" t="s">
        <v>62</v>
      </c>
      <c r="B73" s="27">
        <v>0.01</v>
      </c>
      <c r="C73" s="27">
        <v>1.6940085592011413E-2</v>
      </c>
      <c r="D73" s="28" t="s">
        <v>37</v>
      </c>
      <c r="E73" s="29" t="s">
        <v>34</v>
      </c>
      <c r="F73" s="30" t="s">
        <v>38</v>
      </c>
      <c r="G73" s="31" t="s">
        <v>29</v>
      </c>
      <c r="H73" s="26">
        <v>14060</v>
      </c>
      <c r="I73" s="26">
        <f t="shared" si="7"/>
        <v>14073</v>
      </c>
      <c r="J73" s="26">
        <v>0</v>
      </c>
      <c r="K73" s="32">
        <f t="shared" si="8"/>
        <v>0</v>
      </c>
      <c r="L73" s="26">
        <v>13790</v>
      </c>
      <c r="M73" s="32">
        <f t="shared" si="9"/>
        <v>0.97989057059617712</v>
      </c>
      <c r="N73" s="26">
        <v>270</v>
      </c>
      <c r="O73" s="32">
        <f t="shared" si="10"/>
        <v>1.9185674696226819E-2</v>
      </c>
      <c r="P73" s="26">
        <v>0</v>
      </c>
      <c r="Q73" s="32">
        <f t="shared" si="11"/>
        <v>0</v>
      </c>
      <c r="R73" s="26">
        <v>0</v>
      </c>
      <c r="S73" s="32">
        <f t="shared" si="12"/>
        <v>0</v>
      </c>
      <c r="T73" s="26">
        <v>13</v>
      </c>
      <c r="U73" s="32">
        <f t="shared" si="13"/>
        <v>9.23754707596106E-4</v>
      </c>
      <c r="V73" s="42" t="s">
        <v>49</v>
      </c>
      <c r="W73" s="57">
        <f>O73-C73</f>
        <v>2.2455891042154064E-3</v>
      </c>
    </row>
    <row r="74" spans="1:23">
      <c r="A74" t="s">
        <v>62</v>
      </c>
      <c r="B74" s="6"/>
      <c r="C74" s="6"/>
      <c r="D74" s="7" t="s">
        <v>25</v>
      </c>
      <c r="E74" s="8" t="s">
        <v>22</v>
      </c>
      <c r="F74" s="9" t="s">
        <v>26</v>
      </c>
      <c r="G74" s="10" t="s">
        <v>24</v>
      </c>
      <c r="H74">
        <v>22097</v>
      </c>
      <c r="I74">
        <f t="shared" si="7"/>
        <v>22114</v>
      </c>
      <c r="J74">
        <v>20</v>
      </c>
      <c r="K74" s="11">
        <f t="shared" si="8"/>
        <v>9.044044496698924E-4</v>
      </c>
      <c r="L74">
        <v>1</v>
      </c>
      <c r="M74" s="11">
        <f t="shared" si="9"/>
        <v>4.5220222483494617E-5</v>
      </c>
      <c r="N74">
        <v>0</v>
      </c>
      <c r="O74" s="11">
        <f t="shared" si="10"/>
        <v>0</v>
      </c>
      <c r="P74">
        <v>22076</v>
      </c>
      <c r="Q74" s="11">
        <f t="shared" si="11"/>
        <v>0.99828163154562721</v>
      </c>
      <c r="R74">
        <v>0</v>
      </c>
      <c r="S74" s="11">
        <f t="shared" si="12"/>
        <v>0</v>
      </c>
      <c r="T74">
        <v>17</v>
      </c>
      <c r="U74" s="11">
        <f t="shared" si="13"/>
        <v>7.687437822194085E-4</v>
      </c>
      <c r="V74"/>
    </row>
    <row r="75" spans="1:23" ht="12.75" customHeight="1">
      <c r="A75" t="s">
        <v>62</v>
      </c>
      <c r="B75" s="6"/>
      <c r="C75" s="6"/>
      <c r="D75" s="7" t="s">
        <v>21</v>
      </c>
      <c r="E75" s="8" t="s">
        <v>22</v>
      </c>
      <c r="F75" s="9" t="s">
        <v>23</v>
      </c>
      <c r="G75" s="10" t="s">
        <v>48</v>
      </c>
      <c r="H75">
        <v>22117</v>
      </c>
      <c r="I75">
        <f t="shared" si="7"/>
        <v>22117</v>
      </c>
      <c r="J75">
        <v>0</v>
      </c>
      <c r="K75" s="11">
        <f t="shared" si="8"/>
        <v>0</v>
      </c>
      <c r="L75">
        <v>10</v>
      </c>
      <c r="M75" s="11">
        <f t="shared" si="9"/>
        <v>4.5214088710042048E-4</v>
      </c>
      <c r="N75">
        <v>22105</v>
      </c>
      <c r="O75" s="11">
        <f t="shared" si="10"/>
        <v>0.99945743093547945</v>
      </c>
      <c r="P75">
        <v>2</v>
      </c>
      <c r="Q75" s="11">
        <f t="shared" si="11"/>
        <v>9.0428177420084099E-5</v>
      </c>
      <c r="R75">
        <v>0</v>
      </c>
      <c r="S75" s="11">
        <f t="shared" si="12"/>
        <v>0</v>
      </c>
      <c r="T75">
        <v>0</v>
      </c>
      <c r="U75" s="11">
        <f t="shared" si="13"/>
        <v>0</v>
      </c>
      <c r="V75"/>
    </row>
    <row r="76" spans="1:23" ht="12.75" customHeight="1">
      <c r="A76" s="26" t="s">
        <v>62</v>
      </c>
      <c r="B76" s="27">
        <v>0.01</v>
      </c>
      <c r="C76" s="27">
        <v>2.9152390883360645E-2</v>
      </c>
      <c r="D76" s="28" t="s">
        <v>27</v>
      </c>
      <c r="E76" s="31" t="s">
        <v>22</v>
      </c>
      <c r="F76" s="30" t="s">
        <v>28</v>
      </c>
      <c r="G76" s="31" t="s">
        <v>29</v>
      </c>
      <c r="H76" s="26">
        <v>6025</v>
      </c>
      <c r="I76" s="26">
        <f t="shared" si="7"/>
        <v>6040</v>
      </c>
      <c r="J76" s="26">
        <v>1</v>
      </c>
      <c r="K76" s="32">
        <f t="shared" si="8"/>
        <v>1.6556291390728477E-4</v>
      </c>
      <c r="L76" s="26">
        <v>5754</v>
      </c>
      <c r="M76" s="32">
        <f t="shared" si="9"/>
        <v>0.9526490066225165</v>
      </c>
      <c r="N76" s="26">
        <v>270</v>
      </c>
      <c r="O76" s="32">
        <f t="shared" si="10"/>
        <v>4.4701986754966887E-2</v>
      </c>
      <c r="P76" s="26">
        <v>0</v>
      </c>
      <c r="Q76" s="32">
        <f t="shared" si="11"/>
        <v>0</v>
      </c>
      <c r="R76" s="26">
        <v>0</v>
      </c>
      <c r="S76" s="32">
        <f t="shared" si="12"/>
        <v>0</v>
      </c>
      <c r="T76" s="26">
        <v>15</v>
      </c>
      <c r="U76" s="32">
        <f t="shared" si="13"/>
        <v>2.4834437086092716E-3</v>
      </c>
      <c r="V76" s="42" t="s">
        <v>49</v>
      </c>
      <c r="W76" s="57">
        <f>O76-C76</f>
        <v>1.5549595871606241E-2</v>
      </c>
    </row>
    <row r="77" spans="1:23" ht="12.75" customHeight="1">
      <c r="A77" t="s">
        <v>62</v>
      </c>
      <c r="B77" s="6"/>
      <c r="C77" s="6"/>
      <c r="D77" s="7" t="s">
        <v>30</v>
      </c>
      <c r="E77" s="10" t="s">
        <v>22</v>
      </c>
      <c r="F77" s="9" t="s">
        <v>31</v>
      </c>
      <c r="G77" s="10" t="s">
        <v>32</v>
      </c>
      <c r="H77">
        <v>18434</v>
      </c>
      <c r="I77">
        <f t="shared" si="7"/>
        <v>18450</v>
      </c>
      <c r="J77">
        <v>7</v>
      </c>
      <c r="K77" s="11">
        <f t="shared" si="8"/>
        <v>3.7940379403794038E-4</v>
      </c>
      <c r="L77">
        <v>26</v>
      </c>
      <c r="M77" s="11">
        <f t="shared" si="9"/>
        <v>1.4092140921409214E-3</v>
      </c>
      <c r="N77">
        <v>18397</v>
      </c>
      <c r="O77" s="11">
        <f t="shared" si="10"/>
        <v>0.99712737127371276</v>
      </c>
      <c r="P77">
        <v>4</v>
      </c>
      <c r="Q77" s="11">
        <f t="shared" si="11"/>
        <v>2.1680216802168022E-4</v>
      </c>
      <c r="R77">
        <v>1</v>
      </c>
      <c r="S77" s="11">
        <f t="shared" si="12"/>
        <v>5.4200542005420054E-5</v>
      </c>
      <c r="T77">
        <v>15</v>
      </c>
      <c r="U77" s="11">
        <f t="shared" si="13"/>
        <v>8.1300813008130081E-4</v>
      </c>
      <c r="V77"/>
    </row>
    <row r="78" spans="1:23" ht="12.75" customHeight="1">
      <c r="A78" s="46" t="s">
        <v>62</v>
      </c>
      <c r="B78" s="6"/>
      <c r="C78" s="6"/>
      <c r="D78" s="49" t="s">
        <v>39</v>
      </c>
      <c r="E78" s="8" t="s">
        <v>40</v>
      </c>
      <c r="F78" s="9" t="s">
        <v>41</v>
      </c>
      <c r="G78" s="8" t="s">
        <v>29</v>
      </c>
      <c r="H78" s="46">
        <v>18992</v>
      </c>
      <c r="I78" s="46">
        <f t="shared" si="7"/>
        <v>19079</v>
      </c>
      <c r="J78" s="46">
        <v>0</v>
      </c>
      <c r="K78" s="11">
        <f t="shared" si="8"/>
        <v>0</v>
      </c>
      <c r="L78" s="46">
        <v>18984</v>
      </c>
      <c r="M78" s="11">
        <f t="shared" si="9"/>
        <v>0.99502070339116311</v>
      </c>
      <c r="N78" s="46">
        <v>8</v>
      </c>
      <c r="O78" s="11">
        <f t="shared" si="10"/>
        <v>4.1930918811258452E-4</v>
      </c>
      <c r="P78" s="46">
        <v>0</v>
      </c>
      <c r="Q78" s="11">
        <f t="shared" si="11"/>
        <v>0</v>
      </c>
      <c r="R78" s="46">
        <v>4</v>
      </c>
      <c r="S78" s="11">
        <f t="shared" si="12"/>
        <v>2.0965459405629226E-4</v>
      </c>
      <c r="T78" s="46">
        <v>83</v>
      </c>
      <c r="U78" s="11">
        <f t="shared" si="13"/>
        <v>4.350332826668064E-3</v>
      </c>
      <c r="V78" s="46"/>
    </row>
    <row r="79" spans="1:23" ht="12.75" customHeight="1">
      <c r="A79" s="19" t="s">
        <v>62</v>
      </c>
      <c r="B79" s="20"/>
      <c r="C79" s="20"/>
      <c r="D79" s="21" t="s">
        <v>42</v>
      </c>
      <c r="E79" s="22" t="s">
        <v>40</v>
      </c>
      <c r="F79" s="23" t="s">
        <v>43</v>
      </c>
      <c r="G79" s="24" t="s">
        <v>44</v>
      </c>
      <c r="H79" s="19">
        <v>18950</v>
      </c>
      <c r="I79" s="19">
        <f t="shared" si="7"/>
        <v>18997</v>
      </c>
      <c r="J79" s="19">
        <v>2</v>
      </c>
      <c r="K79" s="25">
        <f t="shared" si="8"/>
        <v>1.0527978101805548E-4</v>
      </c>
      <c r="L79" s="19">
        <v>18941</v>
      </c>
      <c r="M79" s="25">
        <f t="shared" si="9"/>
        <v>0.9970521661314945</v>
      </c>
      <c r="N79" s="19">
        <v>5</v>
      </c>
      <c r="O79" s="25">
        <f t="shared" si="10"/>
        <v>2.6319945254513872E-4</v>
      </c>
      <c r="P79" s="19">
        <v>2</v>
      </c>
      <c r="Q79" s="25">
        <f t="shared" si="11"/>
        <v>1.0527978101805548E-4</v>
      </c>
      <c r="R79" s="19">
        <v>8</v>
      </c>
      <c r="S79" s="25">
        <f t="shared" si="12"/>
        <v>4.2111912407222192E-4</v>
      </c>
      <c r="T79" s="19">
        <v>39</v>
      </c>
      <c r="U79" s="25">
        <f t="shared" si="13"/>
        <v>2.052955729852082E-3</v>
      </c>
      <c r="V79" s="19"/>
    </row>
    <row r="80" spans="1:23">
      <c r="A80" s="65" t="s">
        <v>62</v>
      </c>
      <c r="B80" s="27">
        <v>0.01</v>
      </c>
      <c r="C80" s="27">
        <v>1.3644289450741065E-2</v>
      </c>
      <c r="D80" s="48" t="s">
        <v>45</v>
      </c>
      <c r="E80" s="50" t="s">
        <v>40</v>
      </c>
      <c r="F80" s="67" t="s">
        <v>46</v>
      </c>
      <c r="G80" s="50" t="s">
        <v>47</v>
      </c>
      <c r="H80" s="65">
        <v>18926</v>
      </c>
      <c r="I80" s="54">
        <f t="shared" si="7"/>
        <v>18927</v>
      </c>
      <c r="J80" s="65">
        <v>226</v>
      </c>
      <c r="K80" s="32">
        <f t="shared" si="8"/>
        <v>1.194061393776087E-2</v>
      </c>
      <c r="L80" s="65">
        <v>18686</v>
      </c>
      <c r="M80" s="32">
        <f t="shared" si="9"/>
        <v>0.98726686743805148</v>
      </c>
      <c r="N80" s="65">
        <v>13</v>
      </c>
      <c r="O80" s="32">
        <f t="shared" si="10"/>
        <v>6.8684947429597924E-4</v>
      </c>
      <c r="P80" s="65">
        <v>1</v>
      </c>
      <c r="Q80" s="32">
        <f t="shared" si="11"/>
        <v>5.2834574945844558E-5</v>
      </c>
      <c r="R80" s="65">
        <v>0</v>
      </c>
      <c r="S80" s="32">
        <f t="shared" si="12"/>
        <v>0</v>
      </c>
      <c r="T80" s="65">
        <v>1</v>
      </c>
      <c r="U80" s="32">
        <f t="shared" si="13"/>
        <v>5.2834574945844558E-5</v>
      </c>
      <c r="V80" s="30" t="s">
        <v>49</v>
      </c>
      <c r="W80" s="58">
        <f>K80-C80</f>
        <v>-1.7036755129801948E-3</v>
      </c>
    </row>
    <row r="81" spans="1:23" s="35" customFormat="1" ht="12.75" customHeight="1">
      <c r="A81" s="14" t="s">
        <v>62</v>
      </c>
      <c r="B81" s="16"/>
      <c r="C81" s="16"/>
      <c r="D81" s="17" t="s">
        <v>17</v>
      </c>
      <c r="E81" s="52" t="s">
        <v>18</v>
      </c>
      <c r="F81" s="53" t="s">
        <v>19</v>
      </c>
      <c r="G81" s="18" t="s">
        <v>20</v>
      </c>
      <c r="H81" s="14">
        <v>13162</v>
      </c>
      <c r="I81" s="14">
        <f t="shared" si="7"/>
        <v>13174</v>
      </c>
      <c r="J81" s="14">
        <v>5</v>
      </c>
      <c r="K81" s="15">
        <f t="shared" si="8"/>
        <v>3.7953544861090024E-4</v>
      </c>
      <c r="L81" s="14">
        <v>0</v>
      </c>
      <c r="M81" s="15">
        <f t="shared" si="9"/>
        <v>0</v>
      </c>
      <c r="N81" s="14">
        <v>0</v>
      </c>
      <c r="O81" s="15">
        <f t="shared" si="10"/>
        <v>0</v>
      </c>
      <c r="P81" s="14">
        <v>13157</v>
      </c>
      <c r="Q81" s="15">
        <f t="shared" si="11"/>
        <v>0.99870957947472294</v>
      </c>
      <c r="R81" s="14">
        <v>1</v>
      </c>
      <c r="S81" s="15">
        <f t="shared" si="12"/>
        <v>7.5907089722180047E-5</v>
      </c>
      <c r="T81" s="14">
        <v>11</v>
      </c>
      <c r="U81" s="15">
        <f t="shared" si="13"/>
        <v>8.3497798694398052E-4</v>
      </c>
      <c r="V81" s="14"/>
      <c r="W81" s="34"/>
    </row>
    <row r="82" spans="1:23" ht="12.75" customHeight="1">
      <c r="A82" t="s">
        <v>63</v>
      </c>
      <c r="B82" s="6"/>
      <c r="C82" s="6"/>
      <c r="D82" s="7" t="s">
        <v>33</v>
      </c>
      <c r="E82" s="8" t="s">
        <v>34</v>
      </c>
      <c r="F82" s="9" t="s">
        <v>35</v>
      </c>
      <c r="G82" s="10" t="s">
        <v>36</v>
      </c>
      <c r="H82">
        <v>15165</v>
      </c>
      <c r="I82">
        <f t="shared" si="7"/>
        <v>15185</v>
      </c>
      <c r="J82">
        <v>15015</v>
      </c>
      <c r="K82" s="11">
        <f t="shared" si="8"/>
        <v>0.9888047415212381</v>
      </c>
      <c r="L82">
        <v>0</v>
      </c>
      <c r="M82" s="11">
        <f t="shared" si="9"/>
        <v>0</v>
      </c>
      <c r="N82">
        <v>132</v>
      </c>
      <c r="O82" s="11">
        <f t="shared" si="10"/>
        <v>8.6927889364504449E-3</v>
      </c>
      <c r="P82">
        <v>18</v>
      </c>
      <c r="Q82" s="11">
        <f t="shared" si="11"/>
        <v>1.1853803095159697E-3</v>
      </c>
      <c r="R82">
        <v>1</v>
      </c>
      <c r="S82" s="11">
        <f t="shared" si="12"/>
        <v>6.5854461639776099E-5</v>
      </c>
      <c r="T82">
        <v>19</v>
      </c>
      <c r="U82" s="11">
        <f t="shared" si="13"/>
        <v>1.2512347711557458E-3</v>
      </c>
      <c r="V82"/>
    </row>
    <row r="83" spans="1:23" ht="12.75" customHeight="1">
      <c r="A83" s="26" t="s">
        <v>63</v>
      </c>
      <c r="B83" s="27">
        <v>5.0000000000000001E-3</v>
      </c>
      <c r="C83" s="27">
        <v>8.4700427960057063E-3</v>
      </c>
      <c r="D83" s="28" t="s">
        <v>37</v>
      </c>
      <c r="E83" s="29" t="s">
        <v>34</v>
      </c>
      <c r="F83" s="30" t="s">
        <v>38</v>
      </c>
      <c r="G83" s="31" t="s">
        <v>29</v>
      </c>
      <c r="H83" s="26">
        <v>15167</v>
      </c>
      <c r="I83" s="26">
        <f t="shared" si="7"/>
        <v>15175</v>
      </c>
      <c r="J83" s="26">
        <v>0</v>
      </c>
      <c r="K83" s="32">
        <f t="shared" si="8"/>
        <v>0</v>
      </c>
      <c r="L83" s="26">
        <v>15030</v>
      </c>
      <c r="M83" s="32">
        <f t="shared" si="9"/>
        <v>0.99044481054365729</v>
      </c>
      <c r="N83" s="26">
        <v>137</v>
      </c>
      <c r="O83" s="32">
        <f t="shared" si="10"/>
        <v>9.0280065897858312E-3</v>
      </c>
      <c r="P83" s="26">
        <v>0</v>
      </c>
      <c r="Q83" s="32">
        <f t="shared" si="11"/>
        <v>0</v>
      </c>
      <c r="R83" s="26">
        <v>1</v>
      </c>
      <c r="S83" s="32">
        <f t="shared" si="12"/>
        <v>6.5897858319604609E-5</v>
      </c>
      <c r="T83" s="26">
        <v>7</v>
      </c>
      <c r="U83" s="32">
        <f t="shared" si="13"/>
        <v>4.6128500823723227E-4</v>
      </c>
      <c r="V83" s="42" t="s">
        <v>49</v>
      </c>
      <c r="W83" s="57">
        <f>O83-C83</f>
        <v>5.5796379378012483E-4</v>
      </c>
    </row>
    <row r="84" spans="1:23">
      <c r="A84" t="s">
        <v>63</v>
      </c>
      <c r="B84" s="6"/>
      <c r="C84" s="6"/>
      <c r="D84" s="7" t="s">
        <v>25</v>
      </c>
      <c r="E84" s="8" t="s">
        <v>22</v>
      </c>
      <c r="F84" s="9" t="s">
        <v>26</v>
      </c>
      <c r="G84" s="10" t="s">
        <v>24</v>
      </c>
      <c r="H84">
        <v>19448</v>
      </c>
      <c r="I84">
        <f t="shared" si="7"/>
        <v>19459</v>
      </c>
      <c r="J84">
        <v>5</v>
      </c>
      <c r="K84" s="11">
        <f t="shared" si="8"/>
        <v>2.5695051133151753E-4</v>
      </c>
      <c r="L84">
        <v>0</v>
      </c>
      <c r="M84" s="11">
        <f t="shared" si="9"/>
        <v>0</v>
      </c>
      <c r="N84">
        <v>0</v>
      </c>
      <c r="O84" s="11">
        <f t="shared" si="10"/>
        <v>0</v>
      </c>
      <c r="P84">
        <v>19443</v>
      </c>
      <c r="Q84" s="11">
        <f t="shared" si="11"/>
        <v>0.99917775836373912</v>
      </c>
      <c r="R84">
        <v>0</v>
      </c>
      <c r="S84" s="11">
        <f t="shared" si="12"/>
        <v>0</v>
      </c>
      <c r="T84">
        <v>11</v>
      </c>
      <c r="U84" s="11">
        <f t="shared" si="13"/>
        <v>5.6529112492933857E-4</v>
      </c>
      <c r="V84"/>
    </row>
    <row r="85" spans="1:23" ht="12.75" customHeight="1">
      <c r="A85" t="s">
        <v>63</v>
      </c>
      <c r="B85" s="6"/>
      <c r="C85" s="6"/>
      <c r="D85" s="7" t="s">
        <v>21</v>
      </c>
      <c r="E85" s="8" t="s">
        <v>22</v>
      </c>
      <c r="F85" s="9" t="s">
        <v>23</v>
      </c>
      <c r="G85" s="10" t="s">
        <v>48</v>
      </c>
      <c r="H85">
        <v>19453</v>
      </c>
      <c r="I85">
        <f t="shared" si="7"/>
        <v>19453</v>
      </c>
      <c r="J85">
        <v>0</v>
      </c>
      <c r="K85" s="11">
        <f t="shared" si="8"/>
        <v>0</v>
      </c>
      <c r="L85">
        <v>10</v>
      </c>
      <c r="M85" s="11">
        <f t="shared" si="9"/>
        <v>5.1405952809335321E-4</v>
      </c>
      <c r="N85">
        <v>19442</v>
      </c>
      <c r="O85" s="11">
        <f t="shared" si="10"/>
        <v>0.99943453451909736</v>
      </c>
      <c r="P85">
        <v>1</v>
      </c>
      <c r="Q85" s="11">
        <f t="shared" si="11"/>
        <v>5.1405952809335323E-5</v>
      </c>
      <c r="R85">
        <v>0</v>
      </c>
      <c r="S85" s="11">
        <f t="shared" si="12"/>
        <v>0</v>
      </c>
      <c r="T85">
        <v>0</v>
      </c>
      <c r="U85" s="11">
        <f t="shared" si="13"/>
        <v>0</v>
      </c>
      <c r="V85"/>
    </row>
    <row r="86" spans="1:23" ht="12.75" customHeight="1">
      <c r="A86" s="26" t="s">
        <v>63</v>
      </c>
      <c r="B86" s="27">
        <v>5.0000000000000001E-3</v>
      </c>
      <c r="C86" s="27">
        <v>1.4576195441680323E-2</v>
      </c>
      <c r="D86" s="28" t="s">
        <v>27</v>
      </c>
      <c r="E86" s="31" t="s">
        <v>22</v>
      </c>
      <c r="F86" s="30" t="s">
        <v>28</v>
      </c>
      <c r="G86" s="31" t="s">
        <v>29</v>
      </c>
      <c r="H86" s="26">
        <v>4828</v>
      </c>
      <c r="I86" s="26">
        <f t="shared" si="7"/>
        <v>4833</v>
      </c>
      <c r="J86" s="26">
        <v>0</v>
      </c>
      <c r="K86" s="32">
        <f t="shared" si="8"/>
        <v>0</v>
      </c>
      <c r="L86" s="26">
        <v>4705</v>
      </c>
      <c r="M86" s="32">
        <f t="shared" si="9"/>
        <v>0.97351541485619697</v>
      </c>
      <c r="N86" s="26">
        <v>123</v>
      </c>
      <c r="O86" s="32">
        <f t="shared" si="10"/>
        <v>2.5450031036623216E-2</v>
      </c>
      <c r="P86" s="26">
        <v>0</v>
      </c>
      <c r="Q86" s="32">
        <f t="shared" si="11"/>
        <v>0</v>
      </c>
      <c r="R86" s="26">
        <v>0</v>
      </c>
      <c r="S86" s="32">
        <f t="shared" si="12"/>
        <v>0</v>
      </c>
      <c r="T86" s="26">
        <v>5</v>
      </c>
      <c r="U86" s="32">
        <f t="shared" si="13"/>
        <v>1.0345541071798054E-3</v>
      </c>
      <c r="V86" s="42" t="s">
        <v>49</v>
      </c>
      <c r="W86" s="57">
        <f>O86-C86</f>
        <v>1.0873835594942894E-2</v>
      </c>
    </row>
    <row r="87" spans="1:23" ht="12.75" customHeight="1">
      <c r="A87" t="s">
        <v>63</v>
      </c>
      <c r="B87" s="6"/>
      <c r="C87" s="6"/>
      <c r="D87" s="7" t="s">
        <v>30</v>
      </c>
      <c r="E87" s="10" t="s">
        <v>22</v>
      </c>
      <c r="F87" s="9" t="s">
        <v>31</v>
      </c>
      <c r="G87" s="10" t="s">
        <v>32</v>
      </c>
      <c r="H87">
        <v>19544</v>
      </c>
      <c r="I87">
        <f t="shared" si="7"/>
        <v>19549</v>
      </c>
      <c r="J87">
        <v>5</v>
      </c>
      <c r="K87" s="11">
        <f t="shared" si="8"/>
        <v>2.557675584428871E-4</v>
      </c>
      <c r="L87">
        <v>33</v>
      </c>
      <c r="M87" s="11">
        <f t="shared" si="9"/>
        <v>1.6880658857230549E-3</v>
      </c>
      <c r="N87">
        <v>19502</v>
      </c>
      <c r="O87" s="11">
        <f t="shared" si="10"/>
        <v>0.99759578495063683</v>
      </c>
      <c r="P87">
        <v>4</v>
      </c>
      <c r="Q87" s="11">
        <f t="shared" si="11"/>
        <v>2.046140467543097E-4</v>
      </c>
      <c r="R87">
        <v>2</v>
      </c>
      <c r="S87" s="11">
        <f t="shared" si="12"/>
        <v>1.0230702337715485E-4</v>
      </c>
      <c r="T87">
        <v>3</v>
      </c>
      <c r="U87" s="11">
        <f t="shared" si="13"/>
        <v>1.5346053506573227E-4</v>
      </c>
      <c r="V87"/>
    </row>
    <row r="88" spans="1:23" ht="12.75" customHeight="1">
      <c r="A88" s="46" t="s">
        <v>63</v>
      </c>
      <c r="B88" s="6"/>
      <c r="C88" s="6"/>
      <c r="D88" s="49" t="s">
        <v>39</v>
      </c>
      <c r="E88" s="8" t="s">
        <v>40</v>
      </c>
      <c r="F88" s="9" t="s">
        <v>41</v>
      </c>
      <c r="G88" s="8" t="s">
        <v>29</v>
      </c>
      <c r="H88" s="46">
        <v>19939</v>
      </c>
      <c r="I88" s="46">
        <f t="shared" si="7"/>
        <v>20003</v>
      </c>
      <c r="J88" s="46">
        <v>0</v>
      </c>
      <c r="K88" s="11">
        <f t="shared" si="8"/>
        <v>0</v>
      </c>
      <c r="L88" s="46">
        <v>19928</v>
      </c>
      <c r="M88" s="11">
        <f t="shared" si="9"/>
        <v>0.9962505624156377</v>
      </c>
      <c r="N88" s="46">
        <v>10</v>
      </c>
      <c r="O88" s="11">
        <f t="shared" si="10"/>
        <v>4.9992501124831274E-4</v>
      </c>
      <c r="P88" s="46">
        <v>1</v>
      </c>
      <c r="Q88" s="11">
        <f t="shared" si="11"/>
        <v>4.9992501124831273E-5</v>
      </c>
      <c r="R88" s="46">
        <v>4</v>
      </c>
      <c r="S88" s="11">
        <f t="shared" si="12"/>
        <v>1.9997000449932509E-4</v>
      </c>
      <c r="T88" s="46">
        <v>60</v>
      </c>
      <c r="U88" s="11">
        <f t="shared" si="13"/>
        <v>2.9995500674898767E-3</v>
      </c>
      <c r="V88" s="46"/>
    </row>
    <row r="89" spans="1:23" ht="12.75" customHeight="1">
      <c r="A89" s="34" t="s">
        <v>63</v>
      </c>
      <c r="B89" s="20"/>
      <c r="C89" s="20"/>
      <c r="D89" s="55" t="s">
        <v>42</v>
      </c>
      <c r="E89" s="22" t="s">
        <v>40</v>
      </c>
      <c r="F89" s="23" t="s">
        <v>43</v>
      </c>
      <c r="G89" s="56" t="s">
        <v>44</v>
      </c>
      <c r="H89" s="34">
        <v>19916</v>
      </c>
      <c r="I89" s="34">
        <f t="shared" si="7"/>
        <v>19972</v>
      </c>
      <c r="J89" s="34">
        <v>0</v>
      </c>
      <c r="K89" s="25">
        <f t="shared" si="8"/>
        <v>0</v>
      </c>
      <c r="L89" s="34">
        <v>19911</v>
      </c>
      <c r="M89" s="25">
        <f t="shared" si="9"/>
        <v>0.99694572401361903</v>
      </c>
      <c r="N89" s="34">
        <v>5</v>
      </c>
      <c r="O89" s="25">
        <f t="shared" si="10"/>
        <v>2.5035049068696175E-4</v>
      </c>
      <c r="P89" s="34">
        <v>0</v>
      </c>
      <c r="Q89" s="25">
        <f t="shared" si="11"/>
        <v>0</v>
      </c>
      <c r="R89" s="34">
        <v>7</v>
      </c>
      <c r="S89" s="25">
        <f t="shared" si="12"/>
        <v>3.5049068696174645E-4</v>
      </c>
      <c r="T89" s="34">
        <v>49</v>
      </c>
      <c r="U89" s="25">
        <f t="shared" si="13"/>
        <v>2.4534348087322253E-3</v>
      </c>
      <c r="V89" s="34"/>
    </row>
    <row r="90" spans="1:23">
      <c r="A90" s="65" t="s">
        <v>63</v>
      </c>
      <c r="B90" s="27">
        <v>5.0000000000000001E-3</v>
      </c>
      <c r="C90" s="27">
        <v>6.8221447253705323E-3</v>
      </c>
      <c r="D90" s="48" t="s">
        <v>45</v>
      </c>
      <c r="E90" s="50" t="s">
        <v>40</v>
      </c>
      <c r="F90" s="67" t="s">
        <v>46</v>
      </c>
      <c r="G90" s="50" t="s">
        <v>47</v>
      </c>
      <c r="H90" s="65">
        <v>19906</v>
      </c>
      <c r="I90" s="54">
        <f t="shared" si="7"/>
        <v>19906</v>
      </c>
      <c r="J90" s="65">
        <v>152</v>
      </c>
      <c r="K90" s="32">
        <f t="shared" si="8"/>
        <v>7.6358886767808705E-3</v>
      </c>
      <c r="L90" s="65">
        <v>19742</v>
      </c>
      <c r="M90" s="32">
        <f t="shared" si="9"/>
        <v>0.99176127800663116</v>
      </c>
      <c r="N90" s="65">
        <v>12</v>
      </c>
      <c r="O90" s="32">
        <f t="shared" si="10"/>
        <v>6.0283331658796341E-4</v>
      </c>
      <c r="P90" s="65">
        <v>0</v>
      </c>
      <c r="Q90" s="32">
        <f t="shared" si="11"/>
        <v>0</v>
      </c>
      <c r="R90" s="65">
        <v>0</v>
      </c>
      <c r="S90" s="32">
        <f t="shared" si="12"/>
        <v>0</v>
      </c>
      <c r="T90" s="65">
        <v>0</v>
      </c>
      <c r="U90" s="32">
        <f t="shared" si="13"/>
        <v>0</v>
      </c>
      <c r="V90" s="30" t="s">
        <v>49</v>
      </c>
      <c r="W90" s="58">
        <f>K90-C90</f>
        <v>8.1374395141033812E-4</v>
      </c>
    </row>
    <row r="91" spans="1:23" s="35" customFormat="1" ht="12.75" customHeight="1">
      <c r="A91" s="14" t="s">
        <v>63</v>
      </c>
      <c r="B91" s="16"/>
      <c r="C91" s="16"/>
      <c r="D91" s="17" t="s">
        <v>17</v>
      </c>
      <c r="E91" s="52" t="s">
        <v>18</v>
      </c>
      <c r="F91" s="53" t="s">
        <v>19</v>
      </c>
      <c r="G91" s="18" t="s">
        <v>20</v>
      </c>
      <c r="H91" s="14">
        <v>13404</v>
      </c>
      <c r="I91" s="14">
        <f t="shared" si="7"/>
        <v>13416</v>
      </c>
      <c r="J91" s="14">
        <v>6</v>
      </c>
      <c r="K91" s="15">
        <f t="shared" si="8"/>
        <v>4.4722719141323793E-4</v>
      </c>
      <c r="L91" s="14">
        <v>0</v>
      </c>
      <c r="M91" s="15">
        <f t="shared" si="9"/>
        <v>0</v>
      </c>
      <c r="N91" s="14">
        <v>0</v>
      </c>
      <c r="O91" s="15">
        <f t="shared" si="10"/>
        <v>0</v>
      </c>
      <c r="P91" s="14">
        <v>13398</v>
      </c>
      <c r="Q91" s="15">
        <f t="shared" si="11"/>
        <v>0.99865831842576025</v>
      </c>
      <c r="R91" s="14">
        <v>3</v>
      </c>
      <c r="S91" s="15">
        <f t="shared" si="12"/>
        <v>2.2361359570661896E-4</v>
      </c>
      <c r="T91" s="14">
        <v>9</v>
      </c>
      <c r="U91" s="15">
        <f t="shared" si="13"/>
        <v>6.7084078711985684E-4</v>
      </c>
      <c r="V91" s="14"/>
      <c r="W91" s="34"/>
    </row>
    <row r="92" spans="1:23" ht="12.75" customHeight="1">
      <c r="A92" t="s">
        <v>64</v>
      </c>
      <c r="B92" s="6"/>
      <c r="C92" s="6"/>
      <c r="D92" s="7" t="s">
        <v>33</v>
      </c>
      <c r="E92" s="8" t="s">
        <v>34</v>
      </c>
      <c r="F92" s="9" t="s">
        <v>35</v>
      </c>
      <c r="G92" s="10" t="s">
        <v>36</v>
      </c>
      <c r="H92">
        <v>16368</v>
      </c>
      <c r="I92">
        <f t="shared" si="7"/>
        <v>16385</v>
      </c>
      <c r="J92">
        <v>16320</v>
      </c>
      <c r="K92" s="11">
        <f t="shared" si="8"/>
        <v>0.996032956972841</v>
      </c>
      <c r="L92">
        <v>1</v>
      </c>
      <c r="M92" s="11">
        <f t="shared" si="9"/>
        <v>6.1031431187061336E-5</v>
      </c>
      <c r="N92">
        <v>22</v>
      </c>
      <c r="O92" s="11">
        <f t="shared" si="10"/>
        <v>1.3426914861153494E-3</v>
      </c>
      <c r="P92">
        <v>25</v>
      </c>
      <c r="Q92" s="11">
        <f t="shared" si="11"/>
        <v>1.5257857796765334E-3</v>
      </c>
      <c r="R92">
        <v>0</v>
      </c>
      <c r="S92" s="11">
        <f t="shared" si="12"/>
        <v>0</v>
      </c>
      <c r="T92">
        <v>17</v>
      </c>
      <c r="U92" s="11">
        <f t="shared" si="13"/>
        <v>1.0375343301800427E-3</v>
      </c>
      <c r="V92"/>
    </row>
    <row r="93" spans="1:23" ht="12.75" customHeight="1">
      <c r="A93" s="26" t="s">
        <v>64</v>
      </c>
      <c r="B93" s="27">
        <v>5.0000000000000001E-4</v>
      </c>
      <c r="C93" s="27">
        <v>8.4700427960057061E-4</v>
      </c>
      <c r="D93" s="28" t="s">
        <v>37</v>
      </c>
      <c r="E93" s="29" t="s">
        <v>34</v>
      </c>
      <c r="F93" s="30" t="s">
        <v>38</v>
      </c>
      <c r="G93" s="31" t="s">
        <v>29</v>
      </c>
      <c r="H93" s="26">
        <v>16369</v>
      </c>
      <c r="I93" s="26">
        <f t="shared" si="7"/>
        <v>16376</v>
      </c>
      <c r="J93" s="26">
        <v>0</v>
      </c>
      <c r="K93" s="32">
        <f t="shared" si="8"/>
        <v>0</v>
      </c>
      <c r="L93" s="26">
        <v>16343</v>
      </c>
      <c r="M93" s="32">
        <f t="shared" si="9"/>
        <v>0.99798485588666341</v>
      </c>
      <c r="N93" s="26">
        <v>26</v>
      </c>
      <c r="O93" s="32">
        <f t="shared" si="10"/>
        <v>1.5876893014167073E-3</v>
      </c>
      <c r="P93" s="26">
        <v>0</v>
      </c>
      <c r="Q93" s="32">
        <f t="shared" si="11"/>
        <v>0</v>
      </c>
      <c r="R93" s="26">
        <v>0</v>
      </c>
      <c r="S93" s="32">
        <f t="shared" si="12"/>
        <v>0</v>
      </c>
      <c r="T93" s="26">
        <v>7</v>
      </c>
      <c r="U93" s="32">
        <f t="shared" si="13"/>
        <v>4.2745481191988274E-4</v>
      </c>
      <c r="V93" s="42" t="s">
        <v>49</v>
      </c>
      <c r="W93" s="57">
        <f>O93-C93</f>
        <v>7.4068502181613672E-4</v>
      </c>
    </row>
    <row r="94" spans="1:23">
      <c r="A94" t="s">
        <v>64</v>
      </c>
      <c r="B94" s="6"/>
      <c r="C94" s="6"/>
      <c r="D94" s="7" t="s">
        <v>25</v>
      </c>
      <c r="E94" s="8" t="s">
        <v>22</v>
      </c>
      <c r="F94" s="9" t="s">
        <v>26</v>
      </c>
      <c r="G94" s="10" t="s">
        <v>24</v>
      </c>
      <c r="H94">
        <v>20361</v>
      </c>
      <c r="I94">
        <f t="shared" si="7"/>
        <v>20370</v>
      </c>
      <c r="J94">
        <v>15</v>
      </c>
      <c r="K94" s="11">
        <f t="shared" si="8"/>
        <v>7.3637702503681884E-4</v>
      </c>
      <c r="L94">
        <v>2</v>
      </c>
      <c r="M94" s="11">
        <f t="shared" si="9"/>
        <v>9.8183603338242517E-5</v>
      </c>
      <c r="N94">
        <v>1</v>
      </c>
      <c r="O94" s="11">
        <f t="shared" si="10"/>
        <v>4.9091801669121259E-5</v>
      </c>
      <c r="P94">
        <v>20343</v>
      </c>
      <c r="Q94" s="11">
        <f t="shared" si="11"/>
        <v>0.99867452135493373</v>
      </c>
      <c r="R94">
        <v>0</v>
      </c>
      <c r="S94" s="11">
        <f t="shared" si="12"/>
        <v>0</v>
      </c>
      <c r="T94">
        <v>9</v>
      </c>
      <c r="U94" s="11">
        <f t="shared" si="13"/>
        <v>4.4182621502209131E-4</v>
      </c>
      <c r="V94"/>
    </row>
    <row r="95" spans="1:23" ht="12.75" customHeight="1">
      <c r="A95" t="s">
        <v>64</v>
      </c>
      <c r="B95" s="6"/>
      <c r="C95" s="6"/>
      <c r="D95" s="7" t="s">
        <v>21</v>
      </c>
      <c r="E95" s="8" t="s">
        <v>22</v>
      </c>
      <c r="F95" s="9" t="s">
        <v>23</v>
      </c>
      <c r="G95" s="10" t="s">
        <v>48</v>
      </c>
      <c r="H95">
        <v>20376</v>
      </c>
      <c r="I95">
        <f t="shared" si="7"/>
        <v>20376</v>
      </c>
      <c r="J95">
        <v>2</v>
      </c>
      <c r="K95" s="11">
        <f t="shared" si="8"/>
        <v>9.8154691794267768E-5</v>
      </c>
      <c r="L95">
        <v>14</v>
      </c>
      <c r="M95" s="11">
        <f t="shared" si="9"/>
        <v>6.870828425598744E-4</v>
      </c>
      <c r="N95">
        <v>20358</v>
      </c>
      <c r="O95" s="11">
        <f t="shared" si="10"/>
        <v>0.99911660777385158</v>
      </c>
      <c r="P95">
        <v>2</v>
      </c>
      <c r="Q95" s="11">
        <f t="shared" si="11"/>
        <v>9.8154691794267768E-5</v>
      </c>
      <c r="R95">
        <v>0</v>
      </c>
      <c r="S95" s="11">
        <f t="shared" si="12"/>
        <v>0</v>
      </c>
      <c r="T95">
        <v>0</v>
      </c>
      <c r="U95" s="11">
        <f t="shared" si="13"/>
        <v>0</v>
      </c>
      <c r="V95"/>
    </row>
    <row r="96" spans="1:23" ht="12.75" customHeight="1">
      <c r="A96" s="26" t="s">
        <v>64</v>
      </c>
      <c r="B96" s="27">
        <v>5.0000000000000001E-4</v>
      </c>
      <c r="C96" s="27">
        <v>1.4576195441680323E-3</v>
      </c>
      <c r="D96" s="28" t="s">
        <v>27</v>
      </c>
      <c r="E96" s="31" t="s">
        <v>22</v>
      </c>
      <c r="F96" s="30" t="s">
        <v>28</v>
      </c>
      <c r="G96" s="31" t="s">
        <v>29</v>
      </c>
      <c r="H96" s="26">
        <v>5348</v>
      </c>
      <c r="I96" s="26">
        <f t="shared" si="7"/>
        <v>5362</v>
      </c>
      <c r="J96" s="26">
        <v>0</v>
      </c>
      <c r="K96" s="32">
        <f t="shared" si="8"/>
        <v>0</v>
      </c>
      <c r="L96" s="26">
        <v>5342</v>
      </c>
      <c r="M96" s="32">
        <f t="shared" si="9"/>
        <v>0.99627004848936962</v>
      </c>
      <c r="N96" s="26">
        <v>6</v>
      </c>
      <c r="O96" s="32">
        <f t="shared" si="10"/>
        <v>1.1189854531891085E-3</v>
      </c>
      <c r="P96" s="26">
        <v>0</v>
      </c>
      <c r="Q96" s="32">
        <f t="shared" si="11"/>
        <v>0</v>
      </c>
      <c r="R96" s="26">
        <v>1</v>
      </c>
      <c r="S96" s="32">
        <f t="shared" si="12"/>
        <v>1.864975755315181E-4</v>
      </c>
      <c r="T96" s="26">
        <v>13</v>
      </c>
      <c r="U96" s="32">
        <f t="shared" si="13"/>
        <v>2.4244684819097351E-3</v>
      </c>
      <c r="V96" s="42" t="s">
        <v>49</v>
      </c>
      <c r="W96" s="57">
        <f>O96-C96</f>
        <v>-3.3863409097892381E-4</v>
      </c>
    </row>
    <row r="97" spans="1:23" ht="12.75" customHeight="1">
      <c r="A97" t="s">
        <v>64</v>
      </c>
      <c r="B97" s="6"/>
      <c r="C97" s="6"/>
      <c r="D97" s="7" t="s">
        <v>30</v>
      </c>
      <c r="E97" s="10" t="s">
        <v>22</v>
      </c>
      <c r="F97" s="9" t="s">
        <v>31</v>
      </c>
      <c r="G97" s="10" t="s">
        <v>32</v>
      </c>
      <c r="H97">
        <v>17990</v>
      </c>
      <c r="I97">
        <f t="shared" si="7"/>
        <v>17996</v>
      </c>
      <c r="J97">
        <v>6</v>
      </c>
      <c r="K97" s="11">
        <f t="shared" si="8"/>
        <v>3.3340742387197157E-4</v>
      </c>
      <c r="L97">
        <v>28</v>
      </c>
      <c r="M97" s="11">
        <f t="shared" si="9"/>
        <v>1.5559013114025339E-3</v>
      </c>
      <c r="N97">
        <v>17952</v>
      </c>
      <c r="O97" s="11">
        <f t="shared" si="10"/>
        <v>0.99755501222493892</v>
      </c>
      <c r="P97">
        <v>4</v>
      </c>
      <c r="Q97" s="11">
        <f t="shared" si="11"/>
        <v>2.2227161591464769E-4</v>
      </c>
      <c r="R97">
        <v>2</v>
      </c>
      <c r="S97" s="11">
        <f t="shared" si="12"/>
        <v>1.1113580795732385E-4</v>
      </c>
      <c r="T97">
        <v>4</v>
      </c>
      <c r="U97" s="11">
        <f t="shared" si="13"/>
        <v>2.2227161591464769E-4</v>
      </c>
      <c r="V97"/>
    </row>
    <row r="98" spans="1:23" ht="12.75" customHeight="1">
      <c r="A98" s="46" t="s">
        <v>64</v>
      </c>
      <c r="B98" s="6"/>
      <c r="C98" s="6"/>
      <c r="D98" s="49" t="s">
        <v>39</v>
      </c>
      <c r="E98" s="8" t="s">
        <v>40</v>
      </c>
      <c r="F98" s="9" t="s">
        <v>41</v>
      </c>
      <c r="G98" s="8" t="s">
        <v>29</v>
      </c>
      <c r="H98" s="46">
        <v>20821</v>
      </c>
      <c r="I98" s="46">
        <f t="shared" si="7"/>
        <v>20897</v>
      </c>
      <c r="J98" s="46">
        <v>0</v>
      </c>
      <c r="K98" s="11">
        <f t="shared" si="8"/>
        <v>0</v>
      </c>
      <c r="L98" s="46">
        <v>20814</v>
      </c>
      <c r="M98" s="11">
        <f t="shared" si="9"/>
        <v>0.9960281380102407</v>
      </c>
      <c r="N98" s="46">
        <v>6</v>
      </c>
      <c r="O98" s="11">
        <f t="shared" si="10"/>
        <v>2.8712255347657556E-4</v>
      </c>
      <c r="P98" s="46">
        <v>1</v>
      </c>
      <c r="Q98" s="11">
        <f t="shared" si="11"/>
        <v>4.78537589127626E-5</v>
      </c>
      <c r="R98" s="46">
        <v>1</v>
      </c>
      <c r="S98" s="11">
        <f t="shared" si="12"/>
        <v>4.78537589127626E-5</v>
      </c>
      <c r="T98" s="46">
        <v>75</v>
      </c>
      <c r="U98" s="11">
        <f t="shared" si="13"/>
        <v>3.5890319184571948E-3</v>
      </c>
      <c r="V98" s="46"/>
    </row>
    <row r="99" spans="1:23" ht="12.75" customHeight="1">
      <c r="A99" s="19" t="s">
        <v>64</v>
      </c>
      <c r="B99" s="20"/>
      <c r="C99" s="20"/>
      <c r="D99" s="21" t="s">
        <v>42</v>
      </c>
      <c r="E99" s="22" t="s">
        <v>40</v>
      </c>
      <c r="F99" s="23" t="s">
        <v>43</v>
      </c>
      <c r="G99" s="24" t="s">
        <v>44</v>
      </c>
      <c r="H99" s="19">
        <v>20791</v>
      </c>
      <c r="I99" s="19">
        <f t="shared" si="7"/>
        <v>20845</v>
      </c>
      <c r="J99" s="19">
        <v>0</v>
      </c>
      <c r="K99" s="25">
        <f t="shared" si="8"/>
        <v>0</v>
      </c>
      <c r="L99" s="19">
        <v>20787</v>
      </c>
      <c r="M99" s="25">
        <f t="shared" si="9"/>
        <v>0.99721755816742619</v>
      </c>
      <c r="N99" s="19">
        <v>4</v>
      </c>
      <c r="O99" s="25">
        <f t="shared" si="10"/>
        <v>1.9189254017750059E-4</v>
      </c>
      <c r="P99" s="19">
        <v>0</v>
      </c>
      <c r="Q99" s="25">
        <f t="shared" si="11"/>
        <v>0</v>
      </c>
      <c r="R99" s="19">
        <v>8</v>
      </c>
      <c r="S99" s="25">
        <f t="shared" si="12"/>
        <v>3.8378508035500118E-4</v>
      </c>
      <c r="T99" s="19">
        <v>46</v>
      </c>
      <c r="U99" s="25">
        <f t="shared" si="13"/>
        <v>2.2067642120412569E-3</v>
      </c>
      <c r="V99" s="19"/>
    </row>
    <row r="100" spans="1:23">
      <c r="A100" s="65" t="s">
        <v>64</v>
      </c>
      <c r="B100" s="27">
        <v>5.0000000000000001E-4</v>
      </c>
      <c r="C100" s="27">
        <v>6.8221447253705321E-4</v>
      </c>
      <c r="D100" s="48" t="s">
        <v>45</v>
      </c>
      <c r="E100" s="50" t="s">
        <v>40</v>
      </c>
      <c r="F100" s="67" t="s">
        <v>46</v>
      </c>
      <c r="G100" s="50" t="s">
        <v>47</v>
      </c>
      <c r="H100" s="65">
        <v>20778</v>
      </c>
      <c r="I100" s="54">
        <f t="shared" si="7"/>
        <v>20779</v>
      </c>
      <c r="J100" s="65">
        <v>7</v>
      </c>
      <c r="K100" s="32">
        <f t="shared" si="8"/>
        <v>3.3687857933490544E-4</v>
      </c>
      <c r="L100" s="65">
        <v>20755</v>
      </c>
      <c r="M100" s="32">
        <f t="shared" si="9"/>
        <v>0.99884498772799457</v>
      </c>
      <c r="N100" s="65">
        <v>16</v>
      </c>
      <c r="O100" s="32">
        <f t="shared" si="10"/>
        <v>7.7000818133692668E-4</v>
      </c>
      <c r="P100" s="65">
        <v>0</v>
      </c>
      <c r="Q100" s="32">
        <f t="shared" si="11"/>
        <v>0</v>
      </c>
      <c r="R100" s="65">
        <v>1</v>
      </c>
      <c r="S100" s="32">
        <f t="shared" si="12"/>
        <v>4.8125511333557918E-5</v>
      </c>
      <c r="T100" s="65">
        <v>0</v>
      </c>
      <c r="U100" s="32">
        <f t="shared" si="13"/>
        <v>0</v>
      </c>
      <c r="V100" s="30" t="s">
        <v>49</v>
      </c>
      <c r="W100" s="58">
        <f>K100-C100</f>
        <v>-3.4533589320214777E-4</v>
      </c>
    </row>
    <row r="101" spans="1:23" s="35" customFormat="1" ht="12.75" customHeight="1">
      <c r="A101" s="14" t="s">
        <v>64</v>
      </c>
      <c r="B101" s="16"/>
      <c r="C101" s="16"/>
      <c r="D101" s="17" t="s">
        <v>17</v>
      </c>
      <c r="E101" s="52" t="s">
        <v>18</v>
      </c>
      <c r="F101" s="53" t="s">
        <v>19</v>
      </c>
      <c r="G101" s="18" t="s">
        <v>20</v>
      </c>
      <c r="H101" s="14">
        <v>14178</v>
      </c>
      <c r="I101" s="14">
        <f t="shared" si="7"/>
        <v>14185</v>
      </c>
      <c r="J101" s="14">
        <v>2</v>
      </c>
      <c r="K101" s="15">
        <f t="shared" si="8"/>
        <v>1.4099400775467044E-4</v>
      </c>
      <c r="L101" s="14">
        <v>0</v>
      </c>
      <c r="M101" s="15">
        <f t="shared" si="9"/>
        <v>0</v>
      </c>
      <c r="N101" s="14">
        <v>0</v>
      </c>
      <c r="O101" s="15">
        <f t="shared" si="10"/>
        <v>0</v>
      </c>
      <c r="P101" s="14">
        <v>14176</v>
      </c>
      <c r="Q101" s="15">
        <f t="shared" si="11"/>
        <v>0.99936552696510395</v>
      </c>
      <c r="R101" s="14">
        <v>1</v>
      </c>
      <c r="S101" s="15">
        <f t="shared" si="12"/>
        <v>7.049700387733522E-5</v>
      </c>
      <c r="T101" s="14">
        <v>6</v>
      </c>
      <c r="U101" s="15">
        <f t="shared" si="13"/>
        <v>4.2298202326401129E-4</v>
      </c>
      <c r="V101" s="14"/>
      <c r="W101" s="34"/>
    </row>
    <row r="102" spans="1:23" ht="12.75" customHeight="1">
      <c r="A102" t="s">
        <v>65</v>
      </c>
      <c r="B102" s="6"/>
      <c r="C102" s="6"/>
      <c r="D102" s="7" t="s">
        <v>33</v>
      </c>
      <c r="E102" s="8" t="s">
        <v>34</v>
      </c>
      <c r="F102" s="9" t="s">
        <v>35</v>
      </c>
      <c r="G102" s="10" t="s">
        <v>36</v>
      </c>
      <c r="H102">
        <v>16140</v>
      </c>
      <c r="I102">
        <f t="shared" si="7"/>
        <v>16160</v>
      </c>
      <c r="J102">
        <v>16122</v>
      </c>
      <c r="K102" s="11">
        <f t="shared" si="8"/>
        <v>0.9976485148514852</v>
      </c>
      <c r="L102">
        <v>0</v>
      </c>
      <c r="M102" s="11">
        <f t="shared" si="9"/>
        <v>0</v>
      </c>
      <c r="N102">
        <v>0</v>
      </c>
      <c r="O102" s="11">
        <f t="shared" si="10"/>
        <v>0</v>
      </c>
      <c r="P102">
        <v>18</v>
      </c>
      <c r="Q102" s="11">
        <f t="shared" si="11"/>
        <v>1.1138613861386138E-3</v>
      </c>
      <c r="R102">
        <v>1</v>
      </c>
      <c r="S102" s="11">
        <f t="shared" si="12"/>
        <v>6.1881188118811882E-5</v>
      </c>
      <c r="T102">
        <v>19</v>
      </c>
      <c r="U102" s="11">
        <f t="shared" si="13"/>
        <v>1.1757425742574257E-3</v>
      </c>
      <c r="V102"/>
    </row>
    <row r="103" spans="1:23" ht="12.75" customHeight="1">
      <c r="A103" s="26" t="s">
        <v>65</v>
      </c>
      <c r="B103" s="27">
        <v>1E-4</v>
      </c>
      <c r="C103" s="27">
        <v>1.6940085592011413E-4</v>
      </c>
      <c r="D103" s="28" t="s">
        <v>37</v>
      </c>
      <c r="E103" s="29" t="s">
        <v>34</v>
      </c>
      <c r="F103" s="30" t="s">
        <v>38</v>
      </c>
      <c r="G103" s="31" t="s">
        <v>29</v>
      </c>
      <c r="H103" s="26">
        <v>16146</v>
      </c>
      <c r="I103" s="26">
        <f t="shared" si="7"/>
        <v>16160</v>
      </c>
      <c r="J103" s="26">
        <v>0</v>
      </c>
      <c r="K103" s="32">
        <f t="shared" si="8"/>
        <v>0</v>
      </c>
      <c r="L103" s="26">
        <v>16140</v>
      </c>
      <c r="M103" s="32">
        <f t="shared" si="9"/>
        <v>0.99876237623762376</v>
      </c>
      <c r="N103" s="26">
        <v>6</v>
      </c>
      <c r="O103" s="32">
        <f t="shared" si="10"/>
        <v>3.7128712871287129E-4</v>
      </c>
      <c r="P103" s="26">
        <v>0</v>
      </c>
      <c r="Q103" s="32">
        <f t="shared" si="11"/>
        <v>0</v>
      </c>
      <c r="R103" s="26">
        <v>0</v>
      </c>
      <c r="S103" s="32">
        <f t="shared" si="12"/>
        <v>0</v>
      </c>
      <c r="T103" s="26">
        <v>14</v>
      </c>
      <c r="U103" s="32">
        <f t="shared" si="13"/>
        <v>8.6633663366336635E-4</v>
      </c>
      <c r="V103" s="42" t="s">
        <v>49</v>
      </c>
      <c r="W103" s="57">
        <f>O103-C103</f>
        <v>2.0188627279275716E-4</v>
      </c>
    </row>
    <row r="104" spans="1:23">
      <c r="A104" t="s">
        <v>65</v>
      </c>
      <c r="B104" s="6"/>
      <c r="C104" s="6"/>
      <c r="D104" s="7" t="s">
        <v>25</v>
      </c>
      <c r="E104" s="8" t="s">
        <v>22</v>
      </c>
      <c r="F104" s="9" t="s">
        <v>26</v>
      </c>
      <c r="G104" s="10" t="s">
        <v>24</v>
      </c>
      <c r="H104">
        <v>21775</v>
      </c>
      <c r="I104">
        <f t="shared" si="7"/>
        <v>21792</v>
      </c>
      <c r="J104">
        <v>16</v>
      </c>
      <c r="K104" s="11">
        <f t="shared" si="8"/>
        <v>7.3421439060205576E-4</v>
      </c>
      <c r="L104">
        <v>3</v>
      </c>
      <c r="M104" s="11">
        <f t="shared" si="9"/>
        <v>1.3766519823788548E-4</v>
      </c>
      <c r="N104">
        <v>1</v>
      </c>
      <c r="O104" s="11">
        <f t="shared" si="10"/>
        <v>4.5888399412628485E-5</v>
      </c>
      <c r="P104">
        <v>21755</v>
      </c>
      <c r="Q104" s="11">
        <f t="shared" si="11"/>
        <v>0.99830212922173278</v>
      </c>
      <c r="R104">
        <v>0</v>
      </c>
      <c r="S104" s="11">
        <f t="shared" si="12"/>
        <v>0</v>
      </c>
      <c r="T104">
        <v>17</v>
      </c>
      <c r="U104" s="11">
        <f t="shared" si="13"/>
        <v>7.8010279001468428E-4</v>
      </c>
      <c r="V104"/>
    </row>
    <row r="105" spans="1:23" ht="12.75" customHeight="1">
      <c r="A105" t="s">
        <v>65</v>
      </c>
      <c r="B105" s="6"/>
      <c r="C105" s="6"/>
      <c r="D105" s="7" t="s">
        <v>21</v>
      </c>
      <c r="E105" s="8" t="s">
        <v>22</v>
      </c>
      <c r="F105" s="9" t="s">
        <v>23</v>
      </c>
      <c r="G105" s="10" t="s">
        <v>48</v>
      </c>
      <c r="H105">
        <v>21786</v>
      </c>
      <c r="I105">
        <f t="shared" si="7"/>
        <v>21786</v>
      </c>
      <c r="J105">
        <v>4</v>
      </c>
      <c r="K105" s="11">
        <f t="shared" si="8"/>
        <v>1.8360414945377767E-4</v>
      </c>
      <c r="L105">
        <v>7</v>
      </c>
      <c r="M105" s="11">
        <f t="shared" si="9"/>
        <v>3.2130726154411092E-4</v>
      </c>
      <c r="N105">
        <v>21773</v>
      </c>
      <c r="O105" s="11">
        <f t="shared" si="10"/>
        <v>0.99940328651427524</v>
      </c>
      <c r="P105">
        <v>2</v>
      </c>
      <c r="Q105" s="11">
        <f t="shared" si="11"/>
        <v>9.1802074726888834E-5</v>
      </c>
      <c r="R105">
        <v>0</v>
      </c>
      <c r="S105" s="11">
        <f t="shared" si="12"/>
        <v>0</v>
      </c>
      <c r="T105">
        <v>0</v>
      </c>
      <c r="U105" s="11">
        <f t="shared" si="13"/>
        <v>0</v>
      </c>
      <c r="V105"/>
    </row>
    <row r="106" spans="1:23" ht="12.75" customHeight="1">
      <c r="A106" s="26" t="s">
        <v>65</v>
      </c>
      <c r="B106" s="27">
        <v>1E-4</v>
      </c>
      <c r="C106" s="27">
        <v>2.9152390883360643E-4</v>
      </c>
      <c r="D106" s="28" t="s">
        <v>27</v>
      </c>
      <c r="E106" s="31" t="s">
        <v>22</v>
      </c>
      <c r="F106" s="30" t="s">
        <v>28</v>
      </c>
      <c r="G106" s="31" t="s">
        <v>29</v>
      </c>
      <c r="H106" s="26">
        <v>5860</v>
      </c>
      <c r="I106" s="26">
        <f t="shared" si="7"/>
        <v>5871</v>
      </c>
      <c r="J106" s="26">
        <v>0</v>
      </c>
      <c r="K106" s="32">
        <f t="shared" si="8"/>
        <v>0</v>
      </c>
      <c r="L106" s="26">
        <v>5857</v>
      </c>
      <c r="M106" s="32">
        <f t="shared" si="9"/>
        <v>0.997615397717595</v>
      </c>
      <c r="N106" s="26">
        <v>3</v>
      </c>
      <c r="O106" s="32">
        <f t="shared" si="10"/>
        <v>5.1098620337250899E-4</v>
      </c>
      <c r="P106" s="26">
        <v>0</v>
      </c>
      <c r="Q106" s="32">
        <f t="shared" si="11"/>
        <v>0</v>
      </c>
      <c r="R106" s="26">
        <v>0</v>
      </c>
      <c r="S106" s="32">
        <f t="shared" si="12"/>
        <v>0</v>
      </c>
      <c r="T106" s="26">
        <v>11</v>
      </c>
      <c r="U106" s="32">
        <f t="shared" si="13"/>
        <v>1.8736160790325327E-3</v>
      </c>
      <c r="V106" s="42" t="s">
        <v>49</v>
      </c>
      <c r="W106" s="57">
        <f>O106-C106</f>
        <v>2.1946229453890257E-4</v>
      </c>
    </row>
    <row r="107" spans="1:23" ht="12.75" customHeight="1">
      <c r="A107" t="s">
        <v>65</v>
      </c>
      <c r="B107" s="6"/>
      <c r="C107" s="6"/>
      <c r="D107" s="7" t="s">
        <v>30</v>
      </c>
      <c r="E107" s="10" t="s">
        <v>22</v>
      </c>
      <c r="F107" s="9" t="s">
        <v>31</v>
      </c>
      <c r="G107" s="10" t="s">
        <v>32</v>
      </c>
      <c r="H107">
        <v>19207</v>
      </c>
      <c r="I107">
        <f t="shared" si="7"/>
        <v>19224</v>
      </c>
      <c r="J107">
        <v>6</v>
      </c>
      <c r="K107" s="11">
        <f t="shared" si="8"/>
        <v>3.1210986267166043E-4</v>
      </c>
      <c r="L107">
        <v>27</v>
      </c>
      <c r="M107" s="11">
        <f t="shared" si="9"/>
        <v>1.4044943820224719E-3</v>
      </c>
      <c r="N107">
        <v>19168</v>
      </c>
      <c r="O107" s="11">
        <f t="shared" si="10"/>
        <v>0.99708697461506446</v>
      </c>
      <c r="P107">
        <v>6</v>
      </c>
      <c r="Q107" s="11">
        <f t="shared" si="11"/>
        <v>3.1210986267166043E-4</v>
      </c>
      <c r="R107">
        <v>3</v>
      </c>
      <c r="S107" s="11">
        <f t="shared" si="12"/>
        <v>1.5605493133583021E-4</v>
      </c>
      <c r="T107">
        <v>14</v>
      </c>
      <c r="U107" s="11">
        <f t="shared" si="13"/>
        <v>7.282563462338743E-4</v>
      </c>
      <c r="V107"/>
    </row>
    <row r="108" spans="1:23" ht="12.75" customHeight="1">
      <c r="A108" s="46" t="s">
        <v>65</v>
      </c>
      <c r="B108" s="6"/>
      <c r="C108" s="6"/>
      <c r="D108" s="49" t="s">
        <v>39</v>
      </c>
      <c r="E108" s="8" t="s">
        <v>40</v>
      </c>
      <c r="F108" s="9" t="s">
        <v>41</v>
      </c>
      <c r="G108" s="8" t="s">
        <v>29</v>
      </c>
      <c r="H108" s="46">
        <v>19673</v>
      </c>
      <c r="I108" s="46">
        <f t="shared" si="7"/>
        <v>19748</v>
      </c>
      <c r="J108" s="46">
        <v>0</v>
      </c>
      <c r="K108" s="11">
        <f t="shared" si="8"/>
        <v>0</v>
      </c>
      <c r="L108" s="46">
        <v>19659</v>
      </c>
      <c r="M108" s="11">
        <f t="shared" si="9"/>
        <v>0.99549321450273442</v>
      </c>
      <c r="N108" s="46">
        <v>14</v>
      </c>
      <c r="O108" s="11">
        <f t="shared" si="10"/>
        <v>7.0893255013165888E-4</v>
      </c>
      <c r="P108" s="46">
        <v>0</v>
      </c>
      <c r="Q108" s="11">
        <f t="shared" si="11"/>
        <v>0</v>
      </c>
      <c r="R108" s="46">
        <v>1</v>
      </c>
      <c r="S108" s="11">
        <f t="shared" si="12"/>
        <v>5.0638039295118495E-5</v>
      </c>
      <c r="T108" s="46">
        <v>74</v>
      </c>
      <c r="U108" s="11">
        <f t="shared" si="13"/>
        <v>3.7472149078387686E-3</v>
      </c>
      <c r="V108" s="46"/>
    </row>
    <row r="109" spans="1:23" ht="12.75" customHeight="1">
      <c r="A109" s="19" t="s">
        <v>65</v>
      </c>
      <c r="B109" s="20"/>
      <c r="C109" s="20"/>
      <c r="D109" s="21" t="s">
        <v>42</v>
      </c>
      <c r="E109" s="22" t="s">
        <v>40</v>
      </c>
      <c r="F109" s="23" t="s">
        <v>43</v>
      </c>
      <c r="G109" s="24" t="s">
        <v>44</v>
      </c>
      <c r="H109" s="19">
        <v>19653</v>
      </c>
      <c r="I109" s="19">
        <f t="shared" si="7"/>
        <v>19694</v>
      </c>
      <c r="J109" s="19">
        <v>1</v>
      </c>
      <c r="K109" s="25">
        <f t="shared" si="8"/>
        <v>5.0776886361328324E-5</v>
      </c>
      <c r="L109" s="19">
        <v>19647</v>
      </c>
      <c r="M109" s="25">
        <f t="shared" si="9"/>
        <v>0.99761348634101754</v>
      </c>
      <c r="N109" s="19">
        <v>5</v>
      </c>
      <c r="O109" s="25">
        <f t="shared" si="10"/>
        <v>2.5388443180664161E-4</v>
      </c>
      <c r="P109" s="19">
        <v>0</v>
      </c>
      <c r="Q109" s="25">
        <f t="shared" si="11"/>
        <v>0</v>
      </c>
      <c r="R109" s="19">
        <v>4</v>
      </c>
      <c r="S109" s="25">
        <f t="shared" si="12"/>
        <v>2.031075454453133E-4</v>
      </c>
      <c r="T109" s="19">
        <v>37</v>
      </c>
      <c r="U109" s="25">
        <f t="shared" si="13"/>
        <v>1.878744795369148E-3</v>
      </c>
      <c r="V109" s="19"/>
    </row>
    <row r="110" spans="1:23">
      <c r="A110" s="65" t="s">
        <v>65</v>
      </c>
      <c r="B110" s="27">
        <v>1E-4</v>
      </c>
      <c r="C110" s="27">
        <v>1.3644289450741065E-4</v>
      </c>
      <c r="D110" s="48" t="s">
        <v>45</v>
      </c>
      <c r="E110" s="50" t="s">
        <v>40</v>
      </c>
      <c r="F110" s="67" t="s">
        <v>46</v>
      </c>
      <c r="G110" s="50" t="s">
        <v>47</v>
      </c>
      <c r="H110" s="65">
        <v>19631</v>
      </c>
      <c r="I110" s="54">
        <f t="shared" si="7"/>
        <v>19632</v>
      </c>
      <c r="J110" s="65">
        <v>0</v>
      </c>
      <c r="K110" s="32">
        <f t="shared" si="8"/>
        <v>0</v>
      </c>
      <c r="L110" s="65">
        <v>19615</v>
      </c>
      <c r="M110" s="32">
        <f t="shared" si="9"/>
        <v>0.99913406682966588</v>
      </c>
      <c r="N110" s="65">
        <v>16</v>
      </c>
      <c r="O110" s="32">
        <f t="shared" si="10"/>
        <v>8.1499592502037486E-4</v>
      </c>
      <c r="P110" s="65">
        <v>0</v>
      </c>
      <c r="Q110" s="32">
        <f t="shared" si="11"/>
        <v>0</v>
      </c>
      <c r="R110" s="65">
        <v>0</v>
      </c>
      <c r="S110" s="32">
        <f t="shared" si="12"/>
        <v>0</v>
      </c>
      <c r="T110" s="65">
        <v>1</v>
      </c>
      <c r="U110" s="32">
        <f t="shared" si="13"/>
        <v>5.0937245313773429E-5</v>
      </c>
      <c r="V110" s="30" t="s">
        <v>49</v>
      </c>
      <c r="W110" s="58">
        <f>K110-C110</f>
        <v>-1.3644289450741065E-4</v>
      </c>
    </row>
    <row r="111" spans="1:23" s="35" customFormat="1" ht="12.75" customHeight="1">
      <c r="A111" s="14" t="s">
        <v>65</v>
      </c>
      <c r="B111" s="16"/>
      <c r="C111" s="16"/>
      <c r="D111" s="17" t="s">
        <v>17</v>
      </c>
      <c r="E111" s="52" t="s">
        <v>18</v>
      </c>
      <c r="F111" s="53" t="s">
        <v>19</v>
      </c>
      <c r="G111" s="18" t="s">
        <v>20</v>
      </c>
      <c r="H111" s="14">
        <v>14140</v>
      </c>
      <c r="I111" s="14">
        <f t="shared" si="7"/>
        <v>14157</v>
      </c>
      <c r="J111" s="14">
        <v>3</v>
      </c>
      <c r="K111" s="15">
        <f t="shared" si="8"/>
        <v>2.1190930281839374E-4</v>
      </c>
      <c r="L111" s="14">
        <v>0</v>
      </c>
      <c r="M111" s="15">
        <f t="shared" si="9"/>
        <v>0</v>
      </c>
      <c r="N111" s="14">
        <v>0</v>
      </c>
      <c r="O111" s="15">
        <f t="shared" si="10"/>
        <v>0</v>
      </c>
      <c r="P111" s="14">
        <v>14137</v>
      </c>
      <c r="Q111" s="15">
        <f t="shared" si="11"/>
        <v>0.99858727131454406</v>
      </c>
      <c r="R111" s="14">
        <v>1</v>
      </c>
      <c r="S111" s="15">
        <f t="shared" si="12"/>
        <v>7.0636434272797904E-5</v>
      </c>
      <c r="T111" s="14">
        <v>16</v>
      </c>
      <c r="U111" s="15">
        <f t="shared" si="13"/>
        <v>1.1301829483647665E-3</v>
      </c>
      <c r="V111" s="14"/>
      <c r="W111" s="34"/>
    </row>
    <row r="112" spans="1:23" ht="12.75" customHeight="1">
      <c r="A112" t="s">
        <v>66</v>
      </c>
      <c r="B112" s="6"/>
      <c r="C112" s="6"/>
      <c r="D112" s="7" t="s">
        <v>33</v>
      </c>
      <c r="E112" s="8" t="s">
        <v>34</v>
      </c>
      <c r="F112" s="9" t="s">
        <v>35</v>
      </c>
      <c r="G112" s="10" t="s">
        <v>36</v>
      </c>
      <c r="H112">
        <v>16806</v>
      </c>
      <c r="I112">
        <f t="shared" si="7"/>
        <v>16839</v>
      </c>
      <c r="J112">
        <v>13944</v>
      </c>
      <c r="K112" s="11">
        <f t="shared" si="8"/>
        <v>0.828077676821664</v>
      </c>
      <c r="L112">
        <v>14</v>
      </c>
      <c r="M112" s="11">
        <f t="shared" si="9"/>
        <v>8.3140328998159037E-4</v>
      </c>
      <c r="N112">
        <v>2828</v>
      </c>
      <c r="O112" s="11">
        <f t="shared" si="10"/>
        <v>0.16794346457628126</v>
      </c>
      <c r="P112">
        <v>20</v>
      </c>
      <c r="Q112" s="11">
        <f t="shared" si="11"/>
        <v>1.1877189856879862E-3</v>
      </c>
      <c r="R112">
        <v>8</v>
      </c>
      <c r="S112" s="11">
        <f t="shared" si="12"/>
        <v>4.750875942751945E-4</v>
      </c>
      <c r="T112">
        <v>25</v>
      </c>
      <c r="U112" s="11">
        <f t="shared" si="13"/>
        <v>1.4846487321099828E-3</v>
      </c>
      <c r="V112"/>
    </row>
    <row r="113" spans="1:23" ht="12.75" customHeight="1">
      <c r="A113" s="26" t="s">
        <v>66</v>
      </c>
      <c r="B113" s="27">
        <v>0.1</v>
      </c>
      <c r="C113" s="27">
        <v>0.16940085592011411</v>
      </c>
      <c r="D113" s="28" t="s">
        <v>37</v>
      </c>
      <c r="E113" s="29" t="s">
        <v>34</v>
      </c>
      <c r="F113" s="30" t="s">
        <v>38</v>
      </c>
      <c r="G113" s="31" t="s">
        <v>29</v>
      </c>
      <c r="H113" s="26">
        <v>16815</v>
      </c>
      <c r="I113" s="26">
        <f t="shared" si="7"/>
        <v>16824</v>
      </c>
      <c r="J113" s="26">
        <v>1</v>
      </c>
      <c r="K113" s="32">
        <f t="shared" si="8"/>
        <v>5.9438896814075133E-5</v>
      </c>
      <c r="L113" s="26">
        <v>13964</v>
      </c>
      <c r="M113" s="32">
        <f t="shared" si="9"/>
        <v>0.8300047551117451</v>
      </c>
      <c r="N113" s="26">
        <v>2850</v>
      </c>
      <c r="O113" s="32">
        <f t="shared" si="10"/>
        <v>0.16940085592011411</v>
      </c>
      <c r="P113" s="26">
        <v>0</v>
      </c>
      <c r="Q113" s="32">
        <f t="shared" si="11"/>
        <v>0</v>
      </c>
      <c r="R113" s="26">
        <v>0</v>
      </c>
      <c r="S113" s="32">
        <f t="shared" si="12"/>
        <v>0</v>
      </c>
      <c r="T113" s="26">
        <v>9</v>
      </c>
      <c r="U113" s="32">
        <f t="shared" si="13"/>
        <v>5.3495007132667619E-4</v>
      </c>
      <c r="V113" s="42" t="s">
        <v>49</v>
      </c>
      <c r="W113" s="57">
        <f>O113-C113</f>
        <v>0</v>
      </c>
    </row>
    <row r="114" spans="1:23" ht="12.75" customHeight="1">
      <c r="A114" t="s">
        <v>66</v>
      </c>
      <c r="B114" s="6"/>
      <c r="C114" s="6"/>
      <c r="D114" s="7" t="s">
        <v>25</v>
      </c>
      <c r="E114" s="8" t="s">
        <v>22</v>
      </c>
      <c r="F114" s="9" t="s">
        <v>26</v>
      </c>
      <c r="G114" s="10" t="s">
        <v>24</v>
      </c>
      <c r="H114">
        <v>18860</v>
      </c>
      <c r="I114">
        <f t="shared" si="7"/>
        <v>18870</v>
      </c>
      <c r="J114">
        <v>13</v>
      </c>
      <c r="K114" s="11">
        <f t="shared" si="8"/>
        <v>6.8892421833598302E-4</v>
      </c>
      <c r="L114">
        <v>2</v>
      </c>
      <c r="M114" s="11">
        <f t="shared" si="9"/>
        <v>1.0598834128245893E-4</v>
      </c>
      <c r="N114">
        <v>3</v>
      </c>
      <c r="O114" s="11">
        <f t="shared" si="10"/>
        <v>1.5898251192368839E-4</v>
      </c>
      <c r="P114">
        <v>18842</v>
      </c>
      <c r="Q114" s="11">
        <f t="shared" si="11"/>
        <v>0.99851616322204562</v>
      </c>
      <c r="R114">
        <v>0</v>
      </c>
      <c r="S114" s="11">
        <f t="shared" si="12"/>
        <v>0</v>
      </c>
      <c r="T114">
        <v>10</v>
      </c>
      <c r="U114" s="11">
        <f t="shared" si="13"/>
        <v>5.2994170641229468E-4</v>
      </c>
      <c r="V114"/>
    </row>
    <row r="115" spans="1:23">
      <c r="A115" t="s">
        <v>66</v>
      </c>
      <c r="B115" s="6"/>
      <c r="C115" s="6"/>
      <c r="D115" s="7" t="s">
        <v>21</v>
      </c>
      <c r="E115" s="8" t="s">
        <v>22</v>
      </c>
      <c r="F115" s="9" t="s">
        <v>23</v>
      </c>
      <c r="G115" s="10" t="s">
        <v>48</v>
      </c>
      <c r="H115">
        <v>18883</v>
      </c>
      <c r="I115">
        <f t="shared" si="7"/>
        <v>18884</v>
      </c>
      <c r="J115">
        <v>2</v>
      </c>
      <c r="K115" s="11">
        <f t="shared" si="8"/>
        <v>1.0590976488032197E-4</v>
      </c>
      <c r="L115">
        <v>6</v>
      </c>
      <c r="M115" s="11">
        <f t="shared" si="9"/>
        <v>3.1772929464096592E-4</v>
      </c>
      <c r="N115">
        <v>18875</v>
      </c>
      <c r="O115" s="11">
        <f t="shared" si="10"/>
        <v>0.99952340605803858</v>
      </c>
      <c r="P115">
        <v>0</v>
      </c>
      <c r="Q115" s="11">
        <f t="shared" si="11"/>
        <v>0</v>
      </c>
      <c r="R115">
        <v>1</v>
      </c>
      <c r="S115" s="11">
        <f t="shared" si="12"/>
        <v>5.2954882440160984E-5</v>
      </c>
      <c r="T115">
        <v>0</v>
      </c>
      <c r="U115" s="11">
        <f t="shared" si="13"/>
        <v>0</v>
      </c>
      <c r="V115"/>
    </row>
    <row r="116" spans="1:23" ht="12.75" customHeight="1">
      <c r="A116" s="26" t="s">
        <v>66</v>
      </c>
      <c r="B116" s="27">
        <v>0.1</v>
      </c>
      <c r="C116" s="27">
        <v>0.29152390883360646</v>
      </c>
      <c r="D116" s="28" t="s">
        <v>27</v>
      </c>
      <c r="E116" s="31" t="s">
        <v>22</v>
      </c>
      <c r="F116" s="30" t="s">
        <v>28</v>
      </c>
      <c r="G116" s="31" t="s">
        <v>29</v>
      </c>
      <c r="H116" s="26">
        <v>6701</v>
      </c>
      <c r="I116" s="26">
        <f t="shared" si="7"/>
        <v>6713</v>
      </c>
      <c r="J116" s="26">
        <v>0</v>
      </c>
      <c r="K116" s="32">
        <f t="shared" si="8"/>
        <v>0</v>
      </c>
      <c r="L116" s="26">
        <v>4743</v>
      </c>
      <c r="M116" s="32">
        <f t="shared" si="9"/>
        <v>0.70653955012661995</v>
      </c>
      <c r="N116" s="26">
        <v>1957</v>
      </c>
      <c r="O116" s="32">
        <f t="shared" si="10"/>
        <v>0.29152390883360646</v>
      </c>
      <c r="P116" s="26">
        <v>1</v>
      </c>
      <c r="Q116" s="32">
        <f t="shared" si="11"/>
        <v>1.4896469536719798E-4</v>
      </c>
      <c r="R116" s="26">
        <v>1</v>
      </c>
      <c r="S116" s="32">
        <f t="shared" si="12"/>
        <v>1.4896469536719798E-4</v>
      </c>
      <c r="T116" s="26">
        <v>11</v>
      </c>
      <c r="U116" s="32">
        <f t="shared" si="13"/>
        <v>1.6386116490391778E-3</v>
      </c>
      <c r="V116" s="42" t="s">
        <v>49</v>
      </c>
      <c r="W116" s="57">
        <f>O116-C116</f>
        <v>0</v>
      </c>
    </row>
    <row r="117" spans="1:23" ht="12.75" customHeight="1">
      <c r="A117" t="s">
        <v>66</v>
      </c>
      <c r="B117" s="6"/>
      <c r="C117" s="6"/>
      <c r="D117" s="7" t="s">
        <v>30</v>
      </c>
      <c r="E117" s="10" t="s">
        <v>22</v>
      </c>
      <c r="F117" s="9" t="s">
        <v>31</v>
      </c>
      <c r="G117" s="10" t="s">
        <v>32</v>
      </c>
      <c r="H117">
        <v>16205</v>
      </c>
      <c r="I117">
        <f t="shared" si="7"/>
        <v>16220</v>
      </c>
      <c r="J117">
        <v>5</v>
      </c>
      <c r="K117" s="11">
        <f t="shared" si="8"/>
        <v>3.0826140567200987E-4</v>
      </c>
      <c r="L117">
        <v>26</v>
      </c>
      <c r="M117" s="11">
        <f t="shared" si="9"/>
        <v>1.6029593094944513E-3</v>
      </c>
      <c r="N117">
        <v>16173</v>
      </c>
      <c r="O117" s="11">
        <f t="shared" si="10"/>
        <v>0.99710234278668308</v>
      </c>
      <c r="P117">
        <v>1</v>
      </c>
      <c r="Q117" s="11">
        <f t="shared" si="11"/>
        <v>6.1652281134401971E-5</v>
      </c>
      <c r="R117">
        <v>2</v>
      </c>
      <c r="S117" s="11">
        <f t="shared" si="12"/>
        <v>1.2330456226880394E-4</v>
      </c>
      <c r="T117">
        <v>13</v>
      </c>
      <c r="U117" s="11">
        <f t="shared" si="13"/>
        <v>8.0147965474722564E-4</v>
      </c>
      <c r="V117"/>
    </row>
    <row r="118" spans="1:23">
      <c r="A118" s="46" t="s">
        <v>66</v>
      </c>
      <c r="B118" s="6"/>
      <c r="C118" s="6"/>
      <c r="D118" s="49" t="s">
        <v>39</v>
      </c>
      <c r="E118" s="8" t="s">
        <v>40</v>
      </c>
      <c r="F118" s="9" t="s">
        <v>41</v>
      </c>
      <c r="G118" s="8" t="s">
        <v>29</v>
      </c>
      <c r="H118" s="46">
        <v>16098</v>
      </c>
      <c r="I118" s="46">
        <f t="shared" si="7"/>
        <v>16162</v>
      </c>
      <c r="J118" s="46">
        <v>0</v>
      </c>
      <c r="K118" s="11">
        <f t="shared" si="8"/>
        <v>0</v>
      </c>
      <c r="L118" s="46">
        <v>16090</v>
      </c>
      <c r="M118" s="11">
        <f t="shared" si="9"/>
        <v>0.99554510580373712</v>
      </c>
      <c r="N118" s="46">
        <v>7</v>
      </c>
      <c r="O118" s="11">
        <f t="shared" si="10"/>
        <v>4.3311471352555376E-4</v>
      </c>
      <c r="P118" s="46">
        <v>1</v>
      </c>
      <c r="Q118" s="11">
        <f t="shared" si="11"/>
        <v>6.1873530503650539E-5</v>
      </c>
      <c r="R118" s="46">
        <v>1</v>
      </c>
      <c r="S118" s="11">
        <f t="shared" si="12"/>
        <v>6.1873530503650539E-5</v>
      </c>
      <c r="T118" s="46">
        <v>63</v>
      </c>
      <c r="U118" s="11">
        <f t="shared" si="13"/>
        <v>3.8980324217299839E-3</v>
      </c>
      <c r="V118" s="46"/>
    </row>
    <row r="119" spans="1:23" ht="12.75" customHeight="1">
      <c r="A119" s="19" t="s">
        <v>66</v>
      </c>
      <c r="B119" s="20"/>
      <c r="C119" s="20"/>
      <c r="D119" s="21" t="s">
        <v>42</v>
      </c>
      <c r="E119" s="22" t="s">
        <v>40</v>
      </c>
      <c r="F119" s="23" t="s">
        <v>43</v>
      </c>
      <c r="G119" s="24" t="s">
        <v>44</v>
      </c>
      <c r="H119" s="19">
        <v>16060</v>
      </c>
      <c r="I119" s="19">
        <f t="shared" si="7"/>
        <v>16099</v>
      </c>
      <c r="J119" s="19">
        <v>0</v>
      </c>
      <c r="K119" s="25">
        <f t="shared" si="8"/>
        <v>0</v>
      </c>
      <c r="L119" s="19">
        <v>16049</v>
      </c>
      <c r="M119" s="25">
        <f t="shared" si="9"/>
        <v>0.99689421703211378</v>
      </c>
      <c r="N119" s="19">
        <v>11</v>
      </c>
      <c r="O119" s="25">
        <f t="shared" si="10"/>
        <v>6.8327225293496492E-4</v>
      </c>
      <c r="P119" s="19">
        <v>0</v>
      </c>
      <c r="Q119" s="25">
        <f t="shared" si="11"/>
        <v>0</v>
      </c>
      <c r="R119" s="19">
        <v>9</v>
      </c>
      <c r="S119" s="25">
        <f t="shared" si="12"/>
        <v>5.5904093421951676E-4</v>
      </c>
      <c r="T119" s="19">
        <v>30</v>
      </c>
      <c r="U119" s="25">
        <f t="shared" si="13"/>
        <v>1.8634697807317225E-3</v>
      </c>
      <c r="V119" s="19"/>
    </row>
    <row r="120" spans="1:23" ht="12.75" customHeight="1">
      <c r="A120" s="65" t="s">
        <v>66</v>
      </c>
      <c r="B120" s="27">
        <v>0.1</v>
      </c>
      <c r="C120" s="27">
        <v>0.13644289450741065</v>
      </c>
      <c r="D120" s="48" t="s">
        <v>45</v>
      </c>
      <c r="E120" s="50" t="s">
        <v>40</v>
      </c>
      <c r="F120" s="67" t="s">
        <v>46</v>
      </c>
      <c r="G120" s="50" t="s">
        <v>47</v>
      </c>
      <c r="H120" s="65">
        <v>16052</v>
      </c>
      <c r="I120" s="54">
        <f t="shared" si="7"/>
        <v>16058</v>
      </c>
      <c r="J120" s="65">
        <v>2191</v>
      </c>
      <c r="K120" s="32">
        <f t="shared" si="8"/>
        <v>0.13644289450741065</v>
      </c>
      <c r="L120" s="65">
        <v>13851</v>
      </c>
      <c r="M120" s="32">
        <f t="shared" si="9"/>
        <v>0.86256071739942708</v>
      </c>
      <c r="N120" s="65">
        <v>5</v>
      </c>
      <c r="O120" s="32">
        <f t="shared" si="10"/>
        <v>3.1137127911321459E-4</v>
      </c>
      <c r="P120" s="65">
        <v>5</v>
      </c>
      <c r="Q120" s="32">
        <f t="shared" si="11"/>
        <v>3.1137127911321459E-4</v>
      </c>
      <c r="R120" s="65">
        <v>0</v>
      </c>
      <c r="S120" s="32">
        <f t="shared" si="12"/>
        <v>0</v>
      </c>
      <c r="T120" s="65">
        <v>6</v>
      </c>
      <c r="U120" s="32">
        <f t="shared" si="13"/>
        <v>3.7364553493585752E-4</v>
      </c>
      <c r="V120" s="30" t="s">
        <v>49</v>
      </c>
      <c r="W120" s="58">
        <f>K120-C120</f>
        <v>0</v>
      </c>
    </row>
    <row r="121" spans="1:23" s="35" customFormat="1">
      <c r="A121" s="14" t="s">
        <v>66</v>
      </c>
      <c r="B121" s="16"/>
      <c r="C121" s="16"/>
      <c r="D121" s="17" t="s">
        <v>17</v>
      </c>
      <c r="E121" s="52" t="s">
        <v>18</v>
      </c>
      <c r="F121" s="53" t="s">
        <v>19</v>
      </c>
      <c r="G121" s="18" t="s">
        <v>20</v>
      </c>
      <c r="H121" s="14">
        <v>11535</v>
      </c>
      <c r="I121" s="14">
        <f t="shared" si="7"/>
        <v>11549</v>
      </c>
      <c r="J121" s="14">
        <v>3</v>
      </c>
      <c r="K121" s="15">
        <f t="shared" si="8"/>
        <v>2.5976275002164692E-4</v>
      </c>
      <c r="L121" s="14">
        <v>0</v>
      </c>
      <c r="M121" s="15">
        <f t="shared" si="9"/>
        <v>0</v>
      </c>
      <c r="N121" s="14">
        <v>0</v>
      </c>
      <c r="O121" s="15">
        <f t="shared" si="10"/>
        <v>0</v>
      </c>
      <c r="P121" s="14">
        <v>11532</v>
      </c>
      <c r="Q121" s="15">
        <f t="shared" si="11"/>
        <v>0.99852801108321065</v>
      </c>
      <c r="R121" s="14">
        <v>0</v>
      </c>
      <c r="S121" s="15">
        <f t="shared" si="12"/>
        <v>0</v>
      </c>
      <c r="T121" s="14">
        <v>14</v>
      </c>
      <c r="U121" s="15">
        <f t="shared" si="13"/>
        <v>1.2122261667676854E-3</v>
      </c>
      <c r="V121" s="14"/>
      <c r="W121" s="34"/>
    </row>
    <row r="122" spans="1:23" ht="12.75" customHeight="1">
      <c r="A122" s="26" t="s">
        <v>67</v>
      </c>
      <c r="B122" s="27">
        <v>5.0000000000000001E-4</v>
      </c>
      <c r="C122" s="27">
        <v>8.2766231377597935E-5</v>
      </c>
      <c r="D122" s="28" t="s">
        <v>33</v>
      </c>
      <c r="E122" s="29" t="s">
        <v>34</v>
      </c>
      <c r="F122" s="30" t="s">
        <v>35</v>
      </c>
      <c r="G122" s="31" t="s">
        <v>36</v>
      </c>
      <c r="H122" s="26">
        <v>14605</v>
      </c>
      <c r="I122" s="26">
        <f t="shared" si="7"/>
        <v>14614</v>
      </c>
      <c r="J122" s="26">
        <v>14585</v>
      </c>
      <c r="K122" s="32">
        <f t="shared" si="8"/>
        <v>0.99801560147803481</v>
      </c>
      <c r="L122" s="26">
        <v>0</v>
      </c>
      <c r="M122" s="32">
        <f t="shared" si="9"/>
        <v>0</v>
      </c>
      <c r="N122" s="26">
        <v>0</v>
      </c>
      <c r="O122" s="32">
        <f t="shared" si="10"/>
        <v>0</v>
      </c>
      <c r="P122" s="26">
        <v>20</v>
      </c>
      <c r="Q122" s="32">
        <f t="shared" si="11"/>
        <v>1.3685507048036129E-3</v>
      </c>
      <c r="R122" s="26">
        <v>0</v>
      </c>
      <c r="S122" s="32">
        <f t="shared" si="12"/>
        <v>0</v>
      </c>
      <c r="T122" s="26">
        <v>9</v>
      </c>
      <c r="U122" s="32">
        <f t="shared" si="13"/>
        <v>6.1584781716162579E-4</v>
      </c>
      <c r="V122" s="42" t="s">
        <v>49</v>
      </c>
      <c r="W122" s="57">
        <f>O122-C122</f>
        <v>-8.2766231377597935E-5</v>
      </c>
    </row>
    <row r="123" spans="1:23" ht="12.75" customHeight="1">
      <c r="A123" t="s">
        <v>67</v>
      </c>
      <c r="B123" s="6"/>
      <c r="C123" s="6"/>
      <c r="D123" s="7" t="s">
        <v>37</v>
      </c>
      <c r="E123" s="8" t="s">
        <v>34</v>
      </c>
      <c r="F123" s="9" t="s">
        <v>38</v>
      </c>
      <c r="G123" s="10" t="s">
        <v>29</v>
      </c>
      <c r="H123">
        <v>14609</v>
      </c>
      <c r="I123">
        <f t="shared" si="7"/>
        <v>14620</v>
      </c>
      <c r="J123">
        <v>0</v>
      </c>
      <c r="K123" s="11">
        <f t="shared" si="8"/>
        <v>0</v>
      </c>
      <c r="L123">
        <v>14604</v>
      </c>
      <c r="M123" s="11">
        <f t="shared" si="9"/>
        <v>0.99890560875513001</v>
      </c>
      <c r="N123">
        <v>5</v>
      </c>
      <c r="O123" s="11">
        <f t="shared" si="10"/>
        <v>3.4199726402188782E-4</v>
      </c>
      <c r="P123">
        <v>0</v>
      </c>
      <c r="Q123" s="11">
        <f t="shared" si="11"/>
        <v>0</v>
      </c>
      <c r="R123">
        <v>0</v>
      </c>
      <c r="S123" s="11">
        <f t="shared" si="12"/>
        <v>0</v>
      </c>
      <c r="T123">
        <v>11</v>
      </c>
      <c r="U123" s="11">
        <f t="shared" si="13"/>
        <v>7.523939808481532E-4</v>
      </c>
      <c r="V123"/>
    </row>
    <row r="124" spans="1:23" ht="12.75" customHeight="1">
      <c r="A124" t="s">
        <v>67</v>
      </c>
      <c r="B124" s="6"/>
      <c r="C124" s="6"/>
      <c r="D124" s="7" t="s">
        <v>25</v>
      </c>
      <c r="E124" s="8" t="s">
        <v>22</v>
      </c>
      <c r="F124" s="9" t="s">
        <v>26</v>
      </c>
      <c r="G124" s="10" t="s">
        <v>24</v>
      </c>
      <c r="H124">
        <v>20257</v>
      </c>
      <c r="I124">
        <f t="shared" si="7"/>
        <v>20272</v>
      </c>
      <c r="J124">
        <v>10</v>
      </c>
      <c r="K124" s="11">
        <f t="shared" si="8"/>
        <v>4.9329123914759276E-4</v>
      </c>
      <c r="L124">
        <v>1</v>
      </c>
      <c r="M124" s="11">
        <f t="shared" si="9"/>
        <v>4.9329123914759274E-5</v>
      </c>
      <c r="N124">
        <v>1</v>
      </c>
      <c r="O124" s="11">
        <f t="shared" si="10"/>
        <v>4.9329123914759274E-5</v>
      </c>
      <c r="P124">
        <v>20245</v>
      </c>
      <c r="Q124" s="11">
        <f t="shared" si="11"/>
        <v>0.99866811365430153</v>
      </c>
      <c r="R124">
        <v>0</v>
      </c>
      <c r="S124" s="11">
        <f t="shared" si="12"/>
        <v>0</v>
      </c>
      <c r="T124">
        <v>15</v>
      </c>
      <c r="U124" s="11">
        <f t="shared" si="13"/>
        <v>7.3993685872138909E-4</v>
      </c>
      <c r="V124"/>
    </row>
    <row r="125" spans="1:23">
      <c r="A125" s="46" t="s">
        <v>67</v>
      </c>
      <c r="B125" s="6"/>
      <c r="C125" s="6"/>
      <c r="D125" s="49" t="s">
        <v>21</v>
      </c>
      <c r="E125" s="8" t="s">
        <v>22</v>
      </c>
      <c r="F125" s="9" t="s">
        <v>23</v>
      </c>
      <c r="G125" s="51" t="s">
        <v>48</v>
      </c>
      <c r="H125" s="46">
        <v>20264</v>
      </c>
      <c r="I125" s="46">
        <f t="shared" si="7"/>
        <v>20264</v>
      </c>
      <c r="J125" s="46">
        <v>5</v>
      </c>
      <c r="K125" s="11">
        <f t="shared" si="8"/>
        <v>2.4674299249901303E-4</v>
      </c>
      <c r="L125" s="46">
        <v>6</v>
      </c>
      <c r="M125" s="11">
        <f t="shared" si="9"/>
        <v>2.9609159099881565E-4</v>
      </c>
      <c r="N125" s="46">
        <v>20253</v>
      </c>
      <c r="O125" s="11">
        <f t="shared" si="10"/>
        <v>0.9994571654165022</v>
      </c>
      <c r="P125" s="46">
        <v>0</v>
      </c>
      <c r="Q125" s="11">
        <f t="shared" si="11"/>
        <v>0</v>
      </c>
      <c r="R125" s="46">
        <v>0</v>
      </c>
      <c r="S125" s="11">
        <f t="shared" si="12"/>
        <v>0</v>
      </c>
      <c r="T125" s="46">
        <v>0</v>
      </c>
      <c r="U125" s="11">
        <f t="shared" si="13"/>
        <v>0</v>
      </c>
      <c r="V125" s="46"/>
    </row>
    <row r="126" spans="1:23" ht="12.75" customHeight="1">
      <c r="A126" t="s">
        <v>67</v>
      </c>
      <c r="B126" s="6"/>
      <c r="C126" s="6"/>
      <c r="D126" s="7" t="s">
        <v>27</v>
      </c>
      <c r="E126" s="10" t="s">
        <v>22</v>
      </c>
      <c r="F126" s="9" t="s">
        <v>28</v>
      </c>
      <c r="G126" s="10" t="s">
        <v>29</v>
      </c>
      <c r="H126">
        <v>5497</v>
      </c>
      <c r="I126">
        <f t="shared" si="7"/>
        <v>5506</v>
      </c>
      <c r="J126">
        <v>1</v>
      </c>
      <c r="K126" s="11">
        <f t="shared" si="8"/>
        <v>1.8162005085361425E-4</v>
      </c>
      <c r="L126">
        <v>5493</v>
      </c>
      <c r="M126" s="11">
        <f t="shared" si="9"/>
        <v>0.99763893933890302</v>
      </c>
      <c r="N126">
        <v>3</v>
      </c>
      <c r="O126" s="11">
        <f t="shared" si="10"/>
        <v>5.4486015256084274E-4</v>
      </c>
      <c r="P126">
        <v>0</v>
      </c>
      <c r="Q126" s="11">
        <f t="shared" si="11"/>
        <v>0</v>
      </c>
      <c r="R126">
        <v>0</v>
      </c>
      <c r="S126" s="11">
        <f t="shared" si="12"/>
        <v>0</v>
      </c>
      <c r="T126">
        <v>9</v>
      </c>
      <c r="U126" s="11">
        <f t="shared" si="13"/>
        <v>1.6345804576825282E-3</v>
      </c>
      <c r="V126"/>
    </row>
    <row r="127" spans="1:23" ht="12.75" customHeight="1">
      <c r="A127" s="26" t="s">
        <v>67</v>
      </c>
      <c r="B127" s="27">
        <v>5.0000000000000001E-4</v>
      </c>
      <c r="C127" s="27">
        <v>5.4581315419465707E-4</v>
      </c>
      <c r="D127" s="28" t="s">
        <v>30</v>
      </c>
      <c r="E127" s="31" t="s">
        <v>22</v>
      </c>
      <c r="F127" s="30" t="s">
        <v>31</v>
      </c>
      <c r="G127" s="31" t="s">
        <v>32</v>
      </c>
      <c r="H127" s="26">
        <v>17992</v>
      </c>
      <c r="I127" s="26">
        <f t="shared" si="7"/>
        <v>18005</v>
      </c>
      <c r="J127" s="26">
        <v>7</v>
      </c>
      <c r="K127" s="32">
        <f t="shared" si="8"/>
        <v>3.8878089419605664E-4</v>
      </c>
      <c r="L127" s="26">
        <v>42</v>
      </c>
      <c r="M127" s="32">
        <f t="shared" si="9"/>
        <v>2.3326853651763398E-3</v>
      </c>
      <c r="N127" s="26">
        <v>17926</v>
      </c>
      <c r="O127" s="32">
        <f t="shared" si="10"/>
        <v>0.9956123299083588</v>
      </c>
      <c r="P127" s="26">
        <v>17</v>
      </c>
      <c r="Q127" s="32">
        <f t="shared" si="11"/>
        <v>9.4418217161899474E-4</v>
      </c>
      <c r="R127" s="26">
        <v>1</v>
      </c>
      <c r="S127" s="32">
        <f t="shared" si="12"/>
        <v>5.5540127742293807E-5</v>
      </c>
      <c r="T127" s="26">
        <v>12</v>
      </c>
      <c r="U127" s="32">
        <f t="shared" si="13"/>
        <v>6.6648153290752563E-4</v>
      </c>
      <c r="V127" s="42" t="s">
        <v>49</v>
      </c>
      <c r="W127" s="57">
        <f>Q127-C127</f>
        <v>3.9836901742433767E-4</v>
      </c>
    </row>
    <row r="128" spans="1:23">
      <c r="A128" s="46" t="s">
        <v>67</v>
      </c>
      <c r="B128" s="6"/>
      <c r="C128" s="6"/>
      <c r="D128" s="49" t="s">
        <v>39</v>
      </c>
      <c r="E128" s="8" t="s">
        <v>40</v>
      </c>
      <c r="F128" s="9" t="s">
        <v>41</v>
      </c>
      <c r="G128" s="8" t="s">
        <v>29</v>
      </c>
      <c r="H128" s="46">
        <v>18888</v>
      </c>
      <c r="I128" s="46">
        <f t="shared" si="7"/>
        <v>18983</v>
      </c>
      <c r="J128" s="46">
        <v>0</v>
      </c>
      <c r="K128" s="11">
        <f t="shared" si="8"/>
        <v>0</v>
      </c>
      <c r="L128" s="46">
        <v>18874</v>
      </c>
      <c r="M128" s="11">
        <f t="shared" si="9"/>
        <v>0.99425802033398303</v>
      </c>
      <c r="N128" s="46">
        <v>13</v>
      </c>
      <c r="O128" s="11">
        <f t="shared" si="10"/>
        <v>6.8482326291945421E-4</v>
      </c>
      <c r="P128" s="46">
        <v>1</v>
      </c>
      <c r="Q128" s="11">
        <f t="shared" si="11"/>
        <v>5.2678712532265713E-5</v>
      </c>
      <c r="R128" s="46">
        <v>3</v>
      </c>
      <c r="S128" s="11">
        <f t="shared" si="12"/>
        <v>1.5803613759679715E-4</v>
      </c>
      <c r="T128" s="46">
        <v>92</v>
      </c>
      <c r="U128" s="11">
        <f t="shared" si="13"/>
        <v>4.8464415529684453E-3</v>
      </c>
      <c r="V128" s="46"/>
    </row>
    <row r="129" spans="1:23" ht="12.75" customHeight="1">
      <c r="A129" s="26" t="s">
        <v>67</v>
      </c>
      <c r="B129" s="27">
        <v>5.0000000000000001E-4</v>
      </c>
      <c r="C129" s="27">
        <v>1.3459340300457216E-3</v>
      </c>
      <c r="D129" s="28" t="s">
        <v>42</v>
      </c>
      <c r="E129" s="29" t="s">
        <v>40</v>
      </c>
      <c r="F129" s="30" t="s">
        <v>43</v>
      </c>
      <c r="G129" s="31" t="s">
        <v>44</v>
      </c>
      <c r="H129" s="26">
        <v>18868</v>
      </c>
      <c r="I129" s="26">
        <f t="shared" si="7"/>
        <v>18908</v>
      </c>
      <c r="J129" s="26">
        <v>85</v>
      </c>
      <c r="K129" s="32">
        <f t="shared" si="8"/>
        <v>4.4954516606727311E-3</v>
      </c>
      <c r="L129" s="26">
        <v>18776</v>
      </c>
      <c r="M129" s="32">
        <f t="shared" si="9"/>
        <v>0.99301882800930819</v>
      </c>
      <c r="N129" s="26">
        <v>6</v>
      </c>
      <c r="O129" s="32">
        <f t="shared" si="10"/>
        <v>3.1732599957689866E-4</v>
      </c>
      <c r="P129" s="26">
        <v>1</v>
      </c>
      <c r="Q129" s="32">
        <f t="shared" si="11"/>
        <v>5.2887666596149776E-5</v>
      </c>
      <c r="R129" s="26">
        <v>4</v>
      </c>
      <c r="S129" s="32">
        <f t="shared" si="12"/>
        <v>2.1155066638459911E-4</v>
      </c>
      <c r="T129" s="26">
        <v>36</v>
      </c>
      <c r="U129" s="32">
        <f t="shared" si="13"/>
        <v>1.9039559974613921E-3</v>
      </c>
      <c r="V129" s="42" t="s">
        <v>49</v>
      </c>
      <c r="W129" s="57">
        <f>K129-C129</f>
        <v>3.1495176306270095E-3</v>
      </c>
    </row>
    <row r="130" spans="1:23" ht="12.75" customHeight="1">
      <c r="A130" s="33" t="s">
        <v>67</v>
      </c>
      <c r="B130" s="6"/>
      <c r="C130" s="6"/>
      <c r="D130" s="49" t="s">
        <v>45</v>
      </c>
      <c r="E130" s="51" t="s">
        <v>40</v>
      </c>
      <c r="F130" s="62" t="s">
        <v>46</v>
      </c>
      <c r="G130" s="51" t="s">
        <v>47</v>
      </c>
      <c r="H130" s="33">
        <v>18848</v>
      </c>
      <c r="I130" s="46">
        <f t="shared" ref="I130:I193" si="14">H130+R130+T130</f>
        <v>18848</v>
      </c>
      <c r="J130" s="33">
        <v>0</v>
      </c>
      <c r="K130" s="11">
        <f t="shared" ref="K130:K193" si="15">J130/I130</f>
        <v>0</v>
      </c>
      <c r="L130" s="33">
        <v>18834</v>
      </c>
      <c r="M130" s="11">
        <f t="shared" ref="M130:M193" si="16">L130/I130</f>
        <v>0.99925721561969438</v>
      </c>
      <c r="N130" s="33">
        <v>14</v>
      </c>
      <c r="O130" s="11">
        <f t="shared" ref="O130:O193" si="17">N130/I130</f>
        <v>7.4278438030560268E-4</v>
      </c>
      <c r="P130" s="33">
        <v>0</v>
      </c>
      <c r="Q130" s="11">
        <f t="shared" ref="Q130:Q193" si="18">P130/I130</f>
        <v>0</v>
      </c>
      <c r="R130" s="33">
        <v>0</v>
      </c>
      <c r="S130" s="11">
        <f t="shared" ref="S130:S193" si="19">R130/I130</f>
        <v>0</v>
      </c>
      <c r="T130" s="33">
        <v>0</v>
      </c>
      <c r="U130" s="11">
        <f t="shared" ref="U130:U193" si="20">T130/I130</f>
        <v>0</v>
      </c>
      <c r="V130" s="33"/>
      <c r="W130" s="35"/>
    </row>
    <row r="131" spans="1:23" s="35" customFormat="1">
      <c r="A131" s="14" t="s">
        <v>67</v>
      </c>
      <c r="B131" s="16"/>
      <c r="C131" s="16"/>
      <c r="D131" s="17" t="s">
        <v>17</v>
      </c>
      <c r="E131" s="52" t="s">
        <v>18</v>
      </c>
      <c r="F131" s="53" t="s">
        <v>19</v>
      </c>
      <c r="G131" s="18" t="s">
        <v>20</v>
      </c>
      <c r="H131" s="14">
        <v>10763</v>
      </c>
      <c r="I131" s="14">
        <f t="shared" si="14"/>
        <v>10772</v>
      </c>
      <c r="J131" s="14">
        <v>3</v>
      </c>
      <c r="K131" s="15">
        <f t="shared" si="15"/>
        <v>2.7849981433345709E-4</v>
      </c>
      <c r="L131" s="14">
        <v>0</v>
      </c>
      <c r="M131" s="15">
        <f t="shared" si="16"/>
        <v>0</v>
      </c>
      <c r="N131" s="14">
        <v>0</v>
      </c>
      <c r="O131" s="15">
        <f t="shared" si="17"/>
        <v>0</v>
      </c>
      <c r="P131" s="14">
        <v>10760</v>
      </c>
      <c r="Q131" s="15">
        <f t="shared" si="18"/>
        <v>0.9988860007426662</v>
      </c>
      <c r="R131" s="14">
        <v>3</v>
      </c>
      <c r="S131" s="15">
        <f t="shared" si="19"/>
        <v>2.7849981433345709E-4</v>
      </c>
      <c r="T131" s="14">
        <v>6</v>
      </c>
      <c r="U131" s="15">
        <f t="shared" si="20"/>
        <v>5.5699962866691418E-4</v>
      </c>
      <c r="V131" s="14"/>
      <c r="W131" s="34"/>
    </row>
    <row r="132" spans="1:23" ht="12.75" customHeight="1">
      <c r="A132" s="26" t="s">
        <v>68</v>
      </c>
      <c r="B132" s="27">
        <v>5.0000000000000001E-3</v>
      </c>
      <c r="C132" s="27">
        <v>8.2766231377597933E-4</v>
      </c>
      <c r="D132" s="28" t="s">
        <v>33</v>
      </c>
      <c r="E132" s="29" t="s">
        <v>34</v>
      </c>
      <c r="F132" s="30" t="s">
        <v>35</v>
      </c>
      <c r="G132" s="31" t="s">
        <v>36</v>
      </c>
      <c r="H132" s="26">
        <v>13416</v>
      </c>
      <c r="I132" s="26">
        <f t="shared" si="14"/>
        <v>13434</v>
      </c>
      <c r="J132" s="26">
        <v>13397</v>
      </c>
      <c r="K132" s="32">
        <f t="shared" si="15"/>
        <v>0.99724579425338689</v>
      </c>
      <c r="L132" s="26">
        <v>1</v>
      </c>
      <c r="M132" s="32">
        <f t="shared" si="16"/>
        <v>7.4437993151704626E-5</v>
      </c>
      <c r="N132" s="26">
        <v>3</v>
      </c>
      <c r="O132" s="32">
        <f t="shared" si="17"/>
        <v>2.2331397945511388E-4</v>
      </c>
      <c r="P132" s="26">
        <v>15</v>
      </c>
      <c r="Q132" s="32">
        <f t="shared" si="18"/>
        <v>1.1165698972755694E-3</v>
      </c>
      <c r="R132" s="26">
        <v>0</v>
      </c>
      <c r="S132" s="32">
        <f t="shared" si="19"/>
        <v>0</v>
      </c>
      <c r="T132" s="26">
        <v>18</v>
      </c>
      <c r="U132" s="32">
        <f t="shared" si="20"/>
        <v>1.3398838767306833E-3</v>
      </c>
      <c r="V132" s="42" t="s">
        <v>49</v>
      </c>
      <c r="W132" s="57">
        <f>O132-C132</f>
        <v>-6.0434833432086547E-4</v>
      </c>
    </row>
    <row r="133" spans="1:23" ht="12.75" customHeight="1">
      <c r="A133" t="s">
        <v>68</v>
      </c>
      <c r="B133" s="6"/>
      <c r="C133" s="6"/>
      <c r="D133" s="7" t="s">
        <v>37</v>
      </c>
      <c r="E133" s="8" t="s">
        <v>34</v>
      </c>
      <c r="F133" s="9" t="s">
        <v>38</v>
      </c>
      <c r="G133" s="10" t="s">
        <v>29</v>
      </c>
      <c r="H133">
        <v>13418</v>
      </c>
      <c r="I133">
        <f t="shared" si="14"/>
        <v>13425</v>
      </c>
      <c r="J133">
        <v>0</v>
      </c>
      <c r="K133" s="11">
        <f t="shared" si="15"/>
        <v>0</v>
      </c>
      <c r="L133">
        <v>13407</v>
      </c>
      <c r="M133" s="11">
        <f t="shared" si="16"/>
        <v>0.998659217877095</v>
      </c>
      <c r="N133">
        <v>11</v>
      </c>
      <c r="O133" s="11">
        <f t="shared" si="17"/>
        <v>8.1936685288640601E-4</v>
      </c>
      <c r="P133">
        <v>0</v>
      </c>
      <c r="Q133" s="11">
        <f t="shared" si="18"/>
        <v>0</v>
      </c>
      <c r="R133">
        <v>1</v>
      </c>
      <c r="S133" s="11">
        <f t="shared" si="19"/>
        <v>7.4487895716946002E-5</v>
      </c>
      <c r="T133">
        <v>6</v>
      </c>
      <c r="U133" s="11">
        <f t="shared" si="20"/>
        <v>4.4692737430167598E-4</v>
      </c>
      <c r="V133"/>
    </row>
    <row r="134" spans="1:23" ht="12.75" customHeight="1">
      <c r="A134" t="s">
        <v>68</v>
      </c>
      <c r="B134" s="6"/>
      <c r="C134" s="6"/>
      <c r="D134" s="7" t="s">
        <v>25</v>
      </c>
      <c r="E134" s="8" t="s">
        <v>22</v>
      </c>
      <c r="F134" s="9" t="s">
        <v>26</v>
      </c>
      <c r="G134" s="10" t="s">
        <v>24</v>
      </c>
      <c r="H134">
        <v>18807</v>
      </c>
      <c r="I134">
        <f t="shared" si="14"/>
        <v>18812</v>
      </c>
      <c r="J134">
        <v>13</v>
      </c>
      <c r="K134" s="11">
        <f t="shared" si="15"/>
        <v>6.9104826706357643E-4</v>
      </c>
      <c r="L134">
        <v>1</v>
      </c>
      <c r="M134" s="11">
        <f t="shared" si="16"/>
        <v>5.3157559004890492E-5</v>
      </c>
      <c r="N134">
        <v>1</v>
      </c>
      <c r="O134" s="11">
        <f t="shared" si="17"/>
        <v>5.3157559004890492E-5</v>
      </c>
      <c r="P134">
        <v>18792</v>
      </c>
      <c r="Q134" s="11">
        <f t="shared" si="18"/>
        <v>0.99893684881990219</v>
      </c>
      <c r="R134">
        <v>0</v>
      </c>
      <c r="S134" s="11">
        <f t="shared" si="19"/>
        <v>0</v>
      </c>
      <c r="T134">
        <v>5</v>
      </c>
      <c r="U134" s="11">
        <f t="shared" si="20"/>
        <v>2.6578779502445249E-4</v>
      </c>
      <c r="V134"/>
    </row>
    <row r="135" spans="1:23">
      <c r="A135" t="s">
        <v>68</v>
      </c>
      <c r="B135" s="6"/>
      <c r="C135" s="6"/>
      <c r="D135" s="7" t="s">
        <v>21</v>
      </c>
      <c r="E135" s="8" t="s">
        <v>22</v>
      </c>
      <c r="F135" s="9" t="s">
        <v>23</v>
      </c>
      <c r="G135" s="10" t="s">
        <v>48</v>
      </c>
      <c r="H135">
        <v>18826</v>
      </c>
      <c r="I135">
        <f t="shared" si="14"/>
        <v>18828</v>
      </c>
      <c r="J135">
        <v>3</v>
      </c>
      <c r="K135" s="11">
        <f t="shared" si="15"/>
        <v>1.5933715742511153E-4</v>
      </c>
      <c r="L135">
        <v>10</v>
      </c>
      <c r="M135" s="11">
        <f t="shared" si="16"/>
        <v>5.311238580837051E-4</v>
      </c>
      <c r="N135">
        <v>18811</v>
      </c>
      <c r="O135" s="11">
        <f t="shared" si="17"/>
        <v>0.99909708944125775</v>
      </c>
      <c r="P135">
        <v>2</v>
      </c>
      <c r="Q135" s="11">
        <f t="shared" si="18"/>
        <v>1.0622477161674102E-4</v>
      </c>
      <c r="R135">
        <v>1</v>
      </c>
      <c r="S135" s="11">
        <f t="shared" si="19"/>
        <v>5.311238580837051E-5</v>
      </c>
      <c r="T135">
        <v>1</v>
      </c>
      <c r="U135" s="11">
        <f t="shared" si="20"/>
        <v>5.311238580837051E-5</v>
      </c>
      <c r="V135"/>
    </row>
    <row r="136" spans="1:23" ht="12.75" customHeight="1">
      <c r="A136" s="46" t="s">
        <v>68</v>
      </c>
      <c r="B136" s="6"/>
      <c r="C136" s="6"/>
      <c r="D136" s="49" t="s">
        <v>27</v>
      </c>
      <c r="E136" s="51" t="s">
        <v>22</v>
      </c>
      <c r="F136" s="9" t="s">
        <v>28</v>
      </c>
      <c r="G136" s="51" t="s">
        <v>29</v>
      </c>
      <c r="H136" s="46">
        <v>5273</v>
      </c>
      <c r="I136" s="46">
        <f t="shared" si="14"/>
        <v>5288</v>
      </c>
      <c r="J136" s="46">
        <v>0</v>
      </c>
      <c r="K136" s="11">
        <f t="shared" si="15"/>
        <v>0</v>
      </c>
      <c r="L136" s="46">
        <v>5266</v>
      </c>
      <c r="M136" s="11">
        <f t="shared" si="16"/>
        <v>0.99583963691376698</v>
      </c>
      <c r="N136" s="46">
        <v>6</v>
      </c>
      <c r="O136" s="11">
        <f t="shared" si="17"/>
        <v>1.1346444780635401E-3</v>
      </c>
      <c r="P136" s="46">
        <v>1</v>
      </c>
      <c r="Q136" s="11">
        <f t="shared" si="18"/>
        <v>1.8910741301059002E-4</v>
      </c>
      <c r="R136" s="46">
        <v>0</v>
      </c>
      <c r="S136" s="11">
        <f t="shared" si="19"/>
        <v>0</v>
      </c>
      <c r="T136" s="46">
        <v>15</v>
      </c>
      <c r="U136" s="11">
        <f t="shared" si="20"/>
        <v>2.8366111951588502E-3</v>
      </c>
      <c r="V136" s="46"/>
    </row>
    <row r="137" spans="1:23" ht="12.75" customHeight="1">
      <c r="A137" s="26" t="s">
        <v>68</v>
      </c>
      <c r="B137" s="27">
        <v>5.0000000000000001E-3</v>
      </c>
      <c r="C137" s="27">
        <v>5.4581315419465707E-3</v>
      </c>
      <c r="D137" s="28" t="s">
        <v>30</v>
      </c>
      <c r="E137" s="31" t="s">
        <v>22</v>
      </c>
      <c r="F137" s="30" t="s">
        <v>31</v>
      </c>
      <c r="G137" s="31" t="s">
        <v>32</v>
      </c>
      <c r="H137" s="26">
        <v>16486</v>
      </c>
      <c r="I137" s="26">
        <f t="shared" si="14"/>
        <v>16506</v>
      </c>
      <c r="J137" s="26">
        <v>2</v>
      </c>
      <c r="K137" s="32">
        <f t="shared" si="15"/>
        <v>1.2116806009935781E-4</v>
      </c>
      <c r="L137" s="26">
        <v>23</v>
      </c>
      <c r="M137" s="32">
        <f t="shared" si="16"/>
        <v>1.3934326911426147E-3</v>
      </c>
      <c r="N137" s="26">
        <v>16356</v>
      </c>
      <c r="O137" s="32">
        <f t="shared" si="17"/>
        <v>0.99091239549254817</v>
      </c>
      <c r="P137" s="26">
        <v>105</v>
      </c>
      <c r="Q137" s="32">
        <f t="shared" si="18"/>
        <v>6.3613231552162846E-3</v>
      </c>
      <c r="R137" s="26">
        <v>7</v>
      </c>
      <c r="S137" s="32">
        <f t="shared" si="19"/>
        <v>4.2408821034775233E-4</v>
      </c>
      <c r="T137" s="26">
        <v>13</v>
      </c>
      <c r="U137" s="32">
        <f t="shared" si="20"/>
        <v>7.8759239064582574E-4</v>
      </c>
      <c r="V137" s="42" t="s">
        <v>49</v>
      </c>
      <c r="W137" s="57">
        <f>Q137-C137</f>
        <v>9.0319161326971389E-4</v>
      </c>
    </row>
    <row r="138" spans="1:23">
      <c r="A138" s="46" t="s">
        <v>68</v>
      </c>
      <c r="B138" s="6"/>
      <c r="C138" s="6"/>
      <c r="D138" s="49" t="s">
        <v>39</v>
      </c>
      <c r="E138" s="8" t="s">
        <v>40</v>
      </c>
      <c r="F138" s="9" t="s">
        <v>41</v>
      </c>
      <c r="G138" s="8" t="s">
        <v>29</v>
      </c>
      <c r="H138" s="46">
        <v>15512</v>
      </c>
      <c r="I138" s="46">
        <f t="shared" si="14"/>
        <v>15588</v>
      </c>
      <c r="J138" s="46">
        <v>0</v>
      </c>
      <c r="K138" s="11">
        <f t="shared" si="15"/>
        <v>0</v>
      </c>
      <c r="L138" s="46">
        <v>15499</v>
      </c>
      <c r="M138" s="11">
        <f t="shared" si="16"/>
        <v>0.9942904798562997</v>
      </c>
      <c r="N138" s="46">
        <v>12</v>
      </c>
      <c r="O138" s="11">
        <f t="shared" si="17"/>
        <v>7.6982294072363352E-4</v>
      </c>
      <c r="P138" s="46">
        <v>1</v>
      </c>
      <c r="Q138" s="11">
        <f t="shared" si="18"/>
        <v>6.4151911726969464E-5</v>
      </c>
      <c r="R138" s="46">
        <v>4</v>
      </c>
      <c r="S138" s="11">
        <f t="shared" si="19"/>
        <v>2.5660764690787786E-4</v>
      </c>
      <c r="T138" s="46">
        <v>72</v>
      </c>
      <c r="U138" s="11">
        <f t="shared" si="20"/>
        <v>4.6189376443418013E-3</v>
      </c>
      <c r="V138" s="46"/>
    </row>
    <row r="139" spans="1:23" ht="12.75" customHeight="1">
      <c r="A139" s="26" t="s">
        <v>68</v>
      </c>
      <c r="B139" s="27">
        <v>5.0000000000000001E-3</v>
      </c>
      <c r="C139" s="27">
        <v>1.3459340300457217E-2</v>
      </c>
      <c r="D139" s="28" t="s">
        <v>42</v>
      </c>
      <c r="E139" s="29" t="s">
        <v>40</v>
      </c>
      <c r="F139" s="30" t="s">
        <v>43</v>
      </c>
      <c r="G139" s="31" t="s">
        <v>44</v>
      </c>
      <c r="H139" s="26">
        <v>15494</v>
      </c>
      <c r="I139" s="26">
        <f t="shared" si="14"/>
        <v>15523</v>
      </c>
      <c r="J139" s="26">
        <v>218</v>
      </c>
      <c r="K139" s="32">
        <f t="shared" si="15"/>
        <v>1.4043677124267217E-2</v>
      </c>
      <c r="L139" s="26">
        <v>15268</v>
      </c>
      <c r="M139" s="32">
        <f t="shared" si="16"/>
        <v>0.98357276299684337</v>
      </c>
      <c r="N139" s="26">
        <v>7</v>
      </c>
      <c r="O139" s="32">
        <f t="shared" si="17"/>
        <v>4.5094376087096566E-4</v>
      </c>
      <c r="P139" s="26">
        <v>1</v>
      </c>
      <c r="Q139" s="32">
        <f t="shared" si="18"/>
        <v>6.4420537267280805E-5</v>
      </c>
      <c r="R139" s="26">
        <v>3</v>
      </c>
      <c r="S139" s="32">
        <f t="shared" si="19"/>
        <v>1.9326161180184241E-4</v>
      </c>
      <c r="T139" s="26">
        <v>26</v>
      </c>
      <c r="U139" s="32">
        <f t="shared" si="20"/>
        <v>1.674933968949301E-3</v>
      </c>
      <c r="V139" s="42" t="s">
        <v>49</v>
      </c>
      <c r="W139" s="57">
        <f>K139-C139</f>
        <v>5.8433682381000066E-4</v>
      </c>
    </row>
    <row r="140" spans="1:23" ht="12.75" customHeight="1">
      <c r="A140" s="33" t="s">
        <v>68</v>
      </c>
      <c r="B140" s="6"/>
      <c r="C140" s="6"/>
      <c r="D140" s="49" t="s">
        <v>45</v>
      </c>
      <c r="E140" s="51" t="s">
        <v>40</v>
      </c>
      <c r="F140" s="62" t="s">
        <v>46</v>
      </c>
      <c r="G140" s="51" t="s">
        <v>47</v>
      </c>
      <c r="H140" s="33">
        <v>15480</v>
      </c>
      <c r="I140" s="46">
        <f t="shared" si="14"/>
        <v>15480</v>
      </c>
      <c r="J140" s="33">
        <v>1</v>
      </c>
      <c r="K140" s="11">
        <f t="shared" si="15"/>
        <v>6.4599483204134362E-5</v>
      </c>
      <c r="L140" s="33">
        <v>15465</v>
      </c>
      <c r="M140" s="11">
        <f t="shared" si="16"/>
        <v>0.99903100775193798</v>
      </c>
      <c r="N140" s="33">
        <v>14</v>
      </c>
      <c r="O140" s="11">
        <f t="shared" si="17"/>
        <v>9.0439276485788109E-4</v>
      </c>
      <c r="P140" s="33">
        <v>0</v>
      </c>
      <c r="Q140" s="11">
        <f t="shared" si="18"/>
        <v>0</v>
      </c>
      <c r="R140" s="33">
        <v>0</v>
      </c>
      <c r="S140" s="11">
        <f t="shared" si="19"/>
        <v>0</v>
      </c>
      <c r="T140" s="33">
        <v>0</v>
      </c>
      <c r="U140" s="11">
        <f t="shared" si="20"/>
        <v>0</v>
      </c>
      <c r="V140" s="33"/>
      <c r="W140" s="35"/>
    </row>
    <row r="141" spans="1:23" s="35" customFormat="1">
      <c r="A141" s="14" t="s">
        <v>68</v>
      </c>
      <c r="B141" s="16"/>
      <c r="C141" s="16"/>
      <c r="D141" s="17" t="s">
        <v>17</v>
      </c>
      <c r="E141" s="52" t="s">
        <v>18</v>
      </c>
      <c r="F141" s="53" t="s">
        <v>19</v>
      </c>
      <c r="G141" s="18" t="s">
        <v>20</v>
      </c>
      <c r="H141" s="14">
        <v>10250</v>
      </c>
      <c r="I141" s="14">
        <f t="shared" si="14"/>
        <v>10261</v>
      </c>
      <c r="J141" s="14">
        <v>1</v>
      </c>
      <c r="K141" s="15">
        <f t="shared" si="15"/>
        <v>9.7456388266250853E-5</v>
      </c>
      <c r="L141" s="14">
        <v>0</v>
      </c>
      <c r="M141" s="15">
        <f t="shared" si="16"/>
        <v>0</v>
      </c>
      <c r="N141" s="14">
        <v>1</v>
      </c>
      <c r="O141" s="15">
        <f t="shared" si="17"/>
        <v>9.7456388266250853E-5</v>
      </c>
      <c r="P141" s="14">
        <v>10248</v>
      </c>
      <c r="Q141" s="15">
        <f t="shared" si="18"/>
        <v>0.99873306695253872</v>
      </c>
      <c r="R141" s="14">
        <v>3</v>
      </c>
      <c r="S141" s="15">
        <f t="shared" si="19"/>
        <v>2.9236916479875256E-4</v>
      </c>
      <c r="T141" s="14">
        <v>8</v>
      </c>
      <c r="U141" s="15">
        <f t="shared" si="20"/>
        <v>7.7965110613000682E-4</v>
      </c>
      <c r="V141" s="14"/>
      <c r="W141" s="34"/>
    </row>
    <row r="142" spans="1:23" ht="12.75" customHeight="1">
      <c r="A142" s="26" t="s">
        <v>69</v>
      </c>
      <c r="B142" s="27">
        <v>0.01</v>
      </c>
      <c r="C142" s="27">
        <v>1.6553246275519587E-3</v>
      </c>
      <c r="D142" s="28" t="s">
        <v>33</v>
      </c>
      <c r="E142" s="29" t="s">
        <v>34</v>
      </c>
      <c r="F142" s="30" t="s">
        <v>35</v>
      </c>
      <c r="G142" s="31" t="s">
        <v>36</v>
      </c>
      <c r="H142" s="26">
        <v>14992</v>
      </c>
      <c r="I142" s="26">
        <f t="shared" si="14"/>
        <v>15013</v>
      </c>
      <c r="J142" s="26">
        <v>14939</v>
      </c>
      <c r="K142" s="32">
        <f t="shared" si="15"/>
        <v>0.99507093851994932</v>
      </c>
      <c r="L142" s="26">
        <v>3</v>
      </c>
      <c r="M142" s="32">
        <f t="shared" si="16"/>
        <v>1.9982681675880903E-4</v>
      </c>
      <c r="N142" s="26">
        <v>37</v>
      </c>
      <c r="O142" s="32">
        <f t="shared" si="17"/>
        <v>2.4645307400253114E-3</v>
      </c>
      <c r="P142" s="26">
        <v>13</v>
      </c>
      <c r="Q142" s="32">
        <f t="shared" si="18"/>
        <v>8.6591620595483912E-4</v>
      </c>
      <c r="R142" s="26">
        <v>0</v>
      </c>
      <c r="S142" s="32">
        <f t="shared" si="19"/>
        <v>0</v>
      </c>
      <c r="T142" s="26">
        <v>21</v>
      </c>
      <c r="U142" s="32">
        <f t="shared" si="20"/>
        <v>1.3987877173116633E-3</v>
      </c>
      <c r="V142" s="42" t="s">
        <v>49</v>
      </c>
      <c r="W142" s="57">
        <f>O142-C142</f>
        <v>8.0920611247335271E-4</v>
      </c>
    </row>
    <row r="143" spans="1:23" ht="12.75" customHeight="1">
      <c r="A143" t="s">
        <v>69</v>
      </c>
      <c r="B143" s="6"/>
      <c r="C143" s="6"/>
      <c r="D143" s="7" t="s">
        <v>37</v>
      </c>
      <c r="E143" s="8" t="s">
        <v>34</v>
      </c>
      <c r="F143" s="9" t="s">
        <v>38</v>
      </c>
      <c r="G143" s="10" t="s">
        <v>29</v>
      </c>
      <c r="H143">
        <v>14997</v>
      </c>
      <c r="I143">
        <f t="shared" si="14"/>
        <v>15007</v>
      </c>
      <c r="J143">
        <v>1</v>
      </c>
      <c r="K143" s="11">
        <f t="shared" si="15"/>
        <v>6.6635570067301932E-5</v>
      </c>
      <c r="L143">
        <v>14993</v>
      </c>
      <c r="M143" s="11">
        <f t="shared" si="16"/>
        <v>0.9990671020190578</v>
      </c>
      <c r="N143">
        <v>3</v>
      </c>
      <c r="O143" s="11">
        <f t="shared" si="17"/>
        <v>1.9990671020190577E-4</v>
      </c>
      <c r="P143">
        <v>0</v>
      </c>
      <c r="Q143" s="11">
        <f t="shared" si="18"/>
        <v>0</v>
      </c>
      <c r="R143">
        <v>0</v>
      </c>
      <c r="S143" s="11">
        <f t="shared" si="19"/>
        <v>0</v>
      </c>
      <c r="T143">
        <v>10</v>
      </c>
      <c r="U143" s="11">
        <f t="shared" si="20"/>
        <v>6.6635570067301926E-4</v>
      </c>
      <c r="V143"/>
    </row>
    <row r="144" spans="1:23" ht="12.75" customHeight="1">
      <c r="A144" s="46" t="s">
        <v>69</v>
      </c>
      <c r="B144" s="6"/>
      <c r="C144" s="6"/>
      <c r="D144" s="49" t="s">
        <v>25</v>
      </c>
      <c r="E144" s="8" t="s">
        <v>22</v>
      </c>
      <c r="F144" s="9" t="s">
        <v>26</v>
      </c>
      <c r="G144" s="51" t="s">
        <v>24</v>
      </c>
      <c r="H144" s="46">
        <v>22959</v>
      </c>
      <c r="I144" s="46">
        <f t="shared" si="14"/>
        <v>22977</v>
      </c>
      <c r="J144" s="46">
        <v>15</v>
      </c>
      <c r="K144" s="11">
        <f t="shared" si="15"/>
        <v>6.5282673978326157E-4</v>
      </c>
      <c r="L144" s="46">
        <v>2</v>
      </c>
      <c r="M144" s="11">
        <f t="shared" si="16"/>
        <v>8.7043565304434868E-5</v>
      </c>
      <c r="N144" s="46">
        <v>1</v>
      </c>
      <c r="O144" s="11">
        <f t="shared" si="17"/>
        <v>4.3521782652217434E-5</v>
      </c>
      <c r="P144" s="46">
        <v>22941</v>
      </c>
      <c r="Q144" s="11">
        <f t="shared" si="18"/>
        <v>0.99843321582452016</v>
      </c>
      <c r="R144" s="46">
        <v>0</v>
      </c>
      <c r="S144" s="11">
        <f t="shared" si="19"/>
        <v>0</v>
      </c>
      <c r="T144" s="46">
        <v>18</v>
      </c>
      <c r="U144" s="11">
        <f t="shared" si="20"/>
        <v>7.833920877399138E-4</v>
      </c>
      <c r="V144" s="46"/>
    </row>
    <row r="145" spans="1:23">
      <c r="A145" t="s">
        <v>69</v>
      </c>
      <c r="B145" s="6"/>
      <c r="C145" s="6"/>
      <c r="D145" s="7" t="s">
        <v>21</v>
      </c>
      <c r="E145" s="8" t="s">
        <v>22</v>
      </c>
      <c r="F145" s="9" t="s">
        <v>23</v>
      </c>
      <c r="G145" s="10" t="s">
        <v>48</v>
      </c>
      <c r="H145">
        <v>22999</v>
      </c>
      <c r="I145">
        <f t="shared" si="14"/>
        <v>22999</v>
      </c>
      <c r="J145">
        <v>2</v>
      </c>
      <c r="K145" s="11">
        <f t="shared" si="15"/>
        <v>8.6960302621853121E-5</v>
      </c>
      <c r="L145">
        <v>13</v>
      </c>
      <c r="M145" s="11">
        <f t="shared" si="16"/>
        <v>5.6524196704204525E-4</v>
      </c>
      <c r="N145">
        <v>22983</v>
      </c>
      <c r="O145" s="11">
        <f t="shared" si="17"/>
        <v>0.99930431757902516</v>
      </c>
      <c r="P145">
        <v>1</v>
      </c>
      <c r="Q145" s="11">
        <f t="shared" si="18"/>
        <v>4.3480151310926561E-5</v>
      </c>
      <c r="R145">
        <v>0</v>
      </c>
      <c r="S145" s="11">
        <f t="shared" si="19"/>
        <v>0</v>
      </c>
      <c r="T145">
        <v>0</v>
      </c>
      <c r="U145" s="11">
        <f t="shared" si="20"/>
        <v>0</v>
      </c>
      <c r="V145"/>
    </row>
    <row r="146" spans="1:23" ht="12.75" customHeight="1">
      <c r="A146" t="s">
        <v>69</v>
      </c>
      <c r="B146" s="6"/>
      <c r="C146" s="6"/>
      <c r="D146" s="7" t="s">
        <v>27</v>
      </c>
      <c r="E146" s="10" t="s">
        <v>22</v>
      </c>
      <c r="F146" s="9" t="s">
        <v>28</v>
      </c>
      <c r="G146" s="10" t="s">
        <v>29</v>
      </c>
      <c r="H146">
        <v>6046</v>
      </c>
      <c r="I146">
        <f t="shared" si="14"/>
        <v>6055</v>
      </c>
      <c r="J146">
        <v>0</v>
      </c>
      <c r="K146" s="11">
        <f t="shared" si="15"/>
        <v>0</v>
      </c>
      <c r="L146">
        <v>6043</v>
      </c>
      <c r="M146" s="11">
        <f t="shared" si="16"/>
        <v>0.998018166804294</v>
      </c>
      <c r="N146">
        <v>3</v>
      </c>
      <c r="O146" s="11">
        <f t="shared" si="17"/>
        <v>4.9545829892650697E-4</v>
      </c>
      <c r="P146">
        <v>0</v>
      </c>
      <c r="Q146" s="11">
        <f t="shared" si="18"/>
        <v>0</v>
      </c>
      <c r="R146">
        <v>0</v>
      </c>
      <c r="S146" s="11">
        <f t="shared" si="19"/>
        <v>0</v>
      </c>
      <c r="T146">
        <v>9</v>
      </c>
      <c r="U146" s="11">
        <f t="shared" si="20"/>
        <v>1.486374896779521E-3</v>
      </c>
      <c r="V146"/>
    </row>
    <row r="147" spans="1:23" ht="12.75" customHeight="1">
      <c r="A147" s="54" t="s">
        <v>69</v>
      </c>
      <c r="B147" s="27">
        <v>0.01</v>
      </c>
      <c r="C147" s="27">
        <v>1.0916263083893141E-2</v>
      </c>
      <c r="D147" s="48" t="s">
        <v>30</v>
      </c>
      <c r="E147" s="50" t="s">
        <v>22</v>
      </c>
      <c r="F147" s="30" t="s">
        <v>31</v>
      </c>
      <c r="G147" s="50" t="s">
        <v>32</v>
      </c>
      <c r="H147" s="54">
        <v>18436</v>
      </c>
      <c r="I147" s="54">
        <f t="shared" si="14"/>
        <v>18459</v>
      </c>
      <c r="J147" s="54">
        <v>4</v>
      </c>
      <c r="K147" s="32">
        <f t="shared" si="15"/>
        <v>2.1669646243025083E-4</v>
      </c>
      <c r="L147" s="54">
        <v>26</v>
      </c>
      <c r="M147" s="32">
        <f t="shared" si="16"/>
        <v>1.4085270057966304E-3</v>
      </c>
      <c r="N147" s="54">
        <v>18069</v>
      </c>
      <c r="O147" s="32">
        <f t="shared" si="17"/>
        <v>0.97887209491305049</v>
      </c>
      <c r="P147" s="54">
        <v>337</v>
      </c>
      <c r="Q147" s="32">
        <f t="shared" si="18"/>
        <v>1.8256676959748631E-2</v>
      </c>
      <c r="R147" s="54">
        <v>5</v>
      </c>
      <c r="S147" s="32">
        <f t="shared" si="19"/>
        <v>2.7087057803781351E-4</v>
      </c>
      <c r="T147" s="54">
        <v>18</v>
      </c>
      <c r="U147" s="32">
        <f t="shared" si="20"/>
        <v>9.7513408093612868E-4</v>
      </c>
      <c r="V147" s="44" t="s">
        <v>49</v>
      </c>
      <c r="W147" s="57">
        <f>Q147-C147</f>
        <v>7.3404138758554893E-3</v>
      </c>
    </row>
    <row r="148" spans="1:23">
      <c r="A148" s="46" t="s">
        <v>69</v>
      </c>
      <c r="B148" s="6"/>
      <c r="C148" s="6"/>
      <c r="D148" s="49" t="s">
        <v>39</v>
      </c>
      <c r="E148" s="8" t="s">
        <v>40</v>
      </c>
      <c r="F148" s="9" t="s">
        <v>41</v>
      </c>
      <c r="G148" s="8" t="s">
        <v>29</v>
      </c>
      <c r="H148" s="46">
        <v>19271</v>
      </c>
      <c r="I148" s="46">
        <f t="shared" si="14"/>
        <v>19361</v>
      </c>
      <c r="J148" s="46">
        <v>1</v>
      </c>
      <c r="K148" s="11">
        <f t="shared" si="15"/>
        <v>5.1650224678477349E-5</v>
      </c>
      <c r="L148" s="46">
        <v>19260</v>
      </c>
      <c r="M148" s="11">
        <f t="shared" si="16"/>
        <v>0.99478332730747376</v>
      </c>
      <c r="N148" s="46">
        <v>10</v>
      </c>
      <c r="O148" s="11">
        <f t="shared" si="17"/>
        <v>5.1650224678477356E-4</v>
      </c>
      <c r="P148" s="46">
        <v>0</v>
      </c>
      <c r="Q148" s="11">
        <f t="shared" si="18"/>
        <v>0</v>
      </c>
      <c r="R148" s="46">
        <v>3</v>
      </c>
      <c r="S148" s="11">
        <f t="shared" si="19"/>
        <v>1.5495067403543204E-4</v>
      </c>
      <c r="T148" s="46">
        <v>87</v>
      </c>
      <c r="U148" s="11">
        <f t="shared" si="20"/>
        <v>4.4935695470275294E-3</v>
      </c>
      <c r="V148" s="46"/>
    </row>
    <row r="149" spans="1:23" ht="12.75" customHeight="1">
      <c r="A149" s="26" t="s">
        <v>69</v>
      </c>
      <c r="B149" s="27">
        <v>0.01</v>
      </c>
      <c r="C149" s="27">
        <v>2.6918680600914433E-2</v>
      </c>
      <c r="D149" s="28" t="s">
        <v>42</v>
      </c>
      <c r="E149" s="29" t="s">
        <v>40</v>
      </c>
      <c r="F149" s="30" t="s">
        <v>43</v>
      </c>
      <c r="G149" s="31" t="s">
        <v>44</v>
      </c>
      <c r="H149" s="26">
        <v>19241</v>
      </c>
      <c r="I149" s="26">
        <f t="shared" si="14"/>
        <v>19288</v>
      </c>
      <c r="J149" s="26">
        <v>689</v>
      </c>
      <c r="K149" s="32">
        <f t="shared" si="15"/>
        <v>3.5721692243882205E-2</v>
      </c>
      <c r="L149" s="26">
        <v>18541</v>
      </c>
      <c r="M149" s="32">
        <f t="shared" si="16"/>
        <v>0.96127125673994196</v>
      </c>
      <c r="N149" s="26">
        <v>11</v>
      </c>
      <c r="O149" s="32">
        <f t="shared" si="17"/>
        <v>5.7030277892990459E-4</v>
      </c>
      <c r="P149" s="26">
        <v>0</v>
      </c>
      <c r="Q149" s="32">
        <f t="shared" si="18"/>
        <v>0</v>
      </c>
      <c r="R149" s="26">
        <v>3</v>
      </c>
      <c r="S149" s="32">
        <f t="shared" si="19"/>
        <v>1.5553712152633763E-4</v>
      </c>
      <c r="T149" s="26">
        <v>44</v>
      </c>
      <c r="U149" s="32">
        <f t="shared" si="20"/>
        <v>2.2812111157196184E-3</v>
      </c>
      <c r="V149" s="42" t="s">
        <v>49</v>
      </c>
      <c r="W149" s="57">
        <f>K149-C149</f>
        <v>8.8030116429677722E-3</v>
      </c>
    </row>
    <row r="150" spans="1:23" ht="12.75" customHeight="1">
      <c r="A150" s="33" t="s">
        <v>69</v>
      </c>
      <c r="B150" s="6"/>
      <c r="C150" s="6"/>
      <c r="D150" s="49" t="s">
        <v>45</v>
      </c>
      <c r="E150" s="51" t="s">
        <v>40</v>
      </c>
      <c r="F150" s="62" t="s">
        <v>46</v>
      </c>
      <c r="G150" s="51" t="s">
        <v>47</v>
      </c>
      <c r="H150" s="33">
        <v>19212</v>
      </c>
      <c r="I150" s="46">
        <f t="shared" si="14"/>
        <v>19213</v>
      </c>
      <c r="J150" s="33">
        <v>6</v>
      </c>
      <c r="K150" s="11">
        <f t="shared" si="15"/>
        <v>3.1228855462447301E-4</v>
      </c>
      <c r="L150" s="33">
        <v>19197</v>
      </c>
      <c r="M150" s="11">
        <f t="shared" si="16"/>
        <v>0.99916723052100143</v>
      </c>
      <c r="N150" s="33">
        <v>9</v>
      </c>
      <c r="O150" s="11">
        <f t="shared" si="17"/>
        <v>4.6843283193670954E-4</v>
      </c>
      <c r="P150" s="33">
        <v>0</v>
      </c>
      <c r="Q150" s="11">
        <f t="shared" si="18"/>
        <v>0</v>
      </c>
      <c r="R150" s="33">
        <v>0</v>
      </c>
      <c r="S150" s="11">
        <f t="shared" si="19"/>
        <v>0</v>
      </c>
      <c r="T150" s="33">
        <v>1</v>
      </c>
      <c r="U150" s="11">
        <f t="shared" si="20"/>
        <v>5.204809243741217E-5</v>
      </c>
      <c r="V150" s="33"/>
      <c r="W150" s="35"/>
    </row>
    <row r="151" spans="1:23" s="35" customFormat="1">
      <c r="A151" s="14" t="s">
        <v>69</v>
      </c>
      <c r="B151" s="16"/>
      <c r="C151" s="16"/>
      <c r="D151" s="17" t="s">
        <v>17</v>
      </c>
      <c r="E151" s="52" t="s">
        <v>18</v>
      </c>
      <c r="F151" s="53" t="s">
        <v>19</v>
      </c>
      <c r="G151" s="18" t="s">
        <v>20</v>
      </c>
      <c r="H151" s="14">
        <v>12754</v>
      </c>
      <c r="I151" s="14">
        <f t="shared" si="14"/>
        <v>12768</v>
      </c>
      <c r="J151" s="14">
        <v>7</v>
      </c>
      <c r="K151" s="15">
        <f t="shared" si="15"/>
        <v>5.4824561403508769E-4</v>
      </c>
      <c r="L151" s="14">
        <v>0</v>
      </c>
      <c r="M151" s="15">
        <f t="shared" si="16"/>
        <v>0</v>
      </c>
      <c r="N151" s="14">
        <v>1</v>
      </c>
      <c r="O151" s="15">
        <f t="shared" si="17"/>
        <v>7.8320802005012527E-5</v>
      </c>
      <c r="P151" s="14">
        <v>12746</v>
      </c>
      <c r="Q151" s="15">
        <f t="shared" si="18"/>
        <v>0.99827694235588971</v>
      </c>
      <c r="R151" s="14">
        <v>6</v>
      </c>
      <c r="S151" s="15">
        <f t="shared" si="19"/>
        <v>4.6992481203007516E-4</v>
      </c>
      <c r="T151" s="14">
        <v>8</v>
      </c>
      <c r="U151" s="15">
        <f t="shared" si="20"/>
        <v>6.2656641604010022E-4</v>
      </c>
      <c r="V151" s="14"/>
      <c r="W151" s="34"/>
    </row>
    <row r="152" spans="1:23" ht="12.75" customHeight="1">
      <c r="A152" s="54" t="s">
        <v>70</v>
      </c>
      <c r="B152" s="27">
        <v>1E-4</v>
      </c>
      <c r="C152" s="27">
        <v>1.6553246275519589E-5</v>
      </c>
      <c r="D152" s="48" t="s">
        <v>33</v>
      </c>
      <c r="E152" s="29" t="s">
        <v>34</v>
      </c>
      <c r="F152" s="30" t="s">
        <v>35</v>
      </c>
      <c r="G152" s="50" t="s">
        <v>36</v>
      </c>
      <c r="H152" s="54">
        <v>14645</v>
      </c>
      <c r="I152" s="54">
        <f t="shared" si="14"/>
        <v>14665</v>
      </c>
      <c r="J152" s="54">
        <v>14613</v>
      </c>
      <c r="K152" s="32">
        <f t="shared" si="15"/>
        <v>0.99645414251619502</v>
      </c>
      <c r="L152" s="54">
        <v>2</v>
      </c>
      <c r="M152" s="32">
        <f t="shared" si="16"/>
        <v>1.3637913399249915E-4</v>
      </c>
      <c r="N152" s="54">
        <v>4</v>
      </c>
      <c r="O152" s="32">
        <f t="shared" si="17"/>
        <v>2.7275826798499829E-4</v>
      </c>
      <c r="P152" s="54">
        <v>26</v>
      </c>
      <c r="Q152" s="32">
        <f t="shared" si="18"/>
        <v>1.7729287419024889E-3</v>
      </c>
      <c r="R152" s="54">
        <v>0</v>
      </c>
      <c r="S152" s="32">
        <f t="shared" si="19"/>
        <v>0</v>
      </c>
      <c r="T152" s="54">
        <v>20</v>
      </c>
      <c r="U152" s="32">
        <f t="shared" si="20"/>
        <v>1.3637913399249914E-3</v>
      </c>
      <c r="V152" s="44" t="s">
        <v>49</v>
      </c>
      <c r="W152" s="57">
        <f>O152-C152</f>
        <v>2.5620502170947869E-4</v>
      </c>
    </row>
    <row r="153" spans="1:23" ht="12.75" customHeight="1">
      <c r="A153" t="s">
        <v>70</v>
      </c>
      <c r="B153" s="6"/>
      <c r="C153" s="6"/>
      <c r="D153" s="7" t="s">
        <v>37</v>
      </c>
      <c r="E153" s="8" t="s">
        <v>34</v>
      </c>
      <c r="F153" s="9" t="s">
        <v>38</v>
      </c>
      <c r="G153" s="10" t="s">
        <v>29</v>
      </c>
      <c r="H153">
        <v>14646</v>
      </c>
      <c r="I153">
        <f t="shared" si="14"/>
        <v>14654</v>
      </c>
      <c r="J153">
        <v>1</v>
      </c>
      <c r="K153" s="11">
        <f t="shared" si="15"/>
        <v>6.8240753377917299E-5</v>
      </c>
      <c r="L153">
        <v>14637</v>
      </c>
      <c r="M153" s="11">
        <f t="shared" si="16"/>
        <v>0.99883990719257543</v>
      </c>
      <c r="N153">
        <v>8</v>
      </c>
      <c r="O153" s="11">
        <f t="shared" si="17"/>
        <v>5.4592602702333839E-4</v>
      </c>
      <c r="P153">
        <v>0</v>
      </c>
      <c r="Q153" s="11">
        <f t="shared" si="18"/>
        <v>0</v>
      </c>
      <c r="R153">
        <v>2</v>
      </c>
      <c r="S153" s="11">
        <f t="shared" si="19"/>
        <v>1.364815067558346E-4</v>
      </c>
      <c r="T153">
        <v>6</v>
      </c>
      <c r="U153" s="11">
        <f t="shared" si="20"/>
        <v>4.0944452026750374E-4</v>
      </c>
      <c r="V153"/>
    </row>
    <row r="154" spans="1:23" ht="12.75" customHeight="1">
      <c r="A154" t="s">
        <v>70</v>
      </c>
      <c r="B154" s="6"/>
      <c r="C154" s="6"/>
      <c r="D154" s="7" t="s">
        <v>25</v>
      </c>
      <c r="E154" s="8" t="s">
        <v>22</v>
      </c>
      <c r="F154" s="9" t="s">
        <v>26</v>
      </c>
      <c r="G154" s="10" t="s">
        <v>24</v>
      </c>
      <c r="H154">
        <v>20644</v>
      </c>
      <c r="I154">
        <f t="shared" si="14"/>
        <v>20651</v>
      </c>
      <c r="J154">
        <v>26</v>
      </c>
      <c r="K154" s="11">
        <f t="shared" si="15"/>
        <v>1.2590189337078107E-3</v>
      </c>
      <c r="L154">
        <v>0</v>
      </c>
      <c r="M154" s="11">
        <f t="shared" si="16"/>
        <v>0</v>
      </c>
      <c r="N154">
        <v>1</v>
      </c>
      <c r="O154" s="11">
        <f t="shared" si="17"/>
        <v>4.8423805142608109E-5</v>
      </c>
      <c r="P154">
        <v>20617</v>
      </c>
      <c r="Q154" s="11">
        <f t="shared" si="18"/>
        <v>0.99835359062515128</v>
      </c>
      <c r="R154">
        <v>0</v>
      </c>
      <c r="S154" s="11">
        <f t="shared" si="19"/>
        <v>0</v>
      </c>
      <c r="T154">
        <v>7</v>
      </c>
      <c r="U154" s="11">
        <f t="shared" si="20"/>
        <v>3.3896663599825672E-4</v>
      </c>
      <c r="V154"/>
    </row>
    <row r="155" spans="1:23">
      <c r="A155" t="s">
        <v>70</v>
      </c>
      <c r="B155" s="6"/>
      <c r="C155" s="6"/>
      <c r="D155" s="7" t="s">
        <v>21</v>
      </c>
      <c r="E155" s="8" t="s">
        <v>22</v>
      </c>
      <c r="F155" s="9" t="s">
        <v>23</v>
      </c>
      <c r="G155" s="10" t="s">
        <v>48</v>
      </c>
      <c r="H155">
        <v>20646</v>
      </c>
      <c r="I155">
        <f t="shared" si="14"/>
        <v>20647</v>
      </c>
      <c r="J155">
        <v>2</v>
      </c>
      <c r="K155" s="11">
        <f t="shared" si="15"/>
        <v>9.6866372838669054E-5</v>
      </c>
      <c r="L155">
        <v>19</v>
      </c>
      <c r="M155" s="11">
        <f t="shared" si="16"/>
        <v>9.2023054196735605E-4</v>
      </c>
      <c r="N155">
        <v>20624</v>
      </c>
      <c r="O155" s="11">
        <f t="shared" si="17"/>
        <v>0.99888603671235532</v>
      </c>
      <c r="P155">
        <v>1</v>
      </c>
      <c r="Q155" s="11">
        <f t="shared" si="18"/>
        <v>4.8433186419334527E-5</v>
      </c>
      <c r="R155">
        <v>1</v>
      </c>
      <c r="S155" s="11">
        <f t="shared" si="19"/>
        <v>4.8433186419334527E-5</v>
      </c>
      <c r="T155">
        <v>0</v>
      </c>
      <c r="U155" s="11">
        <f t="shared" si="20"/>
        <v>0</v>
      </c>
      <c r="V155"/>
    </row>
    <row r="156" spans="1:23" ht="12.75" customHeight="1">
      <c r="A156" s="19" t="s">
        <v>70</v>
      </c>
      <c r="B156" s="20"/>
      <c r="C156" s="20"/>
      <c r="D156" s="21" t="s">
        <v>27</v>
      </c>
      <c r="E156" s="24" t="s">
        <v>22</v>
      </c>
      <c r="F156" s="23" t="s">
        <v>28</v>
      </c>
      <c r="G156" s="24" t="s">
        <v>29</v>
      </c>
      <c r="H156" s="19">
        <v>5553</v>
      </c>
      <c r="I156" s="19">
        <f t="shared" si="14"/>
        <v>5566</v>
      </c>
      <c r="J156" s="19">
        <v>1</v>
      </c>
      <c r="K156" s="25">
        <f t="shared" si="15"/>
        <v>1.7966223499820338E-4</v>
      </c>
      <c r="L156" s="19">
        <v>5549</v>
      </c>
      <c r="M156" s="25">
        <f t="shared" si="16"/>
        <v>0.9969457420050305</v>
      </c>
      <c r="N156" s="19">
        <v>3</v>
      </c>
      <c r="O156" s="25">
        <f t="shared" si="17"/>
        <v>5.3898670499461009E-4</v>
      </c>
      <c r="P156" s="19">
        <v>0</v>
      </c>
      <c r="Q156" s="25">
        <f t="shared" si="18"/>
        <v>0</v>
      </c>
      <c r="R156" s="19">
        <v>0</v>
      </c>
      <c r="S156" s="25">
        <f t="shared" si="19"/>
        <v>0</v>
      </c>
      <c r="T156" s="19">
        <v>13</v>
      </c>
      <c r="U156" s="25">
        <f t="shared" si="20"/>
        <v>2.3356090549766441E-3</v>
      </c>
      <c r="V156" s="19"/>
    </row>
    <row r="157" spans="1:23" ht="12.75" customHeight="1">
      <c r="A157" s="26" t="s">
        <v>70</v>
      </c>
      <c r="B157" s="27">
        <v>1E-4</v>
      </c>
      <c r="C157" s="27">
        <v>1.0916263083893141E-4</v>
      </c>
      <c r="D157" s="28" t="s">
        <v>30</v>
      </c>
      <c r="E157" s="31" t="s">
        <v>22</v>
      </c>
      <c r="F157" s="30" t="s">
        <v>31</v>
      </c>
      <c r="G157" s="31" t="s">
        <v>32</v>
      </c>
      <c r="H157" s="26">
        <v>17814</v>
      </c>
      <c r="I157" s="26">
        <f t="shared" si="14"/>
        <v>17820</v>
      </c>
      <c r="J157" s="26">
        <v>5</v>
      </c>
      <c r="K157" s="32">
        <f t="shared" si="15"/>
        <v>2.8058361391694727E-4</v>
      </c>
      <c r="L157" s="26">
        <v>28</v>
      </c>
      <c r="M157" s="32">
        <f t="shared" si="16"/>
        <v>1.5712682379349046E-3</v>
      </c>
      <c r="N157" s="26">
        <v>17763</v>
      </c>
      <c r="O157" s="32">
        <f t="shared" si="17"/>
        <v>0.9968013468013468</v>
      </c>
      <c r="P157" s="26">
        <v>18</v>
      </c>
      <c r="Q157" s="32">
        <f t="shared" si="18"/>
        <v>1.0101010101010101E-3</v>
      </c>
      <c r="R157" s="26">
        <v>2</v>
      </c>
      <c r="S157" s="32">
        <f t="shared" si="19"/>
        <v>1.122334455667789E-4</v>
      </c>
      <c r="T157" s="26">
        <v>4</v>
      </c>
      <c r="U157" s="32">
        <f t="shared" si="20"/>
        <v>2.244668911335578E-4</v>
      </c>
      <c r="V157" s="42" t="s">
        <v>49</v>
      </c>
      <c r="W157" s="57">
        <f>Q157-C157</f>
        <v>9.0093837926207866E-4</v>
      </c>
    </row>
    <row r="158" spans="1:23">
      <c r="A158" s="46" t="s">
        <v>70</v>
      </c>
      <c r="B158" s="6"/>
      <c r="C158" s="6"/>
      <c r="D158" s="49" t="s">
        <v>39</v>
      </c>
      <c r="E158" s="8" t="s">
        <v>40</v>
      </c>
      <c r="F158" s="9" t="s">
        <v>41</v>
      </c>
      <c r="G158" s="8" t="s">
        <v>29</v>
      </c>
      <c r="H158" s="46">
        <v>18892</v>
      </c>
      <c r="I158" s="46">
        <f t="shared" si="14"/>
        <v>18964</v>
      </c>
      <c r="J158" s="46">
        <v>2</v>
      </c>
      <c r="K158" s="11">
        <f t="shared" si="15"/>
        <v>1.0546298249314491E-4</v>
      </c>
      <c r="L158" s="46">
        <v>18873</v>
      </c>
      <c r="M158" s="11">
        <f t="shared" si="16"/>
        <v>0.99520143429656194</v>
      </c>
      <c r="N158" s="46">
        <v>16</v>
      </c>
      <c r="O158" s="11">
        <f t="shared" si="17"/>
        <v>8.4370385994515925E-4</v>
      </c>
      <c r="P158" s="46">
        <v>1</v>
      </c>
      <c r="Q158" s="11">
        <f t="shared" si="18"/>
        <v>5.2731491246572453E-5</v>
      </c>
      <c r="R158" s="46">
        <v>2</v>
      </c>
      <c r="S158" s="11">
        <f t="shared" si="19"/>
        <v>1.0546298249314491E-4</v>
      </c>
      <c r="T158" s="46">
        <v>70</v>
      </c>
      <c r="U158" s="11">
        <f t="shared" si="20"/>
        <v>3.6912043872600717E-3</v>
      </c>
      <c r="V158" s="46"/>
    </row>
    <row r="159" spans="1:23" ht="12.75" customHeight="1">
      <c r="A159" s="26" t="s">
        <v>70</v>
      </c>
      <c r="B159" s="27">
        <v>1E-4</v>
      </c>
      <c r="C159" s="27">
        <v>2.6918680600914434E-4</v>
      </c>
      <c r="D159" s="28" t="s">
        <v>42</v>
      </c>
      <c r="E159" s="29" t="s">
        <v>40</v>
      </c>
      <c r="F159" s="30" t="s">
        <v>43</v>
      </c>
      <c r="G159" s="31" t="s">
        <v>44</v>
      </c>
      <c r="H159" s="26">
        <v>18877</v>
      </c>
      <c r="I159" s="26">
        <f t="shared" si="14"/>
        <v>18903</v>
      </c>
      <c r="J159" s="26">
        <v>1</v>
      </c>
      <c r="K159" s="32">
        <f t="shared" si="15"/>
        <v>5.2901655821827224E-5</v>
      </c>
      <c r="L159" s="26">
        <v>18865</v>
      </c>
      <c r="M159" s="32">
        <f t="shared" si="16"/>
        <v>0.99798973707877059</v>
      </c>
      <c r="N159" s="26">
        <v>9</v>
      </c>
      <c r="O159" s="32">
        <f t="shared" si="17"/>
        <v>4.7611490239644503E-4</v>
      </c>
      <c r="P159" s="26">
        <v>2</v>
      </c>
      <c r="Q159" s="32">
        <f t="shared" si="18"/>
        <v>1.0580331164365445E-4</v>
      </c>
      <c r="R159" s="26">
        <v>1</v>
      </c>
      <c r="S159" s="32">
        <f t="shared" si="19"/>
        <v>5.2901655821827224E-5</v>
      </c>
      <c r="T159" s="26">
        <v>25</v>
      </c>
      <c r="U159" s="32">
        <f t="shared" si="20"/>
        <v>1.3225413955456806E-3</v>
      </c>
      <c r="V159" s="42" t="s">
        <v>49</v>
      </c>
      <c r="W159" s="57">
        <f>K159-C159</f>
        <v>-2.162851501873171E-4</v>
      </c>
    </row>
    <row r="160" spans="1:23" ht="12.75" customHeight="1">
      <c r="A160" s="33" t="s">
        <v>70</v>
      </c>
      <c r="B160" s="6"/>
      <c r="C160" s="6"/>
      <c r="D160" s="49" t="s">
        <v>45</v>
      </c>
      <c r="E160" s="51" t="s">
        <v>40</v>
      </c>
      <c r="F160" s="62" t="s">
        <v>46</v>
      </c>
      <c r="G160" s="51" t="s">
        <v>47</v>
      </c>
      <c r="H160" s="33">
        <v>18855</v>
      </c>
      <c r="I160" s="46">
        <f t="shared" si="14"/>
        <v>18855</v>
      </c>
      <c r="J160" s="33">
        <v>0</v>
      </c>
      <c r="K160" s="11">
        <f t="shared" si="15"/>
        <v>0</v>
      </c>
      <c r="L160" s="33">
        <v>18843</v>
      </c>
      <c r="M160" s="11">
        <f t="shared" si="16"/>
        <v>0.99936356404136839</v>
      </c>
      <c r="N160" s="33">
        <v>12</v>
      </c>
      <c r="O160" s="11">
        <f t="shared" si="17"/>
        <v>6.3643595863166274E-4</v>
      </c>
      <c r="P160" s="33">
        <v>0</v>
      </c>
      <c r="Q160" s="11">
        <f t="shared" si="18"/>
        <v>0</v>
      </c>
      <c r="R160" s="33">
        <v>0</v>
      </c>
      <c r="S160" s="11">
        <f t="shared" si="19"/>
        <v>0</v>
      </c>
      <c r="T160" s="33">
        <v>0</v>
      </c>
      <c r="U160" s="11">
        <f t="shared" si="20"/>
        <v>0</v>
      </c>
      <c r="V160" s="33"/>
      <c r="W160" s="35"/>
    </row>
    <row r="161" spans="1:23" s="35" customFormat="1">
      <c r="A161" s="14" t="s">
        <v>70</v>
      </c>
      <c r="B161" s="16"/>
      <c r="C161" s="16"/>
      <c r="D161" s="17" t="s">
        <v>17</v>
      </c>
      <c r="E161" s="52" t="s">
        <v>18</v>
      </c>
      <c r="F161" s="53" t="s">
        <v>19</v>
      </c>
      <c r="G161" s="18" t="s">
        <v>20</v>
      </c>
      <c r="H161" s="14">
        <v>12922</v>
      </c>
      <c r="I161" s="14">
        <f t="shared" si="14"/>
        <v>12932</v>
      </c>
      <c r="J161" s="14">
        <v>3</v>
      </c>
      <c r="K161" s="15">
        <f t="shared" si="15"/>
        <v>2.3198267862666253E-4</v>
      </c>
      <c r="L161" s="14">
        <v>0</v>
      </c>
      <c r="M161" s="15">
        <f t="shared" si="16"/>
        <v>0</v>
      </c>
      <c r="N161" s="14">
        <v>1</v>
      </c>
      <c r="O161" s="15">
        <f t="shared" si="17"/>
        <v>7.7327559542220853E-5</v>
      </c>
      <c r="P161" s="14">
        <v>12918</v>
      </c>
      <c r="Q161" s="15">
        <f t="shared" si="18"/>
        <v>0.99891741416640889</v>
      </c>
      <c r="R161" s="14">
        <v>1</v>
      </c>
      <c r="S161" s="15">
        <f t="shared" si="19"/>
        <v>7.7327559542220853E-5</v>
      </c>
      <c r="T161" s="14">
        <v>9</v>
      </c>
      <c r="U161" s="15">
        <f t="shared" si="20"/>
        <v>6.9594803587998762E-4</v>
      </c>
      <c r="V161" s="14"/>
      <c r="W161" s="34"/>
    </row>
    <row r="162" spans="1:23" ht="12.75" customHeight="1">
      <c r="A162" s="26" t="s">
        <v>71</v>
      </c>
      <c r="B162" s="27">
        <v>1E-3</v>
      </c>
      <c r="C162" s="27">
        <v>1.6553246275519587E-4</v>
      </c>
      <c r="D162" s="28" t="s">
        <v>33</v>
      </c>
      <c r="E162" s="29" t="s">
        <v>34</v>
      </c>
      <c r="F162" s="30" t="s">
        <v>35</v>
      </c>
      <c r="G162" s="31" t="s">
        <v>36</v>
      </c>
      <c r="H162" s="26">
        <v>13903</v>
      </c>
      <c r="I162" s="26">
        <f t="shared" si="14"/>
        <v>13929</v>
      </c>
      <c r="J162" s="26">
        <v>13887</v>
      </c>
      <c r="K162" s="32">
        <f t="shared" si="15"/>
        <v>0.99698470816282581</v>
      </c>
      <c r="L162" s="26">
        <v>2</v>
      </c>
      <c r="M162" s="32">
        <f t="shared" si="16"/>
        <v>1.4358532557972575E-4</v>
      </c>
      <c r="N162" s="26">
        <v>0</v>
      </c>
      <c r="O162" s="32">
        <f t="shared" si="17"/>
        <v>0</v>
      </c>
      <c r="P162" s="26">
        <v>14</v>
      </c>
      <c r="Q162" s="32">
        <f t="shared" si="18"/>
        <v>1.0050972790580802E-3</v>
      </c>
      <c r="R162" s="26">
        <v>0</v>
      </c>
      <c r="S162" s="32">
        <f t="shared" si="19"/>
        <v>0</v>
      </c>
      <c r="T162" s="26">
        <v>26</v>
      </c>
      <c r="U162" s="32">
        <f t="shared" si="20"/>
        <v>1.8666092325364347E-3</v>
      </c>
      <c r="V162" s="42" t="s">
        <v>49</v>
      </c>
      <c r="W162" s="57">
        <f>O162-C162</f>
        <v>-1.6553246275519587E-4</v>
      </c>
    </row>
    <row r="163" spans="1:23" ht="12.75" customHeight="1">
      <c r="A163" s="46" t="s">
        <v>71</v>
      </c>
      <c r="B163" s="6"/>
      <c r="C163" s="6"/>
      <c r="D163" s="49" t="s">
        <v>37</v>
      </c>
      <c r="E163" s="8" t="s">
        <v>34</v>
      </c>
      <c r="F163" s="9" t="s">
        <v>38</v>
      </c>
      <c r="G163" s="51" t="s">
        <v>29</v>
      </c>
      <c r="H163" s="46">
        <v>13909</v>
      </c>
      <c r="I163" s="46">
        <f t="shared" si="14"/>
        <v>13914</v>
      </c>
      <c r="J163" s="46">
        <v>0</v>
      </c>
      <c r="K163" s="11">
        <f t="shared" si="15"/>
        <v>0</v>
      </c>
      <c r="L163" s="46">
        <v>13901</v>
      </c>
      <c r="M163" s="11">
        <f t="shared" si="16"/>
        <v>0.99906568923386518</v>
      </c>
      <c r="N163" s="46">
        <v>8</v>
      </c>
      <c r="O163" s="11">
        <f t="shared" si="17"/>
        <v>5.7496047146758655E-4</v>
      </c>
      <c r="P163" s="46">
        <v>0</v>
      </c>
      <c r="Q163" s="11">
        <f t="shared" si="18"/>
        <v>0</v>
      </c>
      <c r="R163" s="46">
        <v>1</v>
      </c>
      <c r="S163" s="11">
        <f t="shared" si="19"/>
        <v>7.1870058933448319E-5</v>
      </c>
      <c r="T163" s="46">
        <v>4</v>
      </c>
      <c r="U163" s="11">
        <f t="shared" si="20"/>
        <v>2.8748023573379328E-4</v>
      </c>
      <c r="V163"/>
    </row>
    <row r="164" spans="1:23" ht="12.75" customHeight="1">
      <c r="A164" t="s">
        <v>71</v>
      </c>
      <c r="B164" s="6"/>
      <c r="C164" s="6"/>
      <c r="D164" s="7" t="s">
        <v>25</v>
      </c>
      <c r="E164" s="8" t="s">
        <v>22</v>
      </c>
      <c r="F164" s="9" t="s">
        <v>26</v>
      </c>
      <c r="G164" s="10" t="s">
        <v>24</v>
      </c>
      <c r="H164">
        <v>19344</v>
      </c>
      <c r="I164">
        <f t="shared" si="14"/>
        <v>19352</v>
      </c>
      <c r="J164">
        <v>7</v>
      </c>
      <c r="K164" s="11">
        <f t="shared" si="15"/>
        <v>3.617197188921042E-4</v>
      </c>
      <c r="L164">
        <v>0</v>
      </c>
      <c r="M164" s="11">
        <f t="shared" si="16"/>
        <v>0</v>
      </c>
      <c r="N164">
        <v>1</v>
      </c>
      <c r="O164" s="11">
        <f t="shared" si="17"/>
        <v>5.167424555601488E-5</v>
      </c>
      <c r="P164">
        <v>19336</v>
      </c>
      <c r="Q164" s="11">
        <f t="shared" si="18"/>
        <v>0.99917321207110377</v>
      </c>
      <c r="R164">
        <v>0</v>
      </c>
      <c r="S164" s="11">
        <f t="shared" si="19"/>
        <v>0</v>
      </c>
      <c r="T164">
        <v>8</v>
      </c>
      <c r="U164" s="11">
        <f t="shared" si="20"/>
        <v>4.1339396444811904E-4</v>
      </c>
      <c r="V164"/>
    </row>
    <row r="165" spans="1:23">
      <c r="A165" t="s">
        <v>71</v>
      </c>
      <c r="B165" s="6"/>
      <c r="C165" s="6"/>
      <c r="D165" s="7" t="s">
        <v>21</v>
      </c>
      <c r="E165" s="8" t="s">
        <v>22</v>
      </c>
      <c r="F165" s="9" t="s">
        <v>23</v>
      </c>
      <c r="G165" s="10" t="s">
        <v>48</v>
      </c>
      <c r="H165">
        <v>19364</v>
      </c>
      <c r="I165">
        <f t="shared" si="14"/>
        <v>19365</v>
      </c>
      <c r="J165">
        <v>6</v>
      </c>
      <c r="K165" s="11">
        <f t="shared" si="15"/>
        <v>3.0983733539891554E-4</v>
      </c>
      <c r="L165">
        <v>7</v>
      </c>
      <c r="M165" s="11">
        <f t="shared" si="16"/>
        <v>3.6147689129873486E-4</v>
      </c>
      <c r="N165">
        <v>19350</v>
      </c>
      <c r="O165" s="11">
        <f t="shared" si="17"/>
        <v>0.99922540666150272</v>
      </c>
      <c r="P165">
        <v>1</v>
      </c>
      <c r="Q165" s="11">
        <f t="shared" si="18"/>
        <v>5.1639555899819264E-5</v>
      </c>
      <c r="R165">
        <v>1</v>
      </c>
      <c r="S165" s="11">
        <f t="shared" si="19"/>
        <v>5.1639555899819264E-5</v>
      </c>
      <c r="T165">
        <v>0</v>
      </c>
      <c r="U165" s="11">
        <f t="shared" si="20"/>
        <v>0</v>
      </c>
      <c r="V165"/>
    </row>
    <row r="166" spans="1:23" ht="12.75" customHeight="1">
      <c r="A166" s="19" t="s">
        <v>71</v>
      </c>
      <c r="B166" s="20"/>
      <c r="C166" s="20"/>
      <c r="D166" s="21" t="s">
        <v>27</v>
      </c>
      <c r="E166" s="24" t="s">
        <v>22</v>
      </c>
      <c r="F166" s="23" t="s">
        <v>28</v>
      </c>
      <c r="G166" s="24" t="s">
        <v>29</v>
      </c>
      <c r="H166" s="19">
        <v>5374</v>
      </c>
      <c r="I166" s="19">
        <f t="shared" si="14"/>
        <v>5391</v>
      </c>
      <c r="J166" s="19">
        <v>3</v>
      </c>
      <c r="K166" s="25">
        <f t="shared" si="15"/>
        <v>5.5648302726766835E-4</v>
      </c>
      <c r="L166" s="19">
        <v>5367</v>
      </c>
      <c r="M166" s="25">
        <f t="shared" si="16"/>
        <v>0.99554813578185863</v>
      </c>
      <c r="N166" s="19">
        <v>4</v>
      </c>
      <c r="O166" s="25">
        <f t="shared" si="17"/>
        <v>7.419773696902244E-4</v>
      </c>
      <c r="P166" s="19">
        <v>0</v>
      </c>
      <c r="Q166" s="25">
        <f t="shared" si="18"/>
        <v>0</v>
      </c>
      <c r="R166" s="19">
        <v>2</v>
      </c>
      <c r="S166" s="25">
        <f t="shared" si="19"/>
        <v>3.709886848451122E-4</v>
      </c>
      <c r="T166" s="19">
        <v>15</v>
      </c>
      <c r="U166" s="25">
        <f t="shared" si="20"/>
        <v>2.7824151363383415E-3</v>
      </c>
      <c r="V166" s="19"/>
    </row>
    <row r="167" spans="1:23" ht="12.75" customHeight="1">
      <c r="A167" s="26" t="s">
        <v>71</v>
      </c>
      <c r="B167" s="27">
        <v>1E-3</v>
      </c>
      <c r="C167" s="27">
        <v>1.0916263083893141E-3</v>
      </c>
      <c r="D167" s="28" t="s">
        <v>30</v>
      </c>
      <c r="E167" s="31" t="s">
        <v>22</v>
      </c>
      <c r="F167" s="30" t="s">
        <v>31</v>
      </c>
      <c r="G167" s="31" t="s">
        <v>32</v>
      </c>
      <c r="H167" s="26">
        <v>18077</v>
      </c>
      <c r="I167" s="26">
        <f t="shared" si="14"/>
        <v>18091</v>
      </c>
      <c r="J167" s="26">
        <v>0</v>
      </c>
      <c r="K167" s="32">
        <f t="shared" si="15"/>
        <v>0</v>
      </c>
      <c r="L167" s="26">
        <v>34</v>
      </c>
      <c r="M167" s="32">
        <f t="shared" si="16"/>
        <v>1.8793875407661267E-3</v>
      </c>
      <c r="N167" s="26">
        <v>18022</v>
      </c>
      <c r="O167" s="32">
        <f t="shared" si="17"/>
        <v>0.99618594881432754</v>
      </c>
      <c r="P167" s="26">
        <v>21</v>
      </c>
      <c r="Q167" s="32">
        <f t="shared" si="18"/>
        <v>1.1607981869437842E-3</v>
      </c>
      <c r="R167" s="26">
        <v>3</v>
      </c>
      <c r="S167" s="32">
        <f t="shared" si="19"/>
        <v>1.6582831242054061E-4</v>
      </c>
      <c r="T167" s="26">
        <v>11</v>
      </c>
      <c r="U167" s="32">
        <f t="shared" si="20"/>
        <v>6.0803714554198219E-4</v>
      </c>
      <c r="V167" s="42" t="s">
        <v>49</v>
      </c>
      <c r="W167" s="57">
        <f>Q167-C167</f>
        <v>6.9171878554470092E-5</v>
      </c>
    </row>
    <row r="168" spans="1:23">
      <c r="A168" s="46" t="s">
        <v>71</v>
      </c>
      <c r="B168" s="6"/>
      <c r="C168" s="6"/>
      <c r="D168" s="49" t="s">
        <v>39</v>
      </c>
      <c r="E168" s="8" t="s">
        <v>40</v>
      </c>
      <c r="F168" s="9" t="s">
        <v>41</v>
      </c>
      <c r="G168" s="8" t="s">
        <v>29</v>
      </c>
      <c r="H168" s="46">
        <v>18630</v>
      </c>
      <c r="I168" s="46">
        <f t="shared" si="14"/>
        <v>18701</v>
      </c>
      <c r="J168" s="46">
        <v>1</v>
      </c>
      <c r="K168" s="11">
        <f t="shared" si="15"/>
        <v>5.3473076306079891E-5</v>
      </c>
      <c r="L168" s="46">
        <v>18619</v>
      </c>
      <c r="M168" s="11">
        <f t="shared" si="16"/>
        <v>0.99561520774290146</v>
      </c>
      <c r="N168" s="46">
        <v>8</v>
      </c>
      <c r="O168" s="11">
        <f t="shared" si="17"/>
        <v>4.2778461044863913E-4</v>
      </c>
      <c r="P168" s="46">
        <v>2</v>
      </c>
      <c r="Q168" s="11">
        <f t="shared" si="18"/>
        <v>1.0694615261215978E-4</v>
      </c>
      <c r="R168" s="46">
        <v>1</v>
      </c>
      <c r="S168" s="11">
        <f t="shared" si="19"/>
        <v>5.3473076306079891E-5</v>
      </c>
      <c r="T168" s="46">
        <v>70</v>
      </c>
      <c r="U168" s="11">
        <f t="shared" si="20"/>
        <v>3.7431153414255922E-3</v>
      </c>
      <c r="V168" s="46"/>
    </row>
    <row r="169" spans="1:23" ht="12.75" customHeight="1">
      <c r="A169" s="26" t="s">
        <v>71</v>
      </c>
      <c r="B169" s="27">
        <v>1E-3</v>
      </c>
      <c r="C169" s="27">
        <v>2.6918680600914431E-3</v>
      </c>
      <c r="D169" s="28" t="s">
        <v>42</v>
      </c>
      <c r="E169" s="29" t="s">
        <v>40</v>
      </c>
      <c r="F169" s="30" t="s">
        <v>43</v>
      </c>
      <c r="G169" s="31" t="s">
        <v>44</v>
      </c>
      <c r="H169" s="26">
        <v>18607</v>
      </c>
      <c r="I169" s="26">
        <f t="shared" si="14"/>
        <v>18645</v>
      </c>
      <c r="J169" s="26">
        <v>51</v>
      </c>
      <c r="K169" s="32">
        <f t="shared" si="15"/>
        <v>2.7353177795655672E-3</v>
      </c>
      <c r="L169" s="26">
        <v>18547</v>
      </c>
      <c r="M169" s="32">
        <f t="shared" si="16"/>
        <v>0.99474389916867789</v>
      </c>
      <c r="N169" s="26">
        <v>8</v>
      </c>
      <c r="O169" s="32">
        <f t="shared" si="17"/>
        <v>4.2906945561812821E-4</v>
      </c>
      <c r="P169" s="26">
        <v>1</v>
      </c>
      <c r="Q169" s="32">
        <f t="shared" si="18"/>
        <v>5.3633681952266026E-5</v>
      </c>
      <c r="R169" s="26">
        <v>2</v>
      </c>
      <c r="S169" s="32">
        <f t="shared" si="19"/>
        <v>1.0726736390453205E-4</v>
      </c>
      <c r="T169" s="26">
        <v>36</v>
      </c>
      <c r="U169" s="32">
        <f t="shared" si="20"/>
        <v>1.9308125502815769E-3</v>
      </c>
      <c r="V169" s="42" t="s">
        <v>49</v>
      </c>
      <c r="W169" s="57">
        <f>K169-C169</f>
        <v>4.3449719474124033E-5</v>
      </c>
    </row>
    <row r="170" spans="1:23" ht="12.75" customHeight="1">
      <c r="A170" s="33" t="s">
        <v>71</v>
      </c>
      <c r="B170" s="6"/>
      <c r="C170" s="6"/>
      <c r="D170" s="49" t="s">
        <v>45</v>
      </c>
      <c r="E170" s="51" t="s">
        <v>40</v>
      </c>
      <c r="F170" s="62" t="s">
        <v>46</v>
      </c>
      <c r="G170" s="51" t="s">
        <v>47</v>
      </c>
      <c r="H170" s="33">
        <v>18586</v>
      </c>
      <c r="I170" s="46">
        <f t="shared" si="14"/>
        <v>18586</v>
      </c>
      <c r="J170" s="33">
        <v>0</v>
      </c>
      <c r="K170" s="11">
        <f t="shared" si="15"/>
        <v>0</v>
      </c>
      <c r="L170" s="33">
        <v>18571</v>
      </c>
      <c r="M170" s="11">
        <f t="shared" si="16"/>
        <v>0.9991929409232756</v>
      </c>
      <c r="N170" s="33">
        <v>15</v>
      </c>
      <c r="O170" s="11">
        <f t="shared" si="17"/>
        <v>8.0705907672441626E-4</v>
      </c>
      <c r="P170" s="33">
        <v>0</v>
      </c>
      <c r="Q170" s="11">
        <f t="shared" si="18"/>
        <v>0</v>
      </c>
      <c r="R170" s="33">
        <v>0</v>
      </c>
      <c r="S170" s="11">
        <f t="shared" si="19"/>
        <v>0</v>
      </c>
      <c r="T170" s="33">
        <v>0</v>
      </c>
      <c r="U170" s="11">
        <f t="shared" si="20"/>
        <v>0</v>
      </c>
      <c r="V170" s="33"/>
      <c r="W170" s="35"/>
    </row>
    <row r="171" spans="1:23" s="35" customFormat="1">
      <c r="A171" s="14" t="s">
        <v>71</v>
      </c>
      <c r="B171" s="16"/>
      <c r="C171" s="16"/>
      <c r="D171" s="17" t="s">
        <v>17</v>
      </c>
      <c r="E171" s="52" t="s">
        <v>18</v>
      </c>
      <c r="F171" s="53" t="s">
        <v>19</v>
      </c>
      <c r="G171" s="18" t="s">
        <v>20</v>
      </c>
      <c r="H171" s="14">
        <v>11213</v>
      </c>
      <c r="I171" s="14">
        <f t="shared" si="14"/>
        <v>11230</v>
      </c>
      <c r="J171" s="14">
        <v>1</v>
      </c>
      <c r="K171" s="15">
        <f t="shared" si="15"/>
        <v>8.9047195013357083E-5</v>
      </c>
      <c r="L171" s="14">
        <v>1</v>
      </c>
      <c r="M171" s="15">
        <f t="shared" si="16"/>
        <v>8.9047195013357083E-5</v>
      </c>
      <c r="N171" s="14">
        <v>0</v>
      </c>
      <c r="O171" s="15">
        <f t="shared" si="17"/>
        <v>0</v>
      </c>
      <c r="P171" s="14">
        <v>11211</v>
      </c>
      <c r="Q171" s="15">
        <f t="shared" si="18"/>
        <v>0.99830810329474617</v>
      </c>
      <c r="R171" s="14">
        <v>4</v>
      </c>
      <c r="S171" s="15">
        <f t="shared" si="19"/>
        <v>3.5618878005342833E-4</v>
      </c>
      <c r="T171" s="14">
        <v>13</v>
      </c>
      <c r="U171" s="15">
        <f t="shared" si="20"/>
        <v>1.157613535173642E-3</v>
      </c>
      <c r="V171" s="14"/>
      <c r="W171" s="34"/>
    </row>
    <row r="172" spans="1:23" ht="12.75" customHeight="1">
      <c r="A172" s="26" t="s">
        <v>72</v>
      </c>
      <c r="B172" s="27">
        <v>0.1</v>
      </c>
      <c r="C172" s="27">
        <v>1.6553246275519587E-2</v>
      </c>
      <c r="D172" s="28" t="s">
        <v>33</v>
      </c>
      <c r="E172" s="29" t="s">
        <v>34</v>
      </c>
      <c r="F172" s="30" t="s">
        <v>35</v>
      </c>
      <c r="G172" s="31" t="s">
        <v>36</v>
      </c>
      <c r="H172" s="26">
        <v>16296</v>
      </c>
      <c r="I172" s="26">
        <f t="shared" si="14"/>
        <v>16311</v>
      </c>
      <c r="J172" s="26">
        <v>16008</v>
      </c>
      <c r="K172" s="32">
        <f t="shared" si="15"/>
        <v>0.98142357917969469</v>
      </c>
      <c r="L172" s="26">
        <v>0</v>
      </c>
      <c r="M172" s="32">
        <f t="shared" si="16"/>
        <v>0</v>
      </c>
      <c r="N172" s="26">
        <v>270</v>
      </c>
      <c r="O172" s="32">
        <f t="shared" si="17"/>
        <v>1.6553246275519587E-2</v>
      </c>
      <c r="P172" s="26">
        <v>18</v>
      </c>
      <c r="Q172" s="32">
        <f t="shared" si="18"/>
        <v>1.1035497517013059E-3</v>
      </c>
      <c r="R172" s="26">
        <v>0</v>
      </c>
      <c r="S172" s="32">
        <f t="shared" si="19"/>
        <v>0</v>
      </c>
      <c r="T172" s="26">
        <v>15</v>
      </c>
      <c r="U172" s="32">
        <f t="shared" si="20"/>
        <v>9.1962479308442156E-4</v>
      </c>
      <c r="V172" s="42" t="s">
        <v>49</v>
      </c>
      <c r="W172" s="57">
        <f>O172-C172</f>
        <v>0</v>
      </c>
    </row>
    <row r="173" spans="1:23" ht="12.75" customHeight="1">
      <c r="A173" t="s">
        <v>72</v>
      </c>
      <c r="B173" s="6"/>
      <c r="C173" s="6"/>
      <c r="D173" s="7" t="s">
        <v>37</v>
      </c>
      <c r="E173" s="8" t="s">
        <v>34</v>
      </c>
      <c r="F173" s="9" t="s">
        <v>38</v>
      </c>
      <c r="G173" s="10" t="s">
        <v>29</v>
      </c>
      <c r="H173">
        <v>16301</v>
      </c>
      <c r="I173">
        <f t="shared" si="14"/>
        <v>16311</v>
      </c>
      <c r="J173">
        <v>0</v>
      </c>
      <c r="K173" s="11">
        <f t="shared" si="15"/>
        <v>0</v>
      </c>
      <c r="L173">
        <v>16296</v>
      </c>
      <c r="M173" s="11">
        <f t="shared" si="16"/>
        <v>0.99908037520691562</v>
      </c>
      <c r="N173">
        <v>5</v>
      </c>
      <c r="O173" s="11">
        <f t="shared" si="17"/>
        <v>3.0654159769480719E-4</v>
      </c>
      <c r="P173">
        <v>0</v>
      </c>
      <c r="Q173" s="11">
        <f t="shared" si="18"/>
        <v>0</v>
      </c>
      <c r="R173">
        <v>1</v>
      </c>
      <c r="S173" s="11">
        <f t="shared" si="19"/>
        <v>6.1308319538961443E-5</v>
      </c>
      <c r="T173">
        <v>9</v>
      </c>
      <c r="U173" s="11">
        <f t="shared" si="20"/>
        <v>5.5177487585065296E-4</v>
      </c>
      <c r="V173"/>
    </row>
    <row r="174" spans="1:23" ht="12.75" customHeight="1">
      <c r="A174" t="s">
        <v>72</v>
      </c>
      <c r="B174" s="6"/>
      <c r="C174" s="6"/>
      <c r="D174" s="7" t="s">
        <v>25</v>
      </c>
      <c r="E174" s="8" t="s">
        <v>22</v>
      </c>
      <c r="F174" s="9" t="s">
        <v>26</v>
      </c>
      <c r="G174" s="10" t="s">
        <v>24</v>
      </c>
      <c r="H174">
        <v>24658</v>
      </c>
      <c r="I174">
        <f t="shared" si="14"/>
        <v>24682</v>
      </c>
      <c r="J174">
        <v>15</v>
      </c>
      <c r="K174" s="11">
        <f t="shared" si="15"/>
        <v>6.0773032979499232E-4</v>
      </c>
      <c r="L174">
        <v>0</v>
      </c>
      <c r="M174" s="11">
        <f t="shared" si="16"/>
        <v>0</v>
      </c>
      <c r="N174">
        <v>1</v>
      </c>
      <c r="O174" s="11">
        <f t="shared" si="17"/>
        <v>4.0515355319666154E-5</v>
      </c>
      <c r="P174">
        <v>24642</v>
      </c>
      <c r="Q174" s="11">
        <f t="shared" si="18"/>
        <v>0.9983793857872133</v>
      </c>
      <c r="R174">
        <v>0</v>
      </c>
      <c r="S174" s="11">
        <f t="shared" si="19"/>
        <v>0</v>
      </c>
      <c r="T174">
        <v>24</v>
      </c>
      <c r="U174" s="11">
        <f t="shared" si="20"/>
        <v>9.7236852767198763E-4</v>
      </c>
      <c r="V174"/>
    </row>
    <row r="175" spans="1:23" ht="12.75" customHeight="1">
      <c r="A175" t="s">
        <v>72</v>
      </c>
      <c r="B175" s="6"/>
      <c r="C175" s="6"/>
      <c r="D175" s="7" t="s">
        <v>21</v>
      </c>
      <c r="E175" s="8" t="s">
        <v>22</v>
      </c>
      <c r="F175" s="9" t="s">
        <v>23</v>
      </c>
      <c r="G175" s="10" t="s">
        <v>48</v>
      </c>
      <c r="H175">
        <v>24670</v>
      </c>
      <c r="I175">
        <f t="shared" si="14"/>
        <v>24671</v>
      </c>
      <c r="J175">
        <v>0</v>
      </c>
      <c r="K175" s="11">
        <f t="shared" si="15"/>
        <v>0</v>
      </c>
      <c r="L175">
        <v>19</v>
      </c>
      <c r="M175" s="11">
        <f t="shared" si="16"/>
        <v>7.7013497628794936E-4</v>
      </c>
      <c r="N175">
        <v>24651</v>
      </c>
      <c r="O175" s="11">
        <f t="shared" si="17"/>
        <v>0.99918933160390744</v>
      </c>
      <c r="P175">
        <v>0</v>
      </c>
      <c r="Q175" s="11">
        <f t="shared" si="18"/>
        <v>0</v>
      </c>
      <c r="R175">
        <v>1</v>
      </c>
      <c r="S175" s="11">
        <f t="shared" si="19"/>
        <v>4.0533419804628919E-5</v>
      </c>
      <c r="T175">
        <v>0</v>
      </c>
      <c r="U175" s="11">
        <f t="shared" si="20"/>
        <v>0</v>
      </c>
      <c r="V175"/>
    </row>
    <row r="176" spans="1:23">
      <c r="A176" s="19" t="s">
        <v>72</v>
      </c>
      <c r="B176" s="20"/>
      <c r="C176" s="20"/>
      <c r="D176" s="21" t="s">
        <v>27</v>
      </c>
      <c r="E176" s="24" t="s">
        <v>22</v>
      </c>
      <c r="F176" s="23" t="s">
        <v>28</v>
      </c>
      <c r="G176" s="24" t="s">
        <v>29</v>
      </c>
      <c r="H176" s="19">
        <v>6513</v>
      </c>
      <c r="I176" s="19">
        <f t="shared" si="14"/>
        <v>6533</v>
      </c>
      <c r="J176" s="19">
        <v>0</v>
      </c>
      <c r="K176" s="25">
        <f t="shared" si="15"/>
        <v>0</v>
      </c>
      <c r="L176" s="19">
        <v>6506</v>
      </c>
      <c r="M176" s="25">
        <f t="shared" si="16"/>
        <v>0.9958671360783713</v>
      </c>
      <c r="N176" s="19">
        <v>7</v>
      </c>
      <c r="O176" s="25">
        <f t="shared" si="17"/>
        <v>1.0714832389407624E-3</v>
      </c>
      <c r="P176" s="19">
        <v>0</v>
      </c>
      <c r="Q176" s="25">
        <f t="shared" si="18"/>
        <v>0</v>
      </c>
      <c r="R176" s="19">
        <v>0</v>
      </c>
      <c r="S176" s="25">
        <f t="shared" si="19"/>
        <v>0</v>
      </c>
      <c r="T176" s="19">
        <v>20</v>
      </c>
      <c r="U176" s="25">
        <f t="shared" si="20"/>
        <v>3.0613806826878922E-3</v>
      </c>
      <c r="V176" s="19"/>
    </row>
    <row r="177" spans="1:23">
      <c r="A177" s="26" t="s">
        <v>72</v>
      </c>
      <c r="B177" s="27">
        <v>0.1</v>
      </c>
      <c r="C177" s="27">
        <v>0.10916263083893142</v>
      </c>
      <c r="D177" s="28" t="s">
        <v>30</v>
      </c>
      <c r="E177" s="31" t="s">
        <v>22</v>
      </c>
      <c r="F177" s="30" t="s">
        <v>31</v>
      </c>
      <c r="G177" s="31" t="s">
        <v>32</v>
      </c>
      <c r="H177" s="26">
        <v>25470</v>
      </c>
      <c r="I177" s="26">
        <f t="shared" si="14"/>
        <v>25604</v>
      </c>
      <c r="J177" s="26">
        <v>17</v>
      </c>
      <c r="K177" s="32">
        <f t="shared" si="15"/>
        <v>6.6395875644430561E-4</v>
      </c>
      <c r="L177" s="26">
        <v>44</v>
      </c>
      <c r="M177" s="32">
        <f t="shared" si="16"/>
        <v>1.7184814872676145E-3</v>
      </c>
      <c r="N177" s="26">
        <v>22614</v>
      </c>
      <c r="O177" s="32">
        <f t="shared" si="17"/>
        <v>0.88322137166067805</v>
      </c>
      <c r="P177" s="26">
        <v>2795</v>
      </c>
      <c r="Q177" s="32">
        <f t="shared" si="18"/>
        <v>0.10916263083893142</v>
      </c>
      <c r="R177" s="26">
        <v>117</v>
      </c>
      <c r="S177" s="32">
        <f t="shared" si="19"/>
        <v>4.5695985002343386E-3</v>
      </c>
      <c r="T177" s="26">
        <v>17</v>
      </c>
      <c r="U177" s="32">
        <f t="shared" si="20"/>
        <v>6.6395875644430561E-4</v>
      </c>
      <c r="V177" s="42" t="s">
        <v>49</v>
      </c>
      <c r="W177" s="57">
        <f>Q177-C177</f>
        <v>0</v>
      </c>
    </row>
    <row r="178" spans="1:23" ht="12.75" customHeight="1">
      <c r="A178" s="46" t="s">
        <v>72</v>
      </c>
      <c r="B178" s="6"/>
      <c r="C178" s="6"/>
      <c r="D178" s="49" t="s">
        <v>39</v>
      </c>
      <c r="E178" s="8" t="s">
        <v>40</v>
      </c>
      <c r="F178" s="9" t="s">
        <v>41</v>
      </c>
      <c r="G178" s="8" t="s">
        <v>29</v>
      </c>
      <c r="H178" s="46">
        <v>24506</v>
      </c>
      <c r="I178" s="46">
        <f t="shared" si="14"/>
        <v>24586</v>
      </c>
      <c r="J178" s="46">
        <v>0</v>
      </c>
      <c r="K178" s="11">
        <f t="shared" si="15"/>
        <v>0</v>
      </c>
      <c r="L178" s="46">
        <v>24493</v>
      </c>
      <c r="M178" s="11">
        <f t="shared" si="16"/>
        <v>0.99621735947287071</v>
      </c>
      <c r="N178" s="46">
        <v>13</v>
      </c>
      <c r="O178" s="11">
        <f t="shared" si="17"/>
        <v>5.2875620271699338E-4</v>
      </c>
      <c r="P178" s="46">
        <v>0</v>
      </c>
      <c r="Q178" s="11">
        <f t="shared" si="18"/>
        <v>0</v>
      </c>
      <c r="R178" s="46">
        <v>4</v>
      </c>
      <c r="S178" s="11">
        <f t="shared" si="19"/>
        <v>1.6269421622061337E-4</v>
      </c>
      <c r="T178" s="46">
        <v>76</v>
      </c>
      <c r="U178" s="11">
        <f t="shared" si="20"/>
        <v>3.0911901081916537E-3</v>
      </c>
      <c r="V178"/>
    </row>
    <row r="179" spans="1:23" ht="12.75" customHeight="1">
      <c r="A179" s="26" t="s">
        <v>72</v>
      </c>
      <c r="B179" s="27">
        <v>0.1</v>
      </c>
      <c r="C179" s="27">
        <v>0.26918680600914435</v>
      </c>
      <c r="D179" s="28" t="s">
        <v>42</v>
      </c>
      <c r="E179" s="29" t="s">
        <v>40</v>
      </c>
      <c r="F179" s="30" t="s">
        <v>43</v>
      </c>
      <c r="G179" s="31" t="s">
        <v>44</v>
      </c>
      <c r="H179" s="26">
        <v>24449</v>
      </c>
      <c r="I179" s="26">
        <f t="shared" si="14"/>
        <v>24496</v>
      </c>
      <c r="J179" s="26">
        <v>6594</v>
      </c>
      <c r="K179" s="32">
        <f t="shared" si="15"/>
        <v>0.26918680600914435</v>
      </c>
      <c r="L179" s="26">
        <v>17836</v>
      </c>
      <c r="M179" s="32">
        <f t="shared" si="16"/>
        <v>0.72811887655127372</v>
      </c>
      <c r="N179" s="26">
        <v>6</v>
      </c>
      <c r="O179" s="32">
        <f t="shared" si="17"/>
        <v>2.4493794905290661E-4</v>
      </c>
      <c r="P179" s="26">
        <v>13</v>
      </c>
      <c r="Q179" s="32">
        <f t="shared" si="18"/>
        <v>5.30698889614631E-4</v>
      </c>
      <c r="R179" s="26">
        <v>5</v>
      </c>
      <c r="S179" s="32">
        <f t="shared" si="19"/>
        <v>2.0411495754408884E-4</v>
      </c>
      <c r="T179" s="26">
        <v>42</v>
      </c>
      <c r="U179" s="32">
        <f t="shared" si="20"/>
        <v>1.7145656433703461E-3</v>
      </c>
      <c r="V179" s="42" t="s">
        <v>49</v>
      </c>
      <c r="W179" s="57">
        <f>K179-C179</f>
        <v>0</v>
      </c>
    </row>
    <row r="180" spans="1:23">
      <c r="A180" s="33" t="s">
        <v>72</v>
      </c>
      <c r="B180" s="6"/>
      <c r="C180" s="6"/>
      <c r="D180" s="49" t="s">
        <v>45</v>
      </c>
      <c r="E180" s="51" t="s">
        <v>40</v>
      </c>
      <c r="F180" s="62" t="s">
        <v>46</v>
      </c>
      <c r="G180" s="51" t="s">
        <v>47</v>
      </c>
      <c r="H180" s="33">
        <v>24427</v>
      </c>
      <c r="I180" s="46">
        <f t="shared" si="14"/>
        <v>24428</v>
      </c>
      <c r="J180" s="33">
        <v>3</v>
      </c>
      <c r="K180" s="11">
        <f t="shared" si="15"/>
        <v>1.2280989028983134E-4</v>
      </c>
      <c r="L180" s="33">
        <v>24402</v>
      </c>
      <c r="M180" s="11">
        <f t="shared" si="16"/>
        <v>0.9989356476174881</v>
      </c>
      <c r="N180" s="33">
        <v>19</v>
      </c>
      <c r="O180" s="11">
        <f t="shared" si="17"/>
        <v>7.777959718355985E-4</v>
      </c>
      <c r="P180" s="33">
        <v>3</v>
      </c>
      <c r="Q180" s="11">
        <f t="shared" si="18"/>
        <v>1.2280989028983134E-4</v>
      </c>
      <c r="R180" s="33">
        <v>0</v>
      </c>
      <c r="S180" s="11">
        <f t="shared" si="19"/>
        <v>0</v>
      </c>
      <c r="T180" s="33">
        <v>1</v>
      </c>
      <c r="U180" s="11">
        <f t="shared" si="20"/>
        <v>4.0936630096610449E-5</v>
      </c>
      <c r="V180" s="33"/>
      <c r="W180" s="35"/>
    </row>
    <row r="181" spans="1:23" s="35" customFormat="1" ht="12.75" customHeight="1">
      <c r="A181" s="14" t="s">
        <v>72</v>
      </c>
      <c r="B181" s="16"/>
      <c r="C181" s="16"/>
      <c r="D181" s="17" t="s">
        <v>17</v>
      </c>
      <c r="E181" s="52" t="s">
        <v>18</v>
      </c>
      <c r="F181" s="53" t="s">
        <v>19</v>
      </c>
      <c r="G181" s="18" t="s">
        <v>20</v>
      </c>
      <c r="H181" s="14">
        <v>14047</v>
      </c>
      <c r="I181" s="14">
        <f t="shared" si="14"/>
        <v>14066</v>
      </c>
      <c r="J181" s="14">
        <v>4</v>
      </c>
      <c r="K181" s="15">
        <f t="shared" si="15"/>
        <v>2.8437366699843596E-4</v>
      </c>
      <c r="L181" s="14">
        <v>0</v>
      </c>
      <c r="M181" s="15">
        <f t="shared" si="16"/>
        <v>0</v>
      </c>
      <c r="N181" s="14">
        <v>1</v>
      </c>
      <c r="O181" s="15">
        <f t="shared" si="17"/>
        <v>7.1093416749608989E-5</v>
      </c>
      <c r="P181" s="14">
        <v>14042</v>
      </c>
      <c r="Q181" s="15">
        <f t="shared" si="18"/>
        <v>0.99829375799800935</v>
      </c>
      <c r="R181" s="14">
        <v>0</v>
      </c>
      <c r="S181" s="15">
        <f t="shared" si="19"/>
        <v>0</v>
      </c>
      <c r="T181" s="14">
        <v>19</v>
      </c>
      <c r="U181" s="15">
        <f t="shared" si="20"/>
        <v>1.3507749182425706E-3</v>
      </c>
      <c r="V181" s="14"/>
      <c r="W181" s="34"/>
    </row>
    <row r="182" spans="1:23" ht="12.75" customHeight="1">
      <c r="A182" t="s">
        <v>73</v>
      </c>
      <c r="B182" s="6"/>
      <c r="C182" s="6"/>
      <c r="D182" s="7" t="s">
        <v>33</v>
      </c>
      <c r="E182" s="8" t="s">
        <v>34</v>
      </c>
      <c r="F182" s="9" t="s">
        <v>35</v>
      </c>
      <c r="G182" s="10" t="s">
        <v>36</v>
      </c>
      <c r="H182">
        <v>8924</v>
      </c>
      <c r="I182">
        <f t="shared" si="14"/>
        <v>8942</v>
      </c>
      <c r="J182">
        <v>8909</v>
      </c>
      <c r="K182" s="11">
        <f t="shared" si="15"/>
        <v>0.996309550436144</v>
      </c>
      <c r="L182">
        <v>2</v>
      </c>
      <c r="M182" s="11">
        <f t="shared" si="16"/>
        <v>2.2366360993066427E-4</v>
      </c>
      <c r="N182">
        <v>1</v>
      </c>
      <c r="O182" s="11">
        <f t="shared" si="17"/>
        <v>1.1183180496533214E-4</v>
      </c>
      <c r="P182">
        <v>12</v>
      </c>
      <c r="Q182" s="11">
        <f t="shared" si="18"/>
        <v>1.3419816595839856E-3</v>
      </c>
      <c r="R182">
        <v>0</v>
      </c>
      <c r="S182" s="11">
        <f t="shared" si="19"/>
        <v>0</v>
      </c>
      <c r="T182">
        <v>18</v>
      </c>
      <c r="U182" s="11">
        <f t="shared" si="20"/>
        <v>2.0129724893759786E-3</v>
      </c>
      <c r="V182" s="34"/>
    </row>
    <row r="183" spans="1:23" ht="12.75" customHeight="1">
      <c r="A183" t="s">
        <v>73</v>
      </c>
      <c r="B183" s="6"/>
      <c r="C183" s="6"/>
      <c r="D183" s="7" t="s">
        <v>37</v>
      </c>
      <c r="E183" s="8" t="s">
        <v>34</v>
      </c>
      <c r="F183" s="9" t="s">
        <v>38</v>
      </c>
      <c r="G183" s="10" t="s">
        <v>29</v>
      </c>
      <c r="H183">
        <v>8932</v>
      </c>
      <c r="I183">
        <f t="shared" si="14"/>
        <v>8942</v>
      </c>
      <c r="J183">
        <v>0</v>
      </c>
      <c r="K183" s="11">
        <f t="shared" si="15"/>
        <v>0</v>
      </c>
      <c r="L183">
        <v>8928</v>
      </c>
      <c r="M183" s="11">
        <f t="shared" si="16"/>
        <v>0.99843435473048536</v>
      </c>
      <c r="N183">
        <v>4</v>
      </c>
      <c r="O183" s="11">
        <f t="shared" si="17"/>
        <v>4.4732721986132855E-4</v>
      </c>
      <c r="P183">
        <v>0</v>
      </c>
      <c r="Q183" s="11">
        <f t="shared" si="18"/>
        <v>0</v>
      </c>
      <c r="R183">
        <v>1</v>
      </c>
      <c r="S183" s="11">
        <f t="shared" si="19"/>
        <v>1.1183180496533214E-4</v>
      </c>
      <c r="T183">
        <v>9</v>
      </c>
      <c r="U183" s="11">
        <f t="shared" si="20"/>
        <v>1.0064862446879893E-3</v>
      </c>
      <c r="V183" s="34"/>
    </row>
    <row r="184" spans="1:23" ht="12.75" customHeight="1">
      <c r="A184" t="s">
        <v>73</v>
      </c>
      <c r="B184" s="6"/>
      <c r="C184" s="6"/>
      <c r="D184" s="7" t="s">
        <v>25</v>
      </c>
      <c r="E184" s="8" t="s">
        <v>22</v>
      </c>
      <c r="F184" s="9" t="s">
        <v>26</v>
      </c>
      <c r="G184" s="10" t="s">
        <v>24</v>
      </c>
      <c r="H184">
        <v>13237</v>
      </c>
      <c r="I184">
        <f t="shared" si="14"/>
        <v>13259</v>
      </c>
      <c r="J184">
        <v>7</v>
      </c>
      <c r="K184" s="11">
        <f t="shared" si="15"/>
        <v>5.2794328380722524E-4</v>
      </c>
      <c r="L184">
        <v>0</v>
      </c>
      <c r="M184" s="11">
        <f t="shared" si="16"/>
        <v>0</v>
      </c>
      <c r="N184">
        <v>1</v>
      </c>
      <c r="O184" s="11">
        <f t="shared" si="17"/>
        <v>7.54204691153179E-5</v>
      </c>
      <c r="P184">
        <v>13229</v>
      </c>
      <c r="Q184" s="11">
        <f t="shared" si="18"/>
        <v>0.99773738592654049</v>
      </c>
      <c r="R184">
        <v>0</v>
      </c>
      <c r="S184" s="11">
        <f t="shared" si="19"/>
        <v>0</v>
      </c>
      <c r="T184">
        <v>22</v>
      </c>
      <c r="U184" s="11">
        <f t="shared" si="20"/>
        <v>1.6592503205369938E-3</v>
      </c>
      <c r="V184" s="34"/>
    </row>
    <row r="185" spans="1:23" ht="12.75" customHeight="1">
      <c r="A185" s="26" t="s">
        <v>73</v>
      </c>
      <c r="B185" s="27">
        <v>5.0000000000000001E-4</v>
      </c>
      <c r="C185" s="27">
        <v>1.4493827160493827E-3</v>
      </c>
      <c r="D185" s="28" t="s">
        <v>21</v>
      </c>
      <c r="E185" s="29" t="s">
        <v>22</v>
      </c>
      <c r="F185" s="30" t="s">
        <v>23</v>
      </c>
      <c r="G185" s="31" t="s">
        <v>48</v>
      </c>
      <c r="H185" s="26">
        <v>13236</v>
      </c>
      <c r="I185" s="26">
        <f t="shared" si="14"/>
        <v>13265</v>
      </c>
      <c r="J185" s="26">
        <v>3</v>
      </c>
      <c r="K185" s="32">
        <f t="shared" si="15"/>
        <v>2.2615906520919715E-4</v>
      </c>
      <c r="L185" s="26">
        <v>10</v>
      </c>
      <c r="M185" s="32">
        <f t="shared" si="16"/>
        <v>7.538635506973238E-4</v>
      </c>
      <c r="N185" s="26">
        <v>13222</v>
      </c>
      <c r="O185" s="32">
        <f t="shared" si="17"/>
        <v>0.99675838673200146</v>
      </c>
      <c r="P185" s="26">
        <v>1</v>
      </c>
      <c r="Q185" s="32">
        <f t="shared" si="18"/>
        <v>7.5386355069732378E-5</v>
      </c>
      <c r="R185" s="26">
        <v>29</v>
      </c>
      <c r="S185" s="32">
        <f t="shared" si="19"/>
        <v>2.186204297022239E-3</v>
      </c>
      <c r="T185" s="26">
        <v>0</v>
      </c>
      <c r="U185" s="32">
        <f t="shared" si="20"/>
        <v>0</v>
      </c>
      <c r="V185" s="44" t="s">
        <v>49</v>
      </c>
      <c r="W185" s="57">
        <f>S185-C185</f>
        <v>7.3682158097285633E-4</v>
      </c>
    </row>
    <row r="186" spans="1:23">
      <c r="A186" t="s">
        <v>73</v>
      </c>
      <c r="B186" s="6"/>
      <c r="C186" s="6"/>
      <c r="D186" s="7" t="s">
        <v>27</v>
      </c>
      <c r="E186" s="10" t="s">
        <v>22</v>
      </c>
      <c r="F186" s="9" t="s">
        <v>28</v>
      </c>
      <c r="G186" s="10" t="s">
        <v>29</v>
      </c>
      <c r="H186">
        <v>2931</v>
      </c>
      <c r="I186">
        <f t="shared" si="14"/>
        <v>2947</v>
      </c>
      <c r="J186">
        <v>1</v>
      </c>
      <c r="K186" s="11">
        <f t="shared" si="15"/>
        <v>3.3932813030200206E-4</v>
      </c>
      <c r="L186">
        <v>2928</v>
      </c>
      <c r="M186" s="11">
        <f t="shared" si="16"/>
        <v>0.99355276552426197</v>
      </c>
      <c r="N186">
        <v>2</v>
      </c>
      <c r="O186" s="11">
        <f t="shared" si="17"/>
        <v>6.7865626060400412E-4</v>
      </c>
      <c r="P186">
        <v>0</v>
      </c>
      <c r="Q186" s="11">
        <f t="shared" si="18"/>
        <v>0</v>
      </c>
      <c r="R186">
        <v>0</v>
      </c>
      <c r="S186" s="11">
        <f t="shared" si="19"/>
        <v>0</v>
      </c>
      <c r="T186">
        <v>16</v>
      </c>
      <c r="U186" s="11">
        <f t="shared" si="20"/>
        <v>5.4292500848320329E-3</v>
      </c>
      <c r="V186" s="34"/>
    </row>
    <row r="187" spans="1:23">
      <c r="A187" t="s">
        <v>73</v>
      </c>
      <c r="B187" s="6"/>
      <c r="C187" s="6"/>
      <c r="D187" s="7" t="s">
        <v>30</v>
      </c>
      <c r="E187" s="10" t="s">
        <v>22</v>
      </c>
      <c r="F187" s="9" t="s">
        <v>31</v>
      </c>
      <c r="G187" s="10" t="s">
        <v>32</v>
      </c>
      <c r="H187">
        <v>9208</v>
      </c>
      <c r="I187">
        <f t="shared" si="14"/>
        <v>9221</v>
      </c>
      <c r="J187">
        <v>7</v>
      </c>
      <c r="K187" s="11">
        <f t="shared" si="15"/>
        <v>7.5913675306365906E-4</v>
      </c>
      <c r="L187">
        <v>20</v>
      </c>
      <c r="M187" s="11">
        <f t="shared" si="16"/>
        <v>2.1689621516104542E-3</v>
      </c>
      <c r="N187">
        <v>9178</v>
      </c>
      <c r="O187" s="11">
        <f t="shared" si="17"/>
        <v>0.99533673137403755</v>
      </c>
      <c r="P187">
        <v>3</v>
      </c>
      <c r="Q187" s="11">
        <f t="shared" si="18"/>
        <v>3.2534432274156815E-4</v>
      </c>
      <c r="R187">
        <v>2</v>
      </c>
      <c r="S187" s="11">
        <f t="shared" si="19"/>
        <v>2.1689621516104545E-4</v>
      </c>
      <c r="T187">
        <v>11</v>
      </c>
      <c r="U187" s="11">
        <f t="shared" si="20"/>
        <v>1.1929291833857499E-3</v>
      </c>
      <c r="V187" s="34"/>
    </row>
    <row r="188" spans="1:23" ht="12.75" customHeight="1">
      <c r="A188" s="54" t="s">
        <v>73</v>
      </c>
      <c r="B188" s="27">
        <v>5.0000000000000001E-4</v>
      </c>
      <c r="C188" s="27">
        <v>1.1457740691573424E-3</v>
      </c>
      <c r="D188" s="48" t="s">
        <v>39</v>
      </c>
      <c r="E188" s="29" t="s">
        <v>40</v>
      </c>
      <c r="F188" s="30" t="s">
        <v>41</v>
      </c>
      <c r="G188" s="29" t="s">
        <v>29</v>
      </c>
      <c r="H188" s="54">
        <v>10593</v>
      </c>
      <c r="I188" s="54">
        <f t="shared" si="14"/>
        <v>10675</v>
      </c>
      <c r="J188" s="54">
        <v>0</v>
      </c>
      <c r="K188" s="32">
        <f t="shared" si="15"/>
        <v>0</v>
      </c>
      <c r="L188" s="54">
        <v>10548</v>
      </c>
      <c r="M188" s="32">
        <f t="shared" si="16"/>
        <v>0.98810304449648712</v>
      </c>
      <c r="N188" s="54">
        <v>44</v>
      </c>
      <c r="O188" s="32">
        <f t="shared" si="17"/>
        <v>4.1217798594847775E-3</v>
      </c>
      <c r="P188" s="54">
        <v>1</v>
      </c>
      <c r="Q188" s="32">
        <f t="shared" si="18"/>
        <v>9.3676814988290398E-5</v>
      </c>
      <c r="R188" s="54">
        <v>6</v>
      </c>
      <c r="S188" s="32">
        <f t="shared" si="19"/>
        <v>5.6206088992974239E-4</v>
      </c>
      <c r="T188" s="54">
        <v>76</v>
      </c>
      <c r="U188" s="32">
        <f t="shared" si="20"/>
        <v>7.1194379391100703E-3</v>
      </c>
      <c r="V188" s="44" t="s">
        <v>49</v>
      </c>
      <c r="W188" s="57">
        <f>O188-C188</f>
        <v>2.9760057903274349E-3</v>
      </c>
    </row>
    <row r="189" spans="1:23" ht="12.75" customHeight="1">
      <c r="A189" s="46" t="s">
        <v>73</v>
      </c>
      <c r="B189" s="6"/>
      <c r="C189" s="6"/>
      <c r="D189" s="49" t="s">
        <v>42</v>
      </c>
      <c r="E189" s="8" t="s">
        <v>40</v>
      </c>
      <c r="F189" s="9" t="s">
        <v>43</v>
      </c>
      <c r="G189" s="51" t="s">
        <v>44</v>
      </c>
      <c r="H189" s="46">
        <v>10586</v>
      </c>
      <c r="I189" s="46">
        <f t="shared" si="14"/>
        <v>10636</v>
      </c>
      <c r="J189" s="46">
        <v>0</v>
      </c>
      <c r="K189" s="11">
        <f t="shared" si="15"/>
        <v>0</v>
      </c>
      <c r="L189" s="46">
        <v>10580</v>
      </c>
      <c r="M189" s="11">
        <f t="shared" si="16"/>
        <v>0.99473486273034972</v>
      </c>
      <c r="N189" s="46">
        <v>6</v>
      </c>
      <c r="O189" s="11">
        <f t="shared" si="17"/>
        <v>5.6412185031966906E-4</v>
      </c>
      <c r="P189" s="46">
        <v>0</v>
      </c>
      <c r="Q189" s="11">
        <f t="shared" si="18"/>
        <v>0</v>
      </c>
      <c r="R189" s="46">
        <v>2</v>
      </c>
      <c r="S189" s="11">
        <f t="shared" si="19"/>
        <v>1.8804061677322301E-4</v>
      </c>
      <c r="T189" s="46">
        <v>48</v>
      </c>
      <c r="U189" s="11">
        <f t="shared" si="20"/>
        <v>4.5129748025573525E-3</v>
      </c>
      <c r="V189" s="34"/>
    </row>
    <row r="190" spans="1:23">
      <c r="A190" s="33" t="s">
        <v>73</v>
      </c>
      <c r="B190" s="6"/>
      <c r="C190" s="6"/>
      <c r="D190" s="49" t="s">
        <v>45</v>
      </c>
      <c r="E190" s="51" t="s">
        <v>40</v>
      </c>
      <c r="F190" s="62" t="s">
        <v>46</v>
      </c>
      <c r="G190" s="51" t="s">
        <v>47</v>
      </c>
      <c r="H190" s="33">
        <v>10572</v>
      </c>
      <c r="I190" s="46">
        <f t="shared" si="14"/>
        <v>10572</v>
      </c>
      <c r="J190" s="33">
        <v>1</v>
      </c>
      <c r="K190" s="11">
        <f t="shared" si="15"/>
        <v>9.4589481649640566E-5</v>
      </c>
      <c r="L190" s="33">
        <v>10568</v>
      </c>
      <c r="M190" s="11">
        <f t="shared" si="16"/>
        <v>0.99962164207340143</v>
      </c>
      <c r="N190" s="33">
        <v>3</v>
      </c>
      <c r="O190" s="11">
        <f t="shared" si="17"/>
        <v>2.8376844494892167E-4</v>
      </c>
      <c r="P190" s="33">
        <v>0</v>
      </c>
      <c r="Q190" s="11">
        <f t="shared" si="18"/>
        <v>0</v>
      </c>
      <c r="R190" s="33">
        <v>0</v>
      </c>
      <c r="S190" s="11">
        <f t="shared" si="19"/>
        <v>0</v>
      </c>
      <c r="T190" s="33">
        <v>0</v>
      </c>
      <c r="U190" s="11">
        <f t="shared" si="20"/>
        <v>0</v>
      </c>
      <c r="V190" s="35"/>
      <c r="W190" s="35"/>
    </row>
    <row r="191" spans="1:23" s="35" customFormat="1" ht="12.75" customHeight="1">
      <c r="A191" s="40" t="s">
        <v>73</v>
      </c>
      <c r="B191" s="37">
        <v>5.0000000000000001E-4</v>
      </c>
      <c r="C191" s="37">
        <v>1.1288787359604036E-3</v>
      </c>
      <c r="D191" s="38" t="s">
        <v>17</v>
      </c>
      <c r="E191" s="66" t="s">
        <v>18</v>
      </c>
      <c r="F191" s="43" t="s">
        <v>19</v>
      </c>
      <c r="G191" s="39" t="s">
        <v>20</v>
      </c>
      <c r="H191" s="40">
        <v>7785</v>
      </c>
      <c r="I191" s="40">
        <f t="shared" si="14"/>
        <v>7795</v>
      </c>
      <c r="J191" s="40">
        <v>20</v>
      </c>
      <c r="K191" s="41">
        <f t="shared" si="15"/>
        <v>2.5657472738935213E-3</v>
      </c>
      <c r="L191" s="40">
        <v>0</v>
      </c>
      <c r="M191" s="41">
        <f t="shared" si="16"/>
        <v>0</v>
      </c>
      <c r="N191" s="40">
        <v>0</v>
      </c>
      <c r="O191" s="41">
        <f t="shared" si="17"/>
        <v>0</v>
      </c>
      <c r="P191" s="40">
        <v>7765</v>
      </c>
      <c r="Q191" s="41">
        <f t="shared" si="18"/>
        <v>0.99615137908915974</v>
      </c>
      <c r="R191" s="40">
        <v>0</v>
      </c>
      <c r="S191" s="41">
        <f t="shared" si="19"/>
        <v>0</v>
      </c>
      <c r="T191" s="40">
        <v>10</v>
      </c>
      <c r="U191" s="41">
        <f t="shared" si="20"/>
        <v>1.2828736369467607E-3</v>
      </c>
      <c r="V191" s="69" t="s">
        <v>49</v>
      </c>
      <c r="W191" s="57">
        <f>K191-C191</f>
        <v>1.4368685379331178E-3</v>
      </c>
    </row>
    <row r="192" spans="1:23" ht="12.75" customHeight="1">
      <c r="A192" t="s">
        <v>74</v>
      </c>
      <c r="B192" s="6"/>
      <c r="C192" s="6"/>
      <c r="D192" s="7" t="s">
        <v>33</v>
      </c>
      <c r="E192" s="8" t="s">
        <v>34</v>
      </c>
      <c r="F192" s="9" t="s">
        <v>35</v>
      </c>
      <c r="G192" s="10" t="s">
        <v>36</v>
      </c>
      <c r="H192">
        <v>11246</v>
      </c>
      <c r="I192">
        <f t="shared" si="14"/>
        <v>11265</v>
      </c>
      <c r="J192">
        <v>11229</v>
      </c>
      <c r="K192" s="11">
        <f t="shared" si="15"/>
        <v>0.99680426098535291</v>
      </c>
      <c r="L192">
        <v>1</v>
      </c>
      <c r="M192" s="11">
        <f t="shared" si="16"/>
        <v>8.8770528184642703E-5</v>
      </c>
      <c r="N192">
        <v>3</v>
      </c>
      <c r="O192" s="11">
        <f t="shared" si="17"/>
        <v>2.6631158455392808E-4</v>
      </c>
      <c r="P192">
        <v>13</v>
      </c>
      <c r="Q192" s="11">
        <f t="shared" si="18"/>
        <v>1.154016866400355E-3</v>
      </c>
      <c r="R192">
        <v>0</v>
      </c>
      <c r="S192" s="11">
        <f t="shared" si="19"/>
        <v>0</v>
      </c>
      <c r="T192">
        <v>19</v>
      </c>
      <c r="U192" s="11">
        <f t="shared" si="20"/>
        <v>1.6866400355082113E-3</v>
      </c>
      <c r="V192" s="34"/>
    </row>
    <row r="193" spans="1:23" ht="12.75" customHeight="1">
      <c r="A193" t="s">
        <v>74</v>
      </c>
      <c r="B193" s="6"/>
      <c r="C193" s="6"/>
      <c r="D193" s="7" t="s">
        <v>37</v>
      </c>
      <c r="E193" s="8" t="s">
        <v>34</v>
      </c>
      <c r="F193" s="9" t="s">
        <v>38</v>
      </c>
      <c r="G193" s="10" t="s">
        <v>29</v>
      </c>
      <c r="H193">
        <v>11245</v>
      </c>
      <c r="I193">
        <f t="shared" si="14"/>
        <v>11259</v>
      </c>
      <c r="J193">
        <v>0</v>
      </c>
      <c r="K193" s="11">
        <f t="shared" si="15"/>
        <v>0</v>
      </c>
      <c r="L193">
        <v>11242</v>
      </c>
      <c r="M193" s="11">
        <f t="shared" si="16"/>
        <v>0.99849009681143974</v>
      </c>
      <c r="N193">
        <v>3</v>
      </c>
      <c r="O193" s="11">
        <f t="shared" si="17"/>
        <v>2.664535038635758E-4</v>
      </c>
      <c r="P193">
        <v>0</v>
      </c>
      <c r="Q193" s="11">
        <f t="shared" si="18"/>
        <v>0</v>
      </c>
      <c r="R193">
        <v>3</v>
      </c>
      <c r="S193" s="11">
        <f t="shared" si="19"/>
        <v>2.664535038635758E-4</v>
      </c>
      <c r="T193">
        <v>11</v>
      </c>
      <c r="U193" s="11">
        <f t="shared" si="20"/>
        <v>9.7699618083311123E-4</v>
      </c>
      <c r="V193" s="34"/>
    </row>
    <row r="194" spans="1:23" ht="12.75" customHeight="1">
      <c r="A194" t="s">
        <v>74</v>
      </c>
      <c r="B194" s="6"/>
      <c r="C194" s="6"/>
      <c r="D194" s="7" t="s">
        <v>25</v>
      </c>
      <c r="E194" s="8" t="s">
        <v>22</v>
      </c>
      <c r="F194" s="9" t="s">
        <v>26</v>
      </c>
      <c r="G194" s="10" t="s">
        <v>24</v>
      </c>
      <c r="H194">
        <v>15329</v>
      </c>
      <c r="I194">
        <f t="shared" ref="I194:I257" si="21">H194+R194+T194</f>
        <v>15351</v>
      </c>
      <c r="J194">
        <v>7</v>
      </c>
      <c r="K194" s="11">
        <f t="shared" ref="K194:K257" si="22">J194/I194</f>
        <v>4.5599635202918376E-4</v>
      </c>
      <c r="L194">
        <v>0</v>
      </c>
      <c r="M194" s="11">
        <f t="shared" ref="M194:M257" si="23">L194/I194</f>
        <v>0</v>
      </c>
      <c r="N194">
        <v>2</v>
      </c>
      <c r="O194" s="11">
        <f t="shared" ref="O194:O257" si="24">N194/I194</f>
        <v>1.3028467200833821E-4</v>
      </c>
      <c r="P194">
        <v>15320</v>
      </c>
      <c r="Q194" s="11">
        <f t="shared" ref="Q194:Q257" si="25">P194/I194</f>
        <v>0.99798058758387076</v>
      </c>
      <c r="R194">
        <v>0</v>
      </c>
      <c r="S194" s="11">
        <f t="shared" ref="S194:S257" si="26">R194/I194</f>
        <v>0</v>
      </c>
      <c r="T194">
        <v>22</v>
      </c>
      <c r="U194" s="11">
        <f t="shared" ref="U194:U257" si="27">T194/I194</f>
        <v>1.4331313920917205E-3</v>
      </c>
      <c r="V194" s="34"/>
    </row>
    <row r="195" spans="1:23" ht="12.75" customHeight="1">
      <c r="A195" s="26" t="s">
        <v>74</v>
      </c>
      <c r="B195" s="27">
        <v>1E-4</v>
      </c>
      <c r="C195" s="27">
        <v>2.8987654320987655E-4</v>
      </c>
      <c r="D195" s="28" t="s">
        <v>21</v>
      </c>
      <c r="E195" s="29" t="s">
        <v>22</v>
      </c>
      <c r="F195" s="30" t="s">
        <v>23</v>
      </c>
      <c r="G195" s="31" t="s">
        <v>48</v>
      </c>
      <c r="H195" s="26">
        <v>15355</v>
      </c>
      <c r="I195" s="26">
        <f t="shared" si="21"/>
        <v>15364</v>
      </c>
      <c r="J195" s="26">
        <v>4</v>
      </c>
      <c r="K195" s="32">
        <f t="shared" si="22"/>
        <v>2.6034886748242648E-4</v>
      </c>
      <c r="L195" s="26">
        <v>8</v>
      </c>
      <c r="M195" s="32">
        <f t="shared" si="23"/>
        <v>5.2069773496485295E-4</v>
      </c>
      <c r="N195" s="26">
        <v>15343</v>
      </c>
      <c r="O195" s="32">
        <f t="shared" si="24"/>
        <v>0.99863316844571726</v>
      </c>
      <c r="P195" s="26">
        <v>0</v>
      </c>
      <c r="Q195" s="32">
        <f t="shared" si="25"/>
        <v>0</v>
      </c>
      <c r="R195" s="26">
        <v>9</v>
      </c>
      <c r="S195" s="32">
        <f t="shared" si="26"/>
        <v>5.8578495183545952E-4</v>
      </c>
      <c r="T195" s="26">
        <v>0</v>
      </c>
      <c r="U195" s="32">
        <f t="shared" si="27"/>
        <v>0</v>
      </c>
      <c r="V195" s="44" t="s">
        <v>49</v>
      </c>
      <c r="W195" s="57">
        <f>S195-C195</f>
        <v>2.9590840862558297E-4</v>
      </c>
    </row>
    <row r="196" spans="1:23">
      <c r="A196" t="s">
        <v>74</v>
      </c>
      <c r="B196" s="6"/>
      <c r="C196" s="6"/>
      <c r="D196" s="7" t="s">
        <v>27</v>
      </c>
      <c r="E196" s="10" t="s">
        <v>22</v>
      </c>
      <c r="F196" s="9" t="s">
        <v>28</v>
      </c>
      <c r="G196" s="10" t="s">
        <v>29</v>
      </c>
      <c r="H196">
        <v>4048</v>
      </c>
      <c r="I196">
        <f t="shared" si="21"/>
        <v>4063</v>
      </c>
      <c r="J196">
        <v>0</v>
      </c>
      <c r="K196" s="11">
        <f t="shared" si="22"/>
        <v>0</v>
      </c>
      <c r="L196">
        <v>4047</v>
      </c>
      <c r="M196" s="11">
        <f t="shared" si="23"/>
        <v>0.99606202313561409</v>
      </c>
      <c r="N196">
        <v>1</v>
      </c>
      <c r="O196" s="11">
        <f t="shared" si="24"/>
        <v>2.4612355402412009E-4</v>
      </c>
      <c r="P196">
        <v>0</v>
      </c>
      <c r="Q196" s="11">
        <f t="shared" si="25"/>
        <v>0</v>
      </c>
      <c r="R196">
        <v>0</v>
      </c>
      <c r="S196" s="11">
        <f t="shared" si="26"/>
        <v>0</v>
      </c>
      <c r="T196">
        <v>15</v>
      </c>
      <c r="U196" s="11">
        <f t="shared" si="27"/>
        <v>3.6918533103618015E-3</v>
      </c>
      <c r="V196" s="34"/>
    </row>
    <row r="197" spans="1:23">
      <c r="A197" t="s">
        <v>74</v>
      </c>
      <c r="B197" s="6"/>
      <c r="C197" s="6"/>
      <c r="D197" s="7" t="s">
        <v>30</v>
      </c>
      <c r="E197" s="10" t="s">
        <v>22</v>
      </c>
      <c r="F197" s="9" t="s">
        <v>31</v>
      </c>
      <c r="G197" s="10" t="s">
        <v>32</v>
      </c>
      <c r="H197">
        <v>13606</v>
      </c>
      <c r="I197">
        <f t="shared" si="21"/>
        <v>13622</v>
      </c>
      <c r="J197">
        <v>5</v>
      </c>
      <c r="K197" s="11">
        <f t="shared" si="22"/>
        <v>3.6705329613859932E-4</v>
      </c>
      <c r="L197">
        <v>16</v>
      </c>
      <c r="M197" s="11">
        <f t="shared" si="23"/>
        <v>1.1745705476435178E-3</v>
      </c>
      <c r="N197">
        <v>13584</v>
      </c>
      <c r="O197" s="11">
        <f t="shared" si="24"/>
        <v>0.9972103949493466</v>
      </c>
      <c r="P197">
        <v>1</v>
      </c>
      <c r="Q197" s="11">
        <f t="shared" si="25"/>
        <v>7.3410659227719861E-5</v>
      </c>
      <c r="R197">
        <v>1</v>
      </c>
      <c r="S197" s="11">
        <f t="shared" si="26"/>
        <v>7.3410659227719861E-5</v>
      </c>
      <c r="T197">
        <v>15</v>
      </c>
      <c r="U197" s="11">
        <f t="shared" si="27"/>
        <v>1.101159888415798E-3</v>
      </c>
      <c r="V197" s="34"/>
    </row>
    <row r="198" spans="1:23" ht="12.75" customHeight="1">
      <c r="A198" s="54" t="s">
        <v>74</v>
      </c>
      <c r="B198" s="27">
        <v>1E-4</v>
      </c>
      <c r="C198" s="27">
        <v>2.2915481383146849E-4</v>
      </c>
      <c r="D198" s="48" t="s">
        <v>39</v>
      </c>
      <c r="E198" s="29" t="s">
        <v>40</v>
      </c>
      <c r="F198" s="30" t="s">
        <v>41</v>
      </c>
      <c r="G198" s="29" t="s">
        <v>29</v>
      </c>
      <c r="H198" s="54">
        <v>14114</v>
      </c>
      <c r="I198" s="54">
        <f t="shared" si="21"/>
        <v>14200</v>
      </c>
      <c r="J198" s="54">
        <v>1</v>
      </c>
      <c r="K198" s="32">
        <f t="shared" si="22"/>
        <v>7.0422535211267609E-5</v>
      </c>
      <c r="L198" s="54">
        <v>14108</v>
      </c>
      <c r="M198" s="32">
        <f t="shared" si="23"/>
        <v>0.99352112676056337</v>
      </c>
      <c r="N198" s="54">
        <v>4</v>
      </c>
      <c r="O198" s="32">
        <f t="shared" si="24"/>
        <v>2.8169014084507044E-4</v>
      </c>
      <c r="P198" s="54">
        <v>1</v>
      </c>
      <c r="Q198" s="32">
        <f t="shared" si="25"/>
        <v>7.0422535211267609E-5</v>
      </c>
      <c r="R198" s="54">
        <v>2</v>
      </c>
      <c r="S198" s="32">
        <f t="shared" si="26"/>
        <v>1.4084507042253522E-4</v>
      </c>
      <c r="T198" s="54">
        <v>84</v>
      </c>
      <c r="U198" s="32">
        <f t="shared" si="27"/>
        <v>5.915492957746479E-3</v>
      </c>
      <c r="V198" s="44" t="s">
        <v>49</v>
      </c>
      <c r="W198" s="57">
        <f>O198-C198</f>
        <v>5.2535327013601945E-5</v>
      </c>
    </row>
    <row r="199" spans="1:23" ht="12.75" customHeight="1">
      <c r="A199" t="s">
        <v>74</v>
      </c>
      <c r="B199" s="6"/>
      <c r="C199" s="6"/>
      <c r="D199" s="7" t="s">
        <v>42</v>
      </c>
      <c r="E199" s="8" t="s">
        <v>40</v>
      </c>
      <c r="F199" s="9" t="s">
        <v>43</v>
      </c>
      <c r="G199" s="10" t="s">
        <v>44</v>
      </c>
      <c r="H199">
        <v>14094</v>
      </c>
      <c r="I199">
        <f t="shared" si="21"/>
        <v>14118</v>
      </c>
      <c r="J199">
        <v>2</v>
      </c>
      <c r="K199" s="11">
        <f t="shared" si="22"/>
        <v>1.4166312508853945E-4</v>
      </c>
      <c r="L199">
        <v>14089</v>
      </c>
      <c r="M199" s="11">
        <f t="shared" si="23"/>
        <v>0.99794588468621614</v>
      </c>
      <c r="N199">
        <v>3</v>
      </c>
      <c r="O199" s="11">
        <f t="shared" si="24"/>
        <v>2.1249468763280918E-4</v>
      </c>
      <c r="P199">
        <v>0</v>
      </c>
      <c r="Q199" s="11">
        <f t="shared" si="25"/>
        <v>0</v>
      </c>
      <c r="R199">
        <v>4</v>
      </c>
      <c r="S199" s="11">
        <f t="shared" si="26"/>
        <v>2.833262501770789E-4</v>
      </c>
      <c r="T199">
        <v>20</v>
      </c>
      <c r="U199" s="11">
        <f t="shared" si="27"/>
        <v>1.4166312508853945E-3</v>
      </c>
      <c r="V199" s="34"/>
    </row>
    <row r="200" spans="1:23">
      <c r="A200" s="33" t="s">
        <v>74</v>
      </c>
      <c r="B200" s="6"/>
      <c r="C200" s="6"/>
      <c r="D200" s="49" t="s">
        <v>45</v>
      </c>
      <c r="E200" s="51" t="s">
        <v>40</v>
      </c>
      <c r="F200" s="62" t="s">
        <v>46</v>
      </c>
      <c r="G200" s="51" t="s">
        <v>47</v>
      </c>
      <c r="H200" s="33">
        <v>14075</v>
      </c>
      <c r="I200" s="46">
        <f t="shared" si="21"/>
        <v>14075</v>
      </c>
      <c r="J200" s="33">
        <v>0</v>
      </c>
      <c r="K200" s="11">
        <f t="shared" si="22"/>
        <v>0</v>
      </c>
      <c r="L200" s="33">
        <v>14066</v>
      </c>
      <c r="M200" s="11">
        <f t="shared" si="23"/>
        <v>0.99936056838365894</v>
      </c>
      <c r="N200" s="33">
        <v>9</v>
      </c>
      <c r="O200" s="11">
        <f t="shared" si="24"/>
        <v>6.3943161634103017E-4</v>
      </c>
      <c r="P200" s="33">
        <v>0</v>
      </c>
      <c r="Q200" s="11">
        <f t="shared" si="25"/>
        <v>0</v>
      </c>
      <c r="R200" s="33">
        <v>0</v>
      </c>
      <c r="S200" s="11">
        <f t="shared" si="26"/>
        <v>0</v>
      </c>
      <c r="T200" s="33">
        <v>0</v>
      </c>
      <c r="U200" s="11">
        <f t="shared" si="27"/>
        <v>0</v>
      </c>
      <c r="V200" s="35"/>
      <c r="W200" s="35"/>
    </row>
    <row r="201" spans="1:23" s="35" customFormat="1" ht="12.75" customHeight="1">
      <c r="A201" s="40" t="s">
        <v>74</v>
      </c>
      <c r="B201" s="37">
        <v>1E-4</v>
      </c>
      <c r="C201" s="37">
        <v>2.2577574719208072E-4</v>
      </c>
      <c r="D201" s="38" t="s">
        <v>17</v>
      </c>
      <c r="E201" s="66" t="s">
        <v>18</v>
      </c>
      <c r="F201" s="43" t="s">
        <v>19</v>
      </c>
      <c r="G201" s="39" t="s">
        <v>20</v>
      </c>
      <c r="H201" s="40">
        <v>9702</v>
      </c>
      <c r="I201" s="40">
        <f t="shared" si="21"/>
        <v>9726</v>
      </c>
      <c r="J201" s="40">
        <v>5</v>
      </c>
      <c r="K201" s="41">
        <f t="shared" si="22"/>
        <v>5.1408595517170471E-4</v>
      </c>
      <c r="L201" s="40">
        <v>0</v>
      </c>
      <c r="M201" s="41">
        <f t="shared" si="23"/>
        <v>0</v>
      </c>
      <c r="N201" s="40">
        <v>0</v>
      </c>
      <c r="O201" s="41">
        <f t="shared" si="24"/>
        <v>0</v>
      </c>
      <c r="P201" s="40">
        <v>9697</v>
      </c>
      <c r="Q201" s="41">
        <f t="shared" si="25"/>
        <v>0.99701830146000414</v>
      </c>
      <c r="R201" s="40">
        <v>11</v>
      </c>
      <c r="S201" s="41">
        <f t="shared" si="26"/>
        <v>1.1309891013777504E-3</v>
      </c>
      <c r="T201" s="40">
        <v>13</v>
      </c>
      <c r="U201" s="41">
        <f t="shared" si="27"/>
        <v>1.3366234834464323E-3</v>
      </c>
      <c r="V201" s="69" t="s">
        <v>49</v>
      </c>
      <c r="W201" s="57">
        <f>K201-C201</f>
        <v>2.8831020797962398E-4</v>
      </c>
    </row>
    <row r="202" spans="1:23" ht="12.75" customHeight="1">
      <c r="A202" t="s">
        <v>75</v>
      </c>
      <c r="B202" s="6"/>
      <c r="C202" s="6"/>
      <c r="D202" s="7" t="s">
        <v>33</v>
      </c>
      <c r="E202" s="8" t="s">
        <v>34</v>
      </c>
      <c r="F202" s="9" t="s">
        <v>35</v>
      </c>
      <c r="G202" s="10" t="s">
        <v>36</v>
      </c>
      <c r="H202">
        <v>6588</v>
      </c>
      <c r="I202">
        <f t="shared" si="21"/>
        <v>6593</v>
      </c>
      <c r="J202">
        <v>6578</v>
      </c>
      <c r="K202" s="11">
        <f t="shared" si="22"/>
        <v>0.9977248596996815</v>
      </c>
      <c r="L202">
        <v>1</v>
      </c>
      <c r="M202" s="11">
        <f t="shared" si="23"/>
        <v>1.5167602002123465E-4</v>
      </c>
      <c r="N202">
        <v>1</v>
      </c>
      <c r="O202" s="11">
        <f t="shared" si="24"/>
        <v>1.5167602002123465E-4</v>
      </c>
      <c r="P202">
        <v>8</v>
      </c>
      <c r="Q202" s="11">
        <f t="shared" si="25"/>
        <v>1.2134081601698772E-3</v>
      </c>
      <c r="R202">
        <v>0</v>
      </c>
      <c r="S202" s="11">
        <f t="shared" si="26"/>
        <v>0</v>
      </c>
      <c r="T202">
        <v>5</v>
      </c>
      <c r="U202" s="11">
        <f t="shared" si="27"/>
        <v>7.5838010010617326E-4</v>
      </c>
      <c r="V202" s="34"/>
    </row>
    <row r="203" spans="1:23" ht="12.75" customHeight="1">
      <c r="A203" t="s">
        <v>75</v>
      </c>
      <c r="B203" s="6"/>
      <c r="C203" s="6"/>
      <c r="D203" s="7" t="s">
        <v>37</v>
      </c>
      <c r="E203" s="8" t="s">
        <v>34</v>
      </c>
      <c r="F203" s="9" t="s">
        <v>38</v>
      </c>
      <c r="G203" s="10" t="s">
        <v>29</v>
      </c>
      <c r="H203">
        <v>6590</v>
      </c>
      <c r="I203">
        <f t="shared" si="21"/>
        <v>6595</v>
      </c>
      <c r="J203">
        <v>0</v>
      </c>
      <c r="K203" s="11">
        <f t="shared" si="22"/>
        <v>0</v>
      </c>
      <c r="L203">
        <v>6588</v>
      </c>
      <c r="M203" s="11">
        <f t="shared" si="23"/>
        <v>0.99893858984078843</v>
      </c>
      <c r="N203">
        <v>2</v>
      </c>
      <c r="O203" s="11">
        <f t="shared" si="24"/>
        <v>3.0326004548900684E-4</v>
      </c>
      <c r="P203">
        <v>0</v>
      </c>
      <c r="Q203" s="11">
        <f t="shared" si="25"/>
        <v>0</v>
      </c>
      <c r="R203">
        <v>1</v>
      </c>
      <c r="S203" s="11">
        <f t="shared" si="26"/>
        <v>1.5163002274450342E-4</v>
      </c>
      <c r="T203">
        <v>4</v>
      </c>
      <c r="U203" s="11">
        <f t="shared" si="27"/>
        <v>6.0652009097801368E-4</v>
      </c>
      <c r="V203" s="34"/>
    </row>
    <row r="204" spans="1:23" ht="12.75" customHeight="1">
      <c r="A204" t="s">
        <v>75</v>
      </c>
      <c r="B204" s="6"/>
      <c r="C204" s="6"/>
      <c r="D204" s="7" t="s">
        <v>25</v>
      </c>
      <c r="E204" s="8" t="s">
        <v>22</v>
      </c>
      <c r="F204" s="9" t="s">
        <v>26</v>
      </c>
      <c r="G204" s="10" t="s">
        <v>24</v>
      </c>
      <c r="H204">
        <v>8848</v>
      </c>
      <c r="I204">
        <f t="shared" si="21"/>
        <v>8852</v>
      </c>
      <c r="J204">
        <v>4</v>
      </c>
      <c r="K204" s="11">
        <f t="shared" si="22"/>
        <v>4.5187528242205153E-4</v>
      </c>
      <c r="L204">
        <v>0</v>
      </c>
      <c r="M204" s="11">
        <f t="shared" si="23"/>
        <v>0</v>
      </c>
      <c r="N204">
        <v>0</v>
      </c>
      <c r="O204" s="11">
        <f t="shared" si="24"/>
        <v>0</v>
      </c>
      <c r="P204">
        <v>8844</v>
      </c>
      <c r="Q204" s="11">
        <f t="shared" si="25"/>
        <v>0.99909624943515585</v>
      </c>
      <c r="R204">
        <v>0</v>
      </c>
      <c r="S204" s="11">
        <f t="shared" si="26"/>
        <v>0</v>
      </c>
      <c r="T204">
        <v>4</v>
      </c>
      <c r="U204" s="11">
        <f t="shared" si="27"/>
        <v>4.5187528242205153E-4</v>
      </c>
      <c r="V204" s="34"/>
    </row>
    <row r="205" spans="1:23" ht="12.75" customHeight="1">
      <c r="A205" s="26" t="s">
        <v>75</v>
      </c>
      <c r="B205" s="27">
        <v>1E-3</v>
      </c>
      <c r="C205" s="27">
        <v>2.8987654320987654E-3</v>
      </c>
      <c r="D205" s="28" t="s">
        <v>21</v>
      </c>
      <c r="E205" s="29" t="s">
        <v>22</v>
      </c>
      <c r="F205" s="30" t="s">
        <v>23</v>
      </c>
      <c r="G205" s="31" t="s">
        <v>48</v>
      </c>
      <c r="H205" s="26">
        <v>8822</v>
      </c>
      <c r="I205" s="26">
        <f t="shared" si="21"/>
        <v>8853</v>
      </c>
      <c r="J205" s="26">
        <v>1</v>
      </c>
      <c r="K205" s="32">
        <f t="shared" si="22"/>
        <v>1.1295606009262397E-4</v>
      </c>
      <c r="L205" s="26">
        <v>4</v>
      </c>
      <c r="M205" s="32">
        <f t="shared" si="23"/>
        <v>4.5182424037049589E-4</v>
      </c>
      <c r="N205" s="26">
        <v>8816</v>
      </c>
      <c r="O205" s="32">
        <f t="shared" si="24"/>
        <v>0.99582062577657293</v>
      </c>
      <c r="P205" s="26">
        <v>1</v>
      </c>
      <c r="Q205" s="32">
        <f t="shared" si="25"/>
        <v>1.1295606009262397E-4</v>
      </c>
      <c r="R205" s="26">
        <v>31</v>
      </c>
      <c r="S205" s="32">
        <f t="shared" si="26"/>
        <v>3.5016378628713431E-3</v>
      </c>
      <c r="T205" s="26">
        <v>0</v>
      </c>
      <c r="U205" s="32">
        <f t="shared" si="27"/>
        <v>0</v>
      </c>
      <c r="V205" s="44" t="s">
        <v>49</v>
      </c>
      <c r="W205" s="57">
        <f>S205-C205</f>
        <v>6.0287243077257772E-4</v>
      </c>
    </row>
    <row r="206" spans="1:23">
      <c r="A206" t="s">
        <v>75</v>
      </c>
      <c r="B206" s="6"/>
      <c r="C206" s="6"/>
      <c r="D206" s="7" t="s">
        <v>27</v>
      </c>
      <c r="E206" s="10" t="s">
        <v>22</v>
      </c>
      <c r="F206" s="9" t="s">
        <v>28</v>
      </c>
      <c r="G206" s="10" t="s">
        <v>29</v>
      </c>
      <c r="H206">
        <v>2117</v>
      </c>
      <c r="I206">
        <f t="shared" si="21"/>
        <v>2127</v>
      </c>
      <c r="J206">
        <v>0</v>
      </c>
      <c r="K206" s="11">
        <f t="shared" si="22"/>
        <v>0</v>
      </c>
      <c r="L206">
        <v>2117</v>
      </c>
      <c r="M206" s="11">
        <f t="shared" si="23"/>
        <v>0.99529854254818995</v>
      </c>
      <c r="N206">
        <v>0</v>
      </c>
      <c r="O206" s="11">
        <f t="shared" si="24"/>
        <v>0</v>
      </c>
      <c r="P206">
        <v>0</v>
      </c>
      <c r="Q206" s="11">
        <f t="shared" si="25"/>
        <v>0</v>
      </c>
      <c r="R206">
        <v>0</v>
      </c>
      <c r="S206" s="11">
        <f t="shared" si="26"/>
        <v>0</v>
      </c>
      <c r="T206">
        <v>10</v>
      </c>
      <c r="U206" s="11">
        <f t="shared" si="27"/>
        <v>4.7014574518100608E-3</v>
      </c>
      <c r="V206" s="34"/>
    </row>
    <row r="207" spans="1:23">
      <c r="A207" t="s">
        <v>75</v>
      </c>
      <c r="B207" s="6"/>
      <c r="C207" s="6"/>
      <c r="D207" s="7" t="s">
        <v>30</v>
      </c>
      <c r="E207" s="10" t="s">
        <v>22</v>
      </c>
      <c r="F207" s="9" t="s">
        <v>31</v>
      </c>
      <c r="G207" s="10" t="s">
        <v>32</v>
      </c>
      <c r="H207">
        <v>8832</v>
      </c>
      <c r="I207">
        <f t="shared" si="21"/>
        <v>8838</v>
      </c>
      <c r="J207">
        <v>1</v>
      </c>
      <c r="K207" s="11">
        <f t="shared" si="22"/>
        <v>1.1314777098891151E-4</v>
      </c>
      <c r="L207">
        <v>14</v>
      </c>
      <c r="M207" s="11">
        <f t="shared" si="23"/>
        <v>1.5840687938447613E-3</v>
      </c>
      <c r="N207">
        <v>8815</v>
      </c>
      <c r="O207" s="11">
        <f t="shared" si="24"/>
        <v>0.99739760126725507</v>
      </c>
      <c r="P207">
        <v>2</v>
      </c>
      <c r="Q207" s="11">
        <f t="shared" si="25"/>
        <v>2.2629554197782303E-4</v>
      </c>
      <c r="R207">
        <v>1</v>
      </c>
      <c r="S207" s="11">
        <f t="shared" si="26"/>
        <v>1.1314777098891151E-4</v>
      </c>
      <c r="T207">
        <v>5</v>
      </c>
      <c r="U207" s="11">
        <f t="shared" si="27"/>
        <v>5.6573885494455762E-4</v>
      </c>
      <c r="V207" s="34"/>
    </row>
    <row r="208" spans="1:23" ht="12.75" customHeight="1">
      <c r="A208" s="54" t="s">
        <v>75</v>
      </c>
      <c r="B208" s="27">
        <v>1E-3</v>
      </c>
      <c r="C208" s="27">
        <v>2.2915481383146848E-3</v>
      </c>
      <c r="D208" s="48" t="s">
        <v>39</v>
      </c>
      <c r="E208" s="29" t="s">
        <v>40</v>
      </c>
      <c r="F208" s="30" t="s">
        <v>41</v>
      </c>
      <c r="G208" s="29" t="s">
        <v>29</v>
      </c>
      <c r="H208" s="54">
        <v>9387</v>
      </c>
      <c r="I208" s="54">
        <f t="shared" si="21"/>
        <v>9465</v>
      </c>
      <c r="J208" s="54">
        <v>0</v>
      </c>
      <c r="K208" s="32">
        <f t="shared" si="22"/>
        <v>0</v>
      </c>
      <c r="L208" s="54">
        <v>9350</v>
      </c>
      <c r="M208" s="32">
        <f t="shared" si="23"/>
        <v>0.98784997358689908</v>
      </c>
      <c r="N208" s="54">
        <v>37</v>
      </c>
      <c r="O208" s="32">
        <f t="shared" si="24"/>
        <v>3.9091389329107239E-3</v>
      </c>
      <c r="P208" s="54">
        <v>0</v>
      </c>
      <c r="Q208" s="32">
        <f t="shared" si="25"/>
        <v>0</v>
      </c>
      <c r="R208" s="54">
        <v>2</v>
      </c>
      <c r="S208" s="32">
        <f t="shared" si="26"/>
        <v>2.1130480718436345E-4</v>
      </c>
      <c r="T208" s="54">
        <v>76</v>
      </c>
      <c r="U208" s="32">
        <f t="shared" si="27"/>
        <v>8.0295826730058112E-3</v>
      </c>
      <c r="V208" s="44" t="s">
        <v>49</v>
      </c>
      <c r="W208" s="57">
        <f>O208-C208</f>
        <v>1.6175907945960391E-3</v>
      </c>
    </row>
    <row r="209" spans="1:23" ht="12.75" customHeight="1">
      <c r="A209" t="s">
        <v>75</v>
      </c>
      <c r="B209" s="6"/>
      <c r="C209" s="6"/>
      <c r="D209" s="7" t="s">
        <v>42</v>
      </c>
      <c r="E209" s="8" t="s">
        <v>40</v>
      </c>
      <c r="F209" s="9" t="s">
        <v>43</v>
      </c>
      <c r="G209" s="10" t="s">
        <v>44</v>
      </c>
      <c r="H209">
        <v>9370</v>
      </c>
      <c r="I209">
        <f t="shared" si="21"/>
        <v>9406</v>
      </c>
      <c r="J209">
        <v>1</v>
      </c>
      <c r="K209" s="11">
        <f t="shared" si="22"/>
        <v>1.0631511800978098E-4</v>
      </c>
      <c r="L209">
        <v>9358</v>
      </c>
      <c r="M209" s="11">
        <f t="shared" si="23"/>
        <v>0.99489687433553053</v>
      </c>
      <c r="N209">
        <v>11</v>
      </c>
      <c r="O209" s="11">
        <f t="shared" si="24"/>
        <v>1.169466298107591E-3</v>
      </c>
      <c r="P209">
        <v>0</v>
      </c>
      <c r="Q209" s="11">
        <f t="shared" si="25"/>
        <v>0</v>
      </c>
      <c r="R209">
        <v>3</v>
      </c>
      <c r="S209" s="11">
        <f t="shared" si="26"/>
        <v>3.1894535402934295E-4</v>
      </c>
      <c r="T209">
        <v>33</v>
      </c>
      <c r="U209" s="11">
        <f t="shared" si="27"/>
        <v>3.5083988943227728E-3</v>
      </c>
      <c r="V209" s="34"/>
    </row>
    <row r="210" spans="1:23">
      <c r="A210" s="33" t="s">
        <v>75</v>
      </c>
      <c r="B210" s="6"/>
      <c r="C210" s="6"/>
      <c r="D210" s="49" t="s">
        <v>45</v>
      </c>
      <c r="E210" s="51" t="s">
        <v>40</v>
      </c>
      <c r="F210" s="62" t="s">
        <v>46</v>
      </c>
      <c r="G210" s="51" t="s">
        <v>47</v>
      </c>
      <c r="H210" s="33">
        <v>9351</v>
      </c>
      <c r="I210" s="46">
        <f t="shared" si="21"/>
        <v>9351</v>
      </c>
      <c r="J210" s="33">
        <v>0</v>
      </c>
      <c r="K210" s="11">
        <f t="shared" si="22"/>
        <v>0</v>
      </c>
      <c r="L210" s="33">
        <v>9342</v>
      </c>
      <c r="M210" s="11">
        <f t="shared" si="23"/>
        <v>0.99903753609239654</v>
      </c>
      <c r="N210" s="33">
        <v>8</v>
      </c>
      <c r="O210" s="11">
        <f t="shared" si="24"/>
        <v>8.5552347342530207E-4</v>
      </c>
      <c r="P210" s="33">
        <v>1</v>
      </c>
      <c r="Q210" s="11">
        <f t="shared" si="25"/>
        <v>1.0694043417816276E-4</v>
      </c>
      <c r="R210" s="33">
        <v>0</v>
      </c>
      <c r="S210" s="11">
        <f t="shared" si="26"/>
        <v>0</v>
      </c>
      <c r="T210" s="33">
        <v>0</v>
      </c>
      <c r="U210" s="11">
        <f t="shared" si="27"/>
        <v>0</v>
      </c>
      <c r="V210" s="35"/>
      <c r="W210" s="35"/>
    </row>
    <row r="211" spans="1:23" s="35" customFormat="1" ht="12.75" customHeight="1">
      <c r="A211" s="40" t="s">
        <v>75</v>
      </c>
      <c r="B211" s="37">
        <v>1E-3</v>
      </c>
      <c r="C211" s="37">
        <v>2.2577574719208071E-3</v>
      </c>
      <c r="D211" s="38" t="s">
        <v>17</v>
      </c>
      <c r="E211" s="66" t="s">
        <v>18</v>
      </c>
      <c r="F211" s="43" t="s">
        <v>19</v>
      </c>
      <c r="G211" s="39" t="s">
        <v>20</v>
      </c>
      <c r="H211" s="40">
        <v>6268</v>
      </c>
      <c r="I211" s="40">
        <f t="shared" si="21"/>
        <v>6276</v>
      </c>
      <c r="J211" s="40">
        <v>15</v>
      </c>
      <c r="K211" s="41">
        <f t="shared" si="22"/>
        <v>2.3900573613766731E-3</v>
      </c>
      <c r="L211" s="40">
        <v>0</v>
      </c>
      <c r="M211" s="41">
        <f t="shared" si="23"/>
        <v>0</v>
      </c>
      <c r="N211" s="40">
        <v>0</v>
      </c>
      <c r="O211" s="41">
        <f t="shared" si="24"/>
        <v>0</v>
      </c>
      <c r="P211" s="40">
        <v>6253</v>
      </c>
      <c r="Q211" s="41">
        <f t="shared" si="25"/>
        <v>0.99633524537922247</v>
      </c>
      <c r="R211" s="40">
        <v>3</v>
      </c>
      <c r="S211" s="41">
        <f t="shared" si="26"/>
        <v>4.7801147227533459E-4</v>
      </c>
      <c r="T211" s="40">
        <v>5</v>
      </c>
      <c r="U211" s="41">
        <f t="shared" si="27"/>
        <v>7.9668578712555765E-4</v>
      </c>
      <c r="V211" s="69" t="s">
        <v>49</v>
      </c>
      <c r="W211" s="57">
        <f>K211-C211</f>
        <v>1.3229988945586595E-4</v>
      </c>
    </row>
    <row r="212" spans="1:23" ht="12.75" customHeight="1">
      <c r="A212" t="s">
        <v>76</v>
      </c>
      <c r="B212" s="6"/>
      <c r="C212" s="6"/>
      <c r="D212" s="7" t="s">
        <v>33</v>
      </c>
      <c r="E212" s="8" t="s">
        <v>34</v>
      </c>
      <c r="F212" s="9" t="s">
        <v>35</v>
      </c>
      <c r="G212" s="10" t="s">
        <v>36</v>
      </c>
      <c r="H212">
        <v>9686</v>
      </c>
      <c r="I212">
        <f t="shared" si="21"/>
        <v>9698</v>
      </c>
      <c r="J212">
        <v>9670</v>
      </c>
      <c r="K212" s="11">
        <f t="shared" si="22"/>
        <v>0.99711280676428127</v>
      </c>
      <c r="L212">
        <v>2</v>
      </c>
      <c r="M212" s="11">
        <f t="shared" si="23"/>
        <v>2.0622808826562179E-4</v>
      </c>
      <c r="N212">
        <v>0</v>
      </c>
      <c r="O212" s="11">
        <f t="shared" si="24"/>
        <v>0</v>
      </c>
      <c r="P212">
        <v>14</v>
      </c>
      <c r="Q212" s="11">
        <f t="shared" si="25"/>
        <v>1.4435966178593523E-3</v>
      </c>
      <c r="R212">
        <v>0</v>
      </c>
      <c r="S212" s="11">
        <f t="shared" si="26"/>
        <v>0</v>
      </c>
      <c r="T212">
        <v>12</v>
      </c>
      <c r="U212" s="11">
        <f t="shared" si="27"/>
        <v>1.2373685295937306E-3</v>
      </c>
      <c r="V212" s="34"/>
    </row>
    <row r="213" spans="1:23" ht="12.75" customHeight="1">
      <c r="A213" t="s">
        <v>76</v>
      </c>
      <c r="B213" s="6"/>
      <c r="C213" s="6"/>
      <c r="D213" s="7" t="s">
        <v>37</v>
      </c>
      <c r="E213" s="8" t="s">
        <v>34</v>
      </c>
      <c r="F213" s="9" t="s">
        <v>38</v>
      </c>
      <c r="G213" s="10" t="s">
        <v>29</v>
      </c>
      <c r="H213">
        <v>9692</v>
      </c>
      <c r="I213">
        <f t="shared" si="21"/>
        <v>9699</v>
      </c>
      <c r="J213">
        <v>0</v>
      </c>
      <c r="K213" s="11">
        <f t="shared" si="22"/>
        <v>0</v>
      </c>
      <c r="L213">
        <v>9689</v>
      </c>
      <c r="M213" s="11">
        <f t="shared" si="23"/>
        <v>0.9989689658727704</v>
      </c>
      <c r="N213">
        <v>3</v>
      </c>
      <c r="O213" s="11">
        <f t="shared" si="24"/>
        <v>3.0931023816888341E-4</v>
      </c>
      <c r="P213">
        <v>0</v>
      </c>
      <c r="Q213" s="11">
        <f t="shared" si="25"/>
        <v>0</v>
      </c>
      <c r="R213">
        <v>0</v>
      </c>
      <c r="S213" s="11">
        <f t="shared" si="26"/>
        <v>0</v>
      </c>
      <c r="T213">
        <v>7</v>
      </c>
      <c r="U213" s="11">
        <f t="shared" si="27"/>
        <v>7.2172388906072788E-4</v>
      </c>
      <c r="V213" s="34"/>
    </row>
    <row r="214" spans="1:23" ht="12.75" customHeight="1">
      <c r="A214" t="s">
        <v>76</v>
      </c>
      <c r="B214" s="6"/>
      <c r="C214" s="6"/>
      <c r="D214" s="7" t="s">
        <v>25</v>
      </c>
      <c r="E214" s="8" t="s">
        <v>22</v>
      </c>
      <c r="F214" s="9" t="s">
        <v>26</v>
      </c>
      <c r="G214" s="10" t="s">
        <v>24</v>
      </c>
      <c r="H214">
        <v>15073</v>
      </c>
      <c r="I214">
        <f t="shared" si="21"/>
        <v>15078</v>
      </c>
      <c r="J214">
        <v>8</v>
      </c>
      <c r="K214" s="11">
        <f t="shared" si="22"/>
        <v>5.3057434673033554E-4</v>
      </c>
      <c r="L214">
        <v>1</v>
      </c>
      <c r="M214" s="11">
        <f t="shared" si="23"/>
        <v>6.6321793341291943E-5</v>
      </c>
      <c r="N214">
        <v>1</v>
      </c>
      <c r="O214" s="11">
        <f t="shared" si="24"/>
        <v>6.6321793341291943E-5</v>
      </c>
      <c r="P214">
        <v>15063</v>
      </c>
      <c r="Q214" s="11">
        <f t="shared" si="25"/>
        <v>0.99900517309988057</v>
      </c>
      <c r="R214">
        <v>0</v>
      </c>
      <c r="S214" s="11">
        <f t="shared" si="26"/>
        <v>0</v>
      </c>
      <c r="T214">
        <v>5</v>
      </c>
      <c r="U214" s="11">
        <f t="shared" si="27"/>
        <v>3.3160896670645973E-4</v>
      </c>
      <c r="V214" s="34"/>
    </row>
    <row r="215" spans="1:23" ht="12.75" customHeight="1">
      <c r="A215" s="26" t="s">
        <v>76</v>
      </c>
      <c r="B215" s="27">
        <v>0.01</v>
      </c>
      <c r="C215" s="27">
        <v>2.8987654320987655E-2</v>
      </c>
      <c r="D215" s="28" t="s">
        <v>21</v>
      </c>
      <c r="E215" s="29" t="s">
        <v>22</v>
      </c>
      <c r="F215" s="30" t="s">
        <v>23</v>
      </c>
      <c r="G215" s="31" t="s">
        <v>48</v>
      </c>
      <c r="H215" s="26">
        <v>14298</v>
      </c>
      <c r="I215" s="26">
        <f t="shared" si="21"/>
        <v>15066</v>
      </c>
      <c r="J215" s="26">
        <v>1</v>
      </c>
      <c r="K215" s="32">
        <f t="shared" si="22"/>
        <v>6.6374618345944514E-5</v>
      </c>
      <c r="L215" s="26">
        <v>5</v>
      </c>
      <c r="M215" s="32">
        <f t="shared" si="23"/>
        <v>3.3187309172972256E-4</v>
      </c>
      <c r="N215" s="26">
        <v>14292</v>
      </c>
      <c r="O215" s="32">
        <f t="shared" si="24"/>
        <v>0.94862604540023898</v>
      </c>
      <c r="P215" s="26">
        <v>0</v>
      </c>
      <c r="Q215" s="32">
        <f t="shared" si="25"/>
        <v>0</v>
      </c>
      <c r="R215" s="26">
        <v>768</v>
      </c>
      <c r="S215" s="32">
        <f t="shared" si="26"/>
        <v>5.0975706889685383E-2</v>
      </c>
      <c r="T215" s="26">
        <v>0</v>
      </c>
      <c r="U215" s="32">
        <f t="shared" si="27"/>
        <v>0</v>
      </c>
      <c r="V215" s="44" t="s">
        <v>49</v>
      </c>
      <c r="W215" s="57">
        <f>S215-C215</f>
        <v>2.1988052568697729E-2</v>
      </c>
    </row>
    <row r="216" spans="1:23">
      <c r="A216" t="s">
        <v>76</v>
      </c>
      <c r="B216" s="6"/>
      <c r="C216" s="6"/>
      <c r="D216" s="7" t="s">
        <v>27</v>
      </c>
      <c r="E216" s="10" t="s">
        <v>22</v>
      </c>
      <c r="F216" s="9" t="s">
        <v>28</v>
      </c>
      <c r="G216" s="10" t="s">
        <v>29</v>
      </c>
      <c r="H216">
        <v>4481</v>
      </c>
      <c r="I216">
        <f t="shared" si="21"/>
        <v>4503</v>
      </c>
      <c r="J216">
        <v>0</v>
      </c>
      <c r="K216" s="11">
        <f t="shared" si="22"/>
        <v>0</v>
      </c>
      <c r="L216">
        <v>4479</v>
      </c>
      <c r="M216" s="11">
        <f t="shared" si="23"/>
        <v>0.99467021985343107</v>
      </c>
      <c r="N216">
        <v>2</v>
      </c>
      <c r="O216" s="11">
        <f t="shared" si="24"/>
        <v>4.4414834554741284E-4</v>
      </c>
      <c r="P216">
        <v>0</v>
      </c>
      <c r="Q216" s="11">
        <f t="shared" si="25"/>
        <v>0</v>
      </c>
      <c r="R216">
        <v>0</v>
      </c>
      <c r="S216" s="11">
        <f t="shared" si="26"/>
        <v>0</v>
      </c>
      <c r="T216">
        <v>22</v>
      </c>
      <c r="U216" s="11">
        <f t="shared" si="27"/>
        <v>4.8856318010215413E-3</v>
      </c>
      <c r="V216" s="34"/>
    </row>
    <row r="217" spans="1:23">
      <c r="A217" t="s">
        <v>76</v>
      </c>
      <c r="B217" s="6"/>
      <c r="C217" s="6"/>
      <c r="D217" s="7" t="s">
        <v>30</v>
      </c>
      <c r="E217" s="10" t="s">
        <v>22</v>
      </c>
      <c r="F217" s="9" t="s">
        <v>31</v>
      </c>
      <c r="G217" s="10" t="s">
        <v>32</v>
      </c>
      <c r="H217">
        <v>12043</v>
      </c>
      <c r="I217">
        <f t="shared" si="21"/>
        <v>12048</v>
      </c>
      <c r="J217">
        <v>3</v>
      </c>
      <c r="K217" s="11">
        <f t="shared" si="22"/>
        <v>2.4900398406374502E-4</v>
      </c>
      <c r="L217">
        <v>17</v>
      </c>
      <c r="M217" s="11">
        <f t="shared" si="23"/>
        <v>1.4110225763612218E-3</v>
      </c>
      <c r="N217">
        <v>12020</v>
      </c>
      <c r="O217" s="11">
        <f t="shared" si="24"/>
        <v>0.99767596281540505</v>
      </c>
      <c r="P217">
        <v>3</v>
      </c>
      <c r="Q217" s="11">
        <f t="shared" si="25"/>
        <v>2.4900398406374502E-4</v>
      </c>
      <c r="R217">
        <v>0</v>
      </c>
      <c r="S217" s="11">
        <f t="shared" si="26"/>
        <v>0</v>
      </c>
      <c r="T217">
        <v>5</v>
      </c>
      <c r="U217" s="11">
        <f t="shared" si="27"/>
        <v>4.1500664010624171E-4</v>
      </c>
      <c r="V217" s="34"/>
    </row>
    <row r="218" spans="1:23" ht="12.75" customHeight="1">
      <c r="A218" s="54" t="s">
        <v>76</v>
      </c>
      <c r="B218" s="27">
        <v>0.01</v>
      </c>
      <c r="C218" s="27">
        <v>2.2915481383146849E-2</v>
      </c>
      <c r="D218" s="48" t="s">
        <v>39</v>
      </c>
      <c r="E218" s="29" t="s">
        <v>40</v>
      </c>
      <c r="F218" s="30" t="s">
        <v>41</v>
      </c>
      <c r="G218" s="29" t="s">
        <v>29</v>
      </c>
      <c r="H218" s="54">
        <v>12425</v>
      </c>
      <c r="I218" s="54">
        <f t="shared" si="21"/>
        <v>12475</v>
      </c>
      <c r="J218" s="54">
        <v>1</v>
      </c>
      <c r="K218" s="32">
        <f t="shared" si="22"/>
        <v>8.016032064128256E-5</v>
      </c>
      <c r="L218" s="54">
        <v>12124</v>
      </c>
      <c r="M218" s="32">
        <f t="shared" si="23"/>
        <v>0.97186372745490979</v>
      </c>
      <c r="N218" s="54">
        <v>297</v>
      </c>
      <c r="O218" s="32">
        <f t="shared" si="24"/>
        <v>2.3807615230460922E-2</v>
      </c>
      <c r="P218" s="54">
        <v>3</v>
      </c>
      <c r="Q218" s="32">
        <f t="shared" si="25"/>
        <v>2.4048096192384771E-4</v>
      </c>
      <c r="R218" s="54">
        <v>4</v>
      </c>
      <c r="S218" s="32">
        <f t="shared" si="26"/>
        <v>3.2064128256513024E-4</v>
      </c>
      <c r="T218" s="54">
        <v>46</v>
      </c>
      <c r="U218" s="32">
        <f t="shared" si="27"/>
        <v>3.6873747494989978E-3</v>
      </c>
      <c r="V218" s="44" t="s">
        <v>49</v>
      </c>
      <c r="W218" s="57">
        <f>O218-C218</f>
        <v>8.9213384731407289E-4</v>
      </c>
    </row>
    <row r="219" spans="1:23" ht="12.75" customHeight="1">
      <c r="A219" t="s">
        <v>76</v>
      </c>
      <c r="B219" s="6"/>
      <c r="C219" s="6"/>
      <c r="D219" s="7" t="s">
        <v>42</v>
      </c>
      <c r="E219" s="8" t="s">
        <v>40</v>
      </c>
      <c r="F219" s="9" t="s">
        <v>43</v>
      </c>
      <c r="G219" s="10" t="s">
        <v>44</v>
      </c>
      <c r="H219">
        <v>12407</v>
      </c>
      <c r="I219">
        <f t="shared" si="21"/>
        <v>12429</v>
      </c>
      <c r="J219">
        <v>1</v>
      </c>
      <c r="K219" s="11">
        <f t="shared" si="22"/>
        <v>8.045699573577922E-5</v>
      </c>
      <c r="L219">
        <v>12402</v>
      </c>
      <c r="M219" s="11">
        <f t="shared" si="23"/>
        <v>0.99782766111513399</v>
      </c>
      <c r="N219">
        <v>3</v>
      </c>
      <c r="O219" s="11">
        <f t="shared" si="24"/>
        <v>2.4137098720733769E-4</v>
      </c>
      <c r="P219">
        <v>1</v>
      </c>
      <c r="Q219" s="11">
        <f t="shared" si="25"/>
        <v>8.045699573577922E-5</v>
      </c>
      <c r="R219">
        <v>6</v>
      </c>
      <c r="S219" s="11">
        <f t="shared" si="26"/>
        <v>4.8274197441467538E-4</v>
      </c>
      <c r="T219">
        <v>16</v>
      </c>
      <c r="U219" s="11">
        <f t="shared" si="27"/>
        <v>1.2873119317724675E-3</v>
      </c>
      <c r="V219" s="34"/>
    </row>
    <row r="220" spans="1:23">
      <c r="A220" s="33" t="s">
        <v>76</v>
      </c>
      <c r="B220" s="6"/>
      <c r="C220" s="6"/>
      <c r="D220" s="49" t="s">
        <v>45</v>
      </c>
      <c r="E220" s="51" t="s">
        <v>40</v>
      </c>
      <c r="F220" s="62" t="s">
        <v>46</v>
      </c>
      <c r="G220" s="51" t="s">
        <v>47</v>
      </c>
      <c r="H220" s="33">
        <v>12397</v>
      </c>
      <c r="I220" s="46">
        <f t="shared" si="21"/>
        <v>12397</v>
      </c>
      <c r="J220" s="33">
        <v>0</v>
      </c>
      <c r="K220" s="11">
        <f t="shared" si="22"/>
        <v>0</v>
      </c>
      <c r="L220" s="33">
        <v>12388</v>
      </c>
      <c r="M220" s="11">
        <f t="shared" si="23"/>
        <v>0.99927401790755832</v>
      </c>
      <c r="N220" s="33">
        <v>9</v>
      </c>
      <c r="O220" s="11">
        <f t="shared" si="24"/>
        <v>7.2598209244171977E-4</v>
      </c>
      <c r="P220" s="33">
        <v>0</v>
      </c>
      <c r="Q220" s="11">
        <f t="shared" si="25"/>
        <v>0</v>
      </c>
      <c r="R220" s="33">
        <v>0</v>
      </c>
      <c r="S220" s="11">
        <f t="shared" si="26"/>
        <v>0</v>
      </c>
      <c r="T220" s="33">
        <v>0</v>
      </c>
      <c r="U220" s="11">
        <f t="shared" si="27"/>
        <v>0</v>
      </c>
      <c r="V220" s="35"/>
      <c r="W220" s="35"/>
    </row>
    <row r="221" spans="1:23" s="35" customFormat="1" ht="12.75" customHeight="1">
      <c r="A221" s="40" t="s">
        <v>76</v>
      </c>
      <c r="B221" s="37">
        <v>0.01</v>
      </c>
      <c r="C221" s="37">
        <v>2.2577574719208071E-2</v>
      </c>
      <c r="D221" s="38" t="s">
        <v>17</v>
      </c>
      <c r="E221" s="66" t="s">
        <v>18</v>
      </c>
      <c r="F221" s="43" t="s">
        <v>19</v>
      </c>
      <c r="G221" s="39" t="s">
        <v>20</v>
      </c>
      <c r="H221" s="40">
        <v>8957</v>
      </c>
      <c r="I221" s="40">
        <f t="shared" si="21"/>
        <v>8968</v>
      </c>
      <c r="J221" s="40">
        <v>136</v>
      </c>
      <c r="K221" s="41">
        <f t="shared" si="22"/>
        <v>1.5165031222123104E-2</v>
      </c>
      <c r="L221" s="40">
        <v>0</v>
      </c>
      <c r="M221" s="41">
        <f t="shared" si="23"/>
        <v>0</v>
      </c>
      <c r="N221" s="40">
        <v>0</v>
      </c>
      <c r="O221" s="41">
        <f t="shared" si="24"/>
        <v>0</v>
      </c>
      <c r="P221" s="40">
        <v>8821</v>
      </c>
      <c r="Q221" s="41">
        <f t="shared" si="25"/>
        <v>0.98360838537020523</v>
      </c>
      <c r="R221" s="40">
        <v>1</v>
      </c>
      <c r="S221" s="41">
        <f t="shared" si="26"/>
        <v>1.1150758251561107E-4</v>
      </c>
      <c r="T221" s="40">
        <v>10</v>
      </c>
      <c r="U221" s="41">
        <f t="shared" si="27"/>
        <v>1.1150758251561106E-3</v>
      </c>
      <c r="V221" s="69" t="s">
        <v>49</v>
      </c>
      <c r="W221" s="57">
        <f>K221-C221</f>
        <v>-7.4125434970849675E-3</v>
      </c>
    </row>
    <row r="222" spans="1:23" ht="12.75" customHeight="1">
      <c r="A222" t="s">
        <v>77</v>
      </c>
      <c r="B222" s="6"/>
      <c r="C222" s="6"/>
      <c r="D222" s="7" t="s">
        <v>33</v>
      </c>
      <c r="E222" s="8" t="s">
        <v>34</v>
      </c>
      <c r="F222" s="9" t="s">
        <v>35</v>
      </c>
      <c r="G222" s="10" t="s">
        <v>36</v>
      </c>
      <c r="H222">
        <v>11581</v>
      </c>
      <c r="I222">
        <f t="shared" si="21"/>
        <v>11599</v>
      </c>
      <c r="J222">
        <v>11571</v>
      </c>
      <c r="K222" s="11">
        <f t="shared" si="22"/>
        <v>0.99758599879299936</v>
      </c>
      <c r="L222">
        <v>0</v>
      </c>
      <c r="M222" s="11">
        <f t="shared" si="23"/>
        <v>0</v>
      </c>
      <c r="N222">
        <v>0</v>
      </c>
      <c r="O222" s="11">
        <f t="shared" si="24"/>
        <v>0</v>
      </c>
      <c r="P222">
        <v>10</v>
      </c>
      <c r="Q222" s="11">
        <f t="shared" si="25"/>
        <v>8.621432882145012E-4</v>
      </c>
      <c r="R222">
        <v>0</v>
      </c>
      <c r="S222" s="11">
        <f t="shared" si="26"/>
        <v>0</v>
      </c>
      <c r="T222">
        <v>18</v>
      </c>
      <c r="U222" s="11">
        <f t="shared" si="27"/>
        <v>1.5518579187861023E-3</v>
      </c>
      <c r="V222" s="34"/>
    </row>
    <row r="223" spans="1:23" ht="12.75" customHeight="1">
      <c r="A223" t="s">
        <v>77</v>
      </c>
      <c r="B223" s="6"/>
      <c r="C223" s="6"/>
      <c r="D223" s="7" t="s">
        <v>37</v>
      </c>
      <c r="E223" s="8" t="s">
        <v>34</v>
      </c>
      <c r="F223" s="9" t="s">
        <v>38</v>
      </c>
      <c r="G223" s="10" t="s">
        <v>29</v>
      </c>
      <c r="H223">
        <v>11585</v>
      </c>
      <c r="I223">
        <f t="shared" si="21"/>
        <v>11593</v>
      </c>
      <c r="J223">
        <v>1</v>
      </c>
      <c r="K223" s="11">
        <f t="shared" si="22"/>
        <v>8.6258949365996718E-5</v>
      </c>
      <c r="L223">
        <v>11581</v>
      </c>
      <c r="M223" s="11">
        <f t="shared" si="23"/>
        <v>0.99896489260760801</v>
      </c>
      <c r="N223">
        <v>3</v>
      </c>
      <c r="O223" s="11">
        <f t="shared" si="24"/>
        <v>2.5877684809799017E-4</v>
      </c>
      <c r="P223">
        <v>0</v>
      </c>
      <c r="Q223" s="11">
        <f t="shared" si="25"/>
        <v>0</v>
      </c>
      <c r="R223">
        <v>1</v>
      </c>
      <c r="S223" s="11">
        <f t="shared" si="26"/>
        <v>8.6258949365996718E-5</v>
      </c>
      <c r="T223">
        <v>7</v>
      </c>
      <c r="U223" s="11">
        <f t="shared" si="27"/>
        <v>6.0381264556197704E-4</v>
      </c>
      <c r="V223" s="34"/>
    </row>
    <row r="224" spans="1:23" ht="12.75" customHeight="1">
      <c r="A224" t="s">
        <v>77</v>
      </c>
      <c r="B224" s="6"/>
      <c r="C224" s="6"/>
      <c r="D224" s="7" t="s">
        <v>25</v>
      </c>
      <c r="E224" s="8" t="s">
        <v>22</v>
      </c>
      <c r="F224" s="9" t="s">
        <v>26</v>
      </c>
      <c r="G224" s="10" t="s">
        <v>24</v>
      </c>
      <c r="H224">
        <v>15646</v>
      </c>
      <c r="I224">
        <f t="shared" si="21"/>
        <v>15659</v>
      </c>
      <c r="J224">
        <v>8</v>
      </c>
      <c r="K224" s="11">
        <f t="shared" si="22"/>
        <v>5.1088830704387256E-4</v>
      </c>
      <c r="L224">
        <v>0</v>
      </c>
      <c r="M224" s="11">
        <f t="shared" si="23"/>
        <v>0</v>
      </c>
      <c r="N224">
        <v>1</v>
      </c>
      <c r="O224" s="11">
        <f t="shared" si="24"/>
        <v>6.3861038380484071E-5</v>
      </c>
      <c r="P224">
        <v>15637</v>
      </c>
      <c r="Q224" s="11">
        <f t="shared" si="25"/>
        <v>0.99859505715562935</v>
      </c>
      <c r="R224">
        <v>0</v>
      </c>
      <c r="S224" s="11">
        <f t="shared" si="26"/>
        <v>0</v>
      </c>
      <c r="T224">
        <v>13</v>
      </c>
      <c r="U224" s="11">
        <f t="shared" si="27"/>
        <v>8.3019349894629282E-4</v>
      </c>
      <c r="V224" s="34"/>
    </row>
    <row r="225" spans="1:23" ht="12.75" customHeight="1">
      <c r="A225" s="54" t="s">
        <v>77</v>
      </c>
      <c r="B225" s="27">
        <v>5.0000000000000001E-3</v>
      </c>
      <c r="C225" s="27">
        <v>1.4493827160493827E-2</v>
      </c>
      <c r="D225" s="48" t="s">
        <v>21</v>
      </c>
      <c r="E225" s="29" t="s">
        <v>22</v>
      </c>
      <c r="F225" s="30" t="s">
        <v>23</v>
      </c>
      <c r="G225" s="50" t="s">
        <v>48</v>
      </c>
      <c r="H225" s="54">
        <v>15260</v>
      </c>
      <c r="I225" s="54">
        <f t="shared" si="21"/>
        <v>15658</v>
      </c>
      <c r="J225" s="54">
        <v>3</v>
      </c>
      <c r="K225" s="32">
        <f t="shared" si="22"/>
        <v>1.9159535061949164E-4</v>
      </c>
      <c r="L225" s="54">
        <v>8</v>
      </c>
      <c r="M225" s="32">
        <f t="shared" si="23"/>
        <v>5.1092093498531106E-4</v>
      </c>
      <c r="N225" s="54">
        <v>15249</v>
      </c>
      <c r="O225" s="32">
        <f t="shared" si="24"/>
        <v>0.97387916719887602</v>
      </c>
      <c r="P225" s="54">
        <v>0</v>
      </c>
      <c r="Q225" s="32">
        <f t="shared" si="25"/>
        <v>0</v>
      </c>
      <c r="R225" s="54">
        <v>398</v>
      </c>
      <c r="S225" s="32">
        <f t="shared" si="26"/>
        <v>2.5418316515519224E-2</v>
      </c>
      <c r="T225" s="54">
        <v>0</v>
      </c>
      <c r="U225" s="32">
        <f t="shared" si="27"/>
        <v>0</v>
      </c>
      <c r="V225" s="44" t="s">
        <v>49</v>
      </c>
      <c r="W225" s="57">
        <f>S225-C225</f>
        <v>1.0924489355025397E-2</v>
      </c>
    </row>
    <row r="226" spans="1:23">
      <c r="A226" t="s">
        <v>77</v>
      </c>
      <c r="B226" s="6"/>
      <c r="C226" s="6"/>
      <c r="D226" s="7" t="s">
        <v>27</v>
      </c>
      <c r="E226" s="10" t="s">
        <v>22</v>
      </c>
      <c r="F226" s="9" t="s">
        <v>28</v>
      </c>
      <c r="G226" s="10" t="s">
        <v>29</v>
      </c>
      <c r="H226">
        <v>4358</v>
      </c>
      <c r="I226">
        <f t="shared" si="21"/>
        <v>4365</v>
      </c>
      <c r="J226">
        <v>1</v>
      </c>
      <c r="K226" s="11">
        <f t="shared" si="22"/>
        <v>2.290950744558992E-4</v>
      </c>
      <c r="L226">
        <v>4355</v>
      </c>
      <c r="M226" s="11">
        <f t="shared" si="23"/>
        <v>0.99770904925544102</v>
      </c>
      <c r="N226">
        <v>2</v>
      </c>
      <c r="O226" s="11">
        <f t="shared" si="24"/>
        <v>4.5819014891179839E-4</v>
      </c>
      <c r="P226">
        <v>0</v>
      </c>
      <c r="Q226" s="11">
        <f t="shared" si="25"/>
        <v>0</v>
      </c>
      <c r="R226">
        <v>0</v>
      </c>
      <c r="S226" s="11">
        <f t="shared" si="26"/>
        <v>0</v>
      </c>
      <c r="T226">
        <v>7</v>
      </c>
      <c r="U226" s="11">
        <f t="shared" si="27"/>
        <v>1.6036655211912943E-3</v>
      </c>
      <c r="V226" s="34"/>
    </row>
    <row r="227" spans="1:23">
      <c r="A227" t="s">
        <v>77</v>
      </c>
      <c r="B227" s="6"/>
      <c r="C227" s="6"/>
      <c r="D227" s="7" t="s">
        <v>30</v>
      </c>
      <c r="E227" s="10" t="s">
        <v>22</v>
      </c>
      <c r="F227" s="9" t="s">
        <v>31</v>
      </c>
      <c r="G227" s="10" t="s">
        <v>32</v>
      </c>
      <c r="H227">
        <v>13655</v>
      </c>
      <c r="I227">
        <f t="shared" si="21"/>
        <v>13663</v>
      </c>
      <c r="J227">
        <v>3</v>
      </c>
      <c r="K227" s="11">
        <f t="shared" si="22"/>
        <v>2.1957110444265535E-4</v>
      </c>
      <c r="L227">
        <v>16</v>
      </c>
      <c r="M227" s="11">
        <f t="shared" si="23"/>
        <v>1.1710458903608286E-3</v>
      </c>
      <c r="N227">
        <v>13633</v>
      </c>
      <c r="O227" s="11">
        <f t="shared" si="24"/>
        <v>0.99780428895557349</v>
      </c>
      <c r="P227">
        <v>3</v>
      </c>
      <c r="Q227" s="11">
        <f t="shared" si="25"/>
        <v>2.1957110444265535E-4</v>
      </c>
      <c r="R227">
        <v>2</v>
      </c>
      <c r="S227" s="11">
        <f t="shared" si="26"/>
        <v>1.4638073629510357E-4</v>
      </c>
      <c r="T227">
        <v>6</v>
      </c>
      <c r="U227" s="11">
        <f t="shared" si="27"/>
        <v>4.3914220888531069E-4</v>
      </c>
      <c r="V227" s="34"/>
    </row>
    <row r="228" spans="1:23" ht="12.75" customHeight="1">
      <c r="A228" s="54" t="s">
        <v>77</v>
      </c>
      <c r="B228" s="27">
        <v>5.0000000000000001E-3</v>
      </c>
      <c r="C228" s="27">
        <v>1.1457740691573425E-2</v>
      </c>
      <c r="D228" s="48" t="s">
        <v>39</v>
      </c>
      <c r="E228" s="29" t="s">
        <v>40</v>
      </c>
      <c r="F228" s="30" t="s">
        <v>41</v>
      </c>
      <c r="G228" s="29" t="s">
        <v>29</v>
      </c>
      <c r="H228" s="54">
        <v>13970</v>
      </c>
      <c r="I228" s="54">
        <f t="shared" si="21"/>
        <v>14037</v>
      </c>
      <c r="J228" s="54">
        <v>0</v>
      </c>
      <c r="K228" s="32">
        <f t="shared" si="22"/>
        <v>0</v>
      </c>
      <c r="L228" s="54">
        <v>13742</v>
      </c>
      <c r="M228" s="32">
        <f t="shared" si="23"/>
        <v>0.97898411341454727</v>
      </c>
      <c r="N228" s="54">
        <v>227</v>
      </c>
      <c r="O228" s="32">
        <f t="shared" si="24"/>
        <v>1.6171546626772101E-2</v>
      </c>
      <c r="P228" s="54">
        <v>1</v>
      </c>
      <c r="Q228" s="32">
        <f t="shared" si="25"/>
        <v>7.1240293510009255E-5</v>
      </c>
      <c r="R228" s="54">
        <v>6</v>
      </c>
      <c r="S228" s="32">
        <f t="shared" si="26"/>
        <v>4.2744176106005556E-4</v>
      </c>
      <c r="T228" s="54">
        <v>61</v>
      </c>
      <c r="U228" s="32">
        <f t="shared" si="27"/>
        <v>4.3456579041105652E-3</v>
      </c>
      <c r="V228" s="44" t="s">
        <v>49</v>
      </c>
      <c r="W228" s="57">
        <f>O228-C228</f>
        <v>4.7138059351986769E-3</v>
      </c>
    </row>
    <row r="229" spans="1:23" ht="12.75" customHeight="1">
      <c r="A229" t="s">
        <v>77</v>
      </c>
      <c r="B229" s="6"/>
      <c r="C229" s="6"/>
      <c r="D229" s="7" t="s">
        <v>42</v>
      </c>
      <c r="E229" s="8" t="s">
        <v>40</v>
      </c>
      <c r="F229" s="9" t="s">
        <v>43</v>
      </c>
      <c r="G229" s="10" t="s">
        <v>44</v>
      </c>
      <c r="H229">
        <v>13957</v>
      </c>
      <c r="I229">
        <f t="shared" si="21"/>
        <v>13988</v>
      </c>
      <c r="J229">
        <v>0</v>
      </c>
      <c r="K229" s="11">
        <f t="shared" si="22"/>
        <v>0</v>
      </c>
      <c r="L229">
        <v>13948</v>
      </c>
      <c r="M229" s="11">
        <f t="shared" si="23"/>
        <v>0.99714040606233911</v>
      </c>
      <c r="N229">
        <v>9</v>
      </c>
      <c r="O229" s="11">
        <f t="shared" si="24"/>
        <v>6.4340863597369172E-4</v>
      </c>
      <c r="P229">
        <v>0</v>
      </c>
      <c r="Q229" s="11">
        <f t="shared" si="25"/>
        <v>0</v>
      </c>
      <c r="R229">
        <v>4</v>
      </c>
      <c r="S229" s="11">
        <f t="shared" si="26"/>
        <v>2.8595939376608524E-4</v>
      </c>
      <c r="T229">
        <v>27</v>
      </c>
      <c r="U229" s="11">
        <f t="shared" si="27"/>
        <v>1.9302259079210752E-3</v>
      </c>
      <c r="V229" s="34"/>
    </row>
    <row r="230" spans="1:23">
      <c r="A230" s="33" t="s">
        <v>77</v>
      </c>
      <c r="B230" s="6"/>
      <c r="C230" s="6"/>
      <c r="D230" s="49" t="s">
        <v>45</v>
      </c>
      <c r="E230" s="51" t="s">
        <v>40</v>
      </c>
      <c r="F230" s="62" t="s">
        <v>46</v>
      </c>
      <c r="G230" s="51" t="s">
        <v>47</v>
      </c>
      <c r="H230" s="33">
        <v>13917</v>
      </c>
      <c r="I230" s="46">
        <f t="shared" si="21"/>
        <v>13917</v>
      </c>
      <c r="J230" s="33">
        <v>0</v>
      </c>
      <c r="K230" s="11">
        <f t="shared" si="22"/>
        <v>0</v>
      </c>
      <c r="L230" s="33">
        <v>13905</v>
      </c>
      <c r="M230" s="11">
        <f t="shared" si="23"/>
        <v>0.99913774520370768</v>
      </c>
      <c r="N230" s="33">
        <v>12</v>
      </c>
      <c r="O230" s="11">
        <f t="shared" si="24"/>
        <v>8.6225479629230435E-4</v>
      </c>
      <c r="P230" s="33">
        <v>0</v>
      </c>
      <c r="Q230" s="11">
        <f t="shared" si="25"/>
        <v>0</v>
      </c>
      <c r="R230" s="33">
        <v>0</v>
      </c>
      <c r="S230" s="11">
        <f t="shared" si="26"/>
        <v>0</v>
      </c>
      <c r="T230" s="33">
        <v>0</v>
      </c>
      <c r="U230" s="11">
        <f t="shared" si="27"/>
        <v>0</v>
      </c>
      <c r="V230" s="35"/>
      <c r="W230" s="35"/>
    </row>
    <row r="231" spans="1:23" s="35" customFormat="1" ht="12.75" customHeight="1">
      <c r="A231" s="40" t="s">
        <v>77</v>
      </c>
      <c r="B231" s="37">
        <v>5.0000000000000001E-3</v>
      </c>
      <c r="C231" s="37">
        <v>1.1288787359604036E-2</v>
      </c>
      <c r="D231" s="38" t="s">
        <v>17</v>
      </c>
      <c r="E231" s="66" t="s">
        <v>18</v>
      </c>
      <c r="F231" s="43" t="s">
        <v>19</v>
      </c>
      <c r="G231" s="39" t="s">
        <v>20</v>
      </c>
      <c r="H231" s="40">
        <v>11139</v>
      </c>
      <c r="I231" s="40">
        <f t="shared" si="21"/>
        <v>11155</v>
      </c>
      <c r="J231" s="40">
        <v>118</v>
      </c>
      <c r="K231" s="41">
        <f t="shared" si="22"/>
        <v>1.0578216046615867E-2</v>
      </c>
      <c r="L231" s="40">
        <v>0</v>
      </c>
      <c r="M231" s="41">
        <f t="shared" si="23"/>
        <v>0</v>
      </c>
      <c r="N231" s="40">
        <v>0</v>
      </c>
      <c r="O231" s="41">
        <f t="shared" si="24"/>
        <v>0</v>
      </c>
      <c r="P231" s="40">
        <v>11021</v>
      </c>
      <c r="Q231" s="41">
        <f t="shared" si="25"/>
        <v>0.98798744957418194</v>
      </c>
      <c r="R231" s="40">
        <v>3</v>
      </c>
      <c r="S231" s="41">
        <f t="shared" si="26"/>
        <v>2.6893769610040341E-4</v>
      </c>
      <c r="T231" s="40">
        <v>13</v>
      </c>
      <c r="U231" s="41">
        <f t="shared" si="27"/>
        <v>1.1653966831017481E-3</v>
      </c>
      <c r="V231" s="44" t="s">
        <v>49</v>
      </c>
      <c r="W231" s="57">
        <f>K231-C231</f>
        <v>-7.1057131298816849E-4</v>
      </c>
    </row>
    <row r="232" spans="1:23">
      <c r="A232" t="s">
        <v>78</v>
      </c>
      <c r="B232" s="6"/>
      <c r="C232" s="6"/>
      <c r="D232" s="7" t="s">
        <v>33</v>
      </c>
      <c r="E232" s="8" t="s">
        <v>34</v>
      </c>
      <c r="F232" s="9" t="s">
        <v>35</v>
      </c>
      <c r="G232" s="10" t="s">
        <v>36</v>
      </c>
      <c r="H232">
        <v>12318</v>
      </c>
      <c r="I232">
        <f t="shared" si="21"/>
        <v>12339</v>
      </c>
      <c r="J232">
        <v>12299</v>
      </c>
      <c r="K232" s="11">
        <f t="shared" si="22"/>
        <v>0.99675824621120024</v>
      </c>
      <c r="L232">
        <v>2</v>
      </c>
      <c r="M232" s="11">
        <f t="shared" si="23"/>
        <v>1.6208768943998703E-4</v>
      </c>
      <c r="N232">
        <v>0</v>
      </c>
      <c r="O232" s="11">
        <f t="shared" si="24"/>
        <v>0</v>
      </c>
      <c r="P232">
        <v>17</v>
      </c>
      <c r="Q232" s="11">
        <f t="shared" si="25"/>
        <v>1.3777453602398899E-3</v>
      </c>
      <c r="R232">
        <v>0</v>
      </c>
      <c r="S232" s="11">
        <f t="shared" si="26"/>
        <v>0</v>
      </c>
      <c r="T232">
        <v>21</v>
      </c>
      <c r="U232" s="11">
        <f t="shared" si="27"/>
        <v>1.7019207391198638E-3</v>
      </c>
      <c r="V232" s="71"/>
    </row>
    <row r="233" spans="1:23">
      <c r="A233" t="s">
        <v>78</v>
      </c>
      <c r="B233" s="6"/>
      <c r="C233" s="6"/>
      <c r="D233" s="7" t="s">
        <v>37</v>
      </c>
      <c r="E233" s="8" t="s">
        <v>34</v>
      </c>
      <c r="F233" s="9" t="s">
        <v>38</v>
      </c>
      <c r="G233" s="10" t="s">
        <v>29</v>
      </c>
      <c r="H233">
        <v>12319</v>
      </c>
      <c r="I233">
        <f t="shared" si="21"/>
        <v>12337</v>
      </c>
      <c r="J233">
        <v>0</v>
      </c>
      <c r="K233" s="11">
        <f t="shared" si="22"/>
        <v>0</v>
      </c>
      <c r="L233">
        <v>12315</v>
      </c>
      <c r="M233" s="11">
        <f t="shared" si="23"/>
        <v>0.99821674637269997</v>
      </c>
      <c r="N233">
        <v>4</v>
      </c>
      <c r="O233" s="11">
        <f t="shared" si="24"/>
        <v>3.2422793223636217E-4</v>
      </c>
      <c r="P233">
        <v>0</v>
      </c>
      <c r="Q233" s="11">
        <f t="shared" si="25"/>
        <v>0</v>
      </c>
      <c r="R233">
        <v>0</v>
      </c>
      <c r="S233" s="11">
        <f t="shared" si="26"/>
        <v>0</v>
      </c>
      <c r="T233">
        <v>18</v>
      </c>
      <c r="U233" s="11">
        <f t="shared" si="27"/>
        <v>1.4590256950636298E-3</v>
      </c>
      <c r="V233" s="34"/>
    </row>
    <row r="234" spans="1:23" ht="12.75" customHeight="1">
      <c r="A234" t="s">
        <v>78</v>
      </c>
      <c r="B234" s="6"/>
      <c r="C234" s="6"/>
      <c r="D234" s="7" t="s">
        <v>25</v>
      </c>
      <c r="E234" s="8" t="s">
        <v>22</v>
      </c>
      <c r="F234" s="9" t="s">
        <v>26</v>
      </c>
      <c r="G234" s="10" t="s">
        <v>24</v>
      </c>
      <c r="H234">
        <v>24281</v>
      </c>
      <c r="I234">
        <f t="shared" si="21"/>
        <v>24326</v>
      </c>
      <c r="J234">
        <v>9</v>
      </c>
      <c r="K234" s="11">
        <f t="shared" si="22"/>
        <v>3.6997451286689139E-4</v>
      </c>
      <c r="L234">
        <v>2</v>
      </c>
      <c r="M234" s="11">
        <f t="shared" si="23"/>
        <v>8.221655841486475E-5</v>
      </c>
      <c r="N234">
        <v>4</v>
      </c>
      <c r="O234" s="11">
        <f t="shared" si="24"/>
        <v>1.644331168297295E-4</v>
      </c>
      <c r="P234">
        <v>24266</v>
      </c>
      <c r="Q234" s="11">
        <f t="shared" si="25"/>
        <v>0.99753350324755408</v>
      </c>
      <c r="R234">
        <v>26</v>
      </c>
      <c r="S234" s="11">
        <f t="shared" si="26"/>
        <v>1.0688152593932418E-3</v>
      </c>
      <c r="T234">
        <v>19</v>
      </c>
      <c r="U234" s="11">
        <f t="shared" si="27"/>
        <v>7.8105730494121511E-4</v>
      </c>
      <c r="V234" s="34"/>
    </row>
    <row r="235" spans="1:23" ht="12.75" customHeight="1">
      <c r="A235" s="26" t="s">
        <v>78</v>
      </c>
      <c r="B235" s="27">
        <v>0.1</v>
      </c>
      <c r="C235" s="27">
        <v>0.28987654320987655</v>
      </c>
      <c r="D235" s="28" t="s">
        <v>21</v>
      </c>
      <c r="E235" s="29" t="s">
        <v>22</v>
      </c>
      <c r="F235" s="30" t="s">
        <v>23</v>
      </c>
      <c r="G235" s="31" t="s">
        <v>48</v>
      </c>
      <c r="H235" s="26">
        <v>17256</v>
      </c>
      <c r="I235" s="26">
        <f t="shared" si="21"/>
        <v>24300</v>
      </c>
      <c r="J235" s="26">
        <v>1</v>
      </c>
      <c r="K235" s="32">
        <f t="shared" si="22"/>
        <v>4.11522633744856E-5</v>
      </c>
      <c r="L235" s="26">
        <v>25</v>
      </c>
      <c r="M235" s="32">
        <f t="shared" si="23"/>
        <v>1.02880658436214E-3</v>
      </c>
      <c r="N235" s="26">
        <v>17229</v>
      </c>
      <c r="O235" s="32">
        <f t="shared" si="24"/>
        <v>0.70901234567901239</v>
      </c>
      <c r="P235" s="26">
        <v>1</v>
      </c>
      <c r="Q235" s="32">
        <f t="shared" si="25"/>
        <v>4.11522633744856E-5</v>
      </c>
      <c r="R235" s="26">
        <v>7044</v>
      </c>
      <c r="S235" s="32">
        <f t="shared" si="26"/>
        <v>0.28987654320987655</v>
      </c>
      <c r="T235" s="26">
        <v>0</v>
      </c>
      <c r="U235" s="32">
        <f t="shared" si="27"/>
        <v>0</v>
      </c>
      <c r="V235" s="44" t="s">
        <v>49</v>
      </c>
      <c r="W235" s="57">
        <f>S235-C235</f>
        <v>0</v>
      </c>
    </row>
    <row r="236" spans="1:23" ht="12.75" customHeight="1">
      <c r="A236" s="46" t="s">
        <v>78</v>
      </c>
      <c r="B236" s="6"/>
      <c r="C236" s="6"/>
      <c r="D236" s="49" t="s">
        <v>27</v>
      </c>
      <c r="E236" s="51" t="s">
        <v>22</v>
      </c>
      <c r="F236" s="9" t="s">
        <v>28</v>
      </c>
      <c r="G236" s="51" t="s">
        <v>29</v>
      </c>
      <c r="H236" s="46">
        <v>5686</v>
      </c>
      <c r="I236" s="46">
        <f t="shared" si="21"/>
        <v>5715</v>
      </c>
      <c r="J236" s="46">
        <v>1</v>
      </c>
      <c r="K236" s="11">
        <f t="shared" si="22"/>
        <v>1.7497812773403323E-4</v>
      </c>
      <c r="L236" s="46">
        <v>5684</v>
      </c>
      <c r="M236" s="11">
        <f t="shared" si="23"/>
        <v>0.99457567804024494</v>
      </c>
      <c r="N236" s="46">
        <v>1</v>
      </c>
      <c r="O236" s="11">
        <f t="shared" si="24"/>
        <v>1.7497812773403323E-4</v>
      </c>
      <c r="P236" s="46">
        <v>0</v>
      </c>
      <c r="Q236" s="11">
        <f t="shared" si="25"/>
        <v>0</v>
      </c>
      <c r="R236" s="46">
        <v>0</v>
      </c>
      <c r="S236" s="11">
        <f t="shared" si="26"/>
        <v>0</v>
      </c>
      <c r="T236" s="46">
        <v>29</v>
      </c>
      <c r="U236" s="11">
        <f t="shared" si="27"/>
        <v>5.0743657042869638E-3</v>
      </c>
      <c r="V236" s="34"/>
    </row>
    <row r="237" spans="1:23" ht="12.75" customHeight="1">
      <c r="A237" t="s">
        <v>78</v>
      </c>
      <c r="B237" s="6"/>
      <c r="C237" s="6"/>
      <c r="D237" s="7" t="s">
        <v>30</v>
      </c>
      <c r="E237" s="10" t="s">
        <v>22</v>
      </c>
      <c r="F237" s="9" t="s">
        <v>31</v>
      </c>
      <c r="G237" s="10" t="s">
        <v>32</v>
      </c>
      <c r="H237">
        <v>14259</v>
      </c>
      <c r="I237">
        <f t="shared" si="21"/>
        <v>14276</v>
      </c>
      <c r="J237">
        <v>4</v>
      </c>
      <c r="K237" s="11">
        <f t="shared" si="22"/>
        <v>2.8019052956010089E-4</v>
      </c>
      <c r="L237">
        <v>16</v>
      </c>
      <c r="M237" s="11">
        <f t="shared" si="23"/>
        <v>1.1207621182404036E-3</v>
      </c>
      <c r="N237">
        <v>14232</v>
      </c>
      <c r="O237" s="11">
        <f t="shared" si="24"/>
        <v>0.99691790417483894</v>
      </c>
      <c r="P237">
        <v>7</v>
      </c>
      <c r="Q237" s="11">
        <f t="shared" si="25"/>
        <v>4.903334267301765E-4</v>
      </c>
      <c r="R237">
        <v>5</v>
      </c>
      <c r="S237" s="11">
        <f t="shared" si="26"/>
        <v>3.5023816195012611E-4</v>
      </c>
      <c r="T237">
        <v>12</v>
      </c>
      <c r="U237" s="11">
        <f t="shared" si="27"/>
        <v>8.4057158868030256E-4</v>
      </c>
      <c r="V237" s="34"/>
    </row>
    <row r="238" spans="1:23" ht="12.75" customHeight="1">
      <c r="A238" s="54" t="s">
        <v>78</v>
      </c>
      <c r="B238" s="27">
        <v>0.1</v>
      </c>
      <c r="C238" s="27">
        <v>0.22915481383146849</v>
      </c>
      <c r="D238" s="48" t="s">
        <v>39</v>
      </c>
      <c r="E238" s="29" t="s">
        <v>40</v>
      </c>
      <c r="F238" s="30" t="s">
        <v>41</v>
      </c>
      <c r="G238" s="29" t="s">
        <v>29</v>
      </c>
      <c r="H238" s="54">
        <v>15733</v>
      </c>
      <c r="I238" s="54">
        <f t="shared" si="21"/>
        <v>15819</v>
      </c>
      <c r="J238" s="54">
        <v>3</v>
      </c>
      <c r="K238" s="32">
        <f t="shared" si="22"/>
        <v>1.8964536317087047E-4</v>
      </c>
      <c r="L238" s="54">
        <v>12100</v>
      </c>
      <c r="M238" s="32">
        <f t="shared" si="23"/>
        <v>0.76490296478917752</v>
      </c>
      <c r="N238" s="54">
        <v>3625</v>
      </c>
      <c r="O238" s="32">
        <f t="shared" si="24"/>
        <v>0.22915481383146849</v>
      </c>
      <c r="P238" s="54">
        <v>5</v>
      </c>
      <c r="Q238" s="32">
        <f t="shared" si="25"/>
        <v>3.1607560528478413E-4</v>
      </c>
      <c r="R238" s="54">
        <v>3</v>
      </c>
      <c r="S238" s="32">
        <f t="shared" si="26"/>
        <v>1.8964536317087047E-4</v>
      </c>
      <c r="T238" s="54">
        <v>83</v>
      </c>
      <c r="U238" s="32">
        <f t="shared" si="27"/>
        <v>5.2468550477274166E-3</v>
      </c>
      <c r="V238" s="44" t="s">
        <v>49</v>
      </c>
      <c r="W238" s="57">
        <f>O238-C238</f>
        <v>0</v>
      </c>
    </row>
    <row r="239" spans="1:23">
      <c r="A239" t="s">
        <v>78</v>
      </c>
      <c r="B239" s="6"/>
      <c r="C239" s="6"/>
      <c r="D239" s="7" t="s">
        <v>42</v>
      </c>
      <c r="E239" s="8" t="s">
        <v>40</v>
      </c>
      <c r="F239" s="9" t="s">
        <v>43</v>
      </c>
      <c r="G239" s="10" t="s">
        <v>44</v>
      </c>
      <c r="H239">
        <v>15726</v>
      </c>
      <c r="I239">
        <f t="shared" si="21"/>
        <v>15752</v>
      </c>
      <c r="J239">
        <v>2</v>
      </c>
      <c r="K239" s="11">
        <f t="shared" si="22"/>
        <v>1.2696800406297612E-4</v>
      </c>
      <c r="L239">
        <v>15716</v>
      </c>
      <c r="M239" s="11">
        <f t="shared" si="23"/>
        <v>0.99771457592686641</v>
      </c>
      <c r="N239">
        <v>8</v>
      </c>
      <c r="O239" s="11">
        <f t="shared" si="24"/>
        <v>5.0787201625190448E-4</v>
      </c>
      <c r="P239">
        <v>0</v>
      </c>
      <c r="Q239" s="11">
        <f t="shared" si="25"/>
        <v>0</v>
      </c>
      <c r="R239">
        <v>0</v>
      </c>
      <c r="S239" s="11">
        <f t="shared" si="26"/>
        <v>0</v>
      </c>
      <c r="T239">
        <v>26</v>
      </c>
      <c r="U239" s="11">
        <f t="shared" si="27"/>
        <v>1.6505840528186896E-3</v>
      </c>
      <c r="V239" s="34"/>
    </row>
    <row r="240" spans="1:23" ht="12.75" customHeight="1">
      <c r="A240" s="33" t="s">
        <v>78</v>
      </c>
      <c r="B240" s="6"/>
      <c r="C240" s="6"/>
      <c r="D240" s="49" t="s">
        <v>45</v>
      </c>
      <c r="E240" s="51" t="s">
        <v>40</v>
      </c>
      <c r="F240" s="62" t="s">
        <v>46</v>
      </c>
      <c r="G240" s="51" t="s">
        <v>47</v>
      </c>
      <c r="H240" s="33">
        <v>15707</v>
      </c>
      <c r="I240" s="46">
        <f t="shared" si="21"/>
        <v>15707</v>
      </c>
      <c r="J240" s="33">
        <v>0</v>
      </c>
      <c r="K240" s="11">
        <f t="shared" si="22"/>
        <v>0</v>
      </c>
      <c r="L240" s="33">
        <v>15701</v>
      </c>
      <c r="M240" s="11">
        <f t="shared" si="23"/>
        <v>0.99961800471127527</v>
      </c>
      <c r="N240" s="33">
        <v>6</v>
      </c>
      <c r="O240" s="11">
        <f t="shared" si="24"/>
        <v>3.8199528872477238E-4</v>
      </c>
      <c r="P240" s="33">
        <v>0</v>
      </c>
      <c r="Q240" s="11">
        <f t="shared" si="25"/>
        <v>0</v>
      </c>
      <c r="R240" s="33">
        <v>0</v>
      </c>
      <c r="S240" s="11">
        <f t="shared" si="26"/>
        <v>0</v>
      </c>
      <c r="T240" s="33">
        <v>0</v>
      </c>
      <c r="U240" s="11">
        <f t="shared" si="27"/>
        <v>0</v>
      </c>
      <c r="V240" s="35"/>
      <c r="W240" s="35"/>
    </row>
    <row r="241" spans="1:23" s="35" customFormat="1" ht="12.75" customHeight="1">
      <c r="A241" s="40" t="s">
        <v>78</v>
      </c>
      <c r="B241" s="37">
        <v>0.1</v>
      </c>
      <c r="C241" s="37">
        <v>0.22577574719208071</v>
      </c>
      <c r="D241" s="38" t="s">
        <v>17</v>
      </c>
      <c r="E241" s="66" t="s">
        <v>18</v>
      </c>
      <c r="F241" s="43" t="s">
        <v>19</v>
      </c>
      <c r="G241" s="39" t="s">
        <v>20</v>
      </c>
      <c r="H241" s="40">
        <v>10492</v>
      </c>
      <c r="I241" s="40">
        <f t="shared" si="21"/>
        <v>10506</v>
      </c>
      <c r="J241" s="40">
        <v>2372</v>
      </c>
      <c r="K241" s="41">
        <f t="shared" si="22"/>
        <v>0.22577574719208071</v>
      </c>
      <c r="L241" s="40">
        <v>1</v>
      </c>
      <c r="M241" s="41">
        <f t="shared" si="23"/>
        <v>9.5183704549781079E-5</v>
      </c>
      <c r="N241" s="40">
        <v>0</v>
      </c>
      <c r="O241" s="41">
        <f t="shared" si="24"/>
        <v>0</v>
      </c>
      <c r="P241" s="40">
        <v>8119</v>
      </c>
      <c r="Q241" s="41">
        <f t="shared" si="25"/>
        <v>0.77279649723967259</v>
      </c>
      <c r="R241" s="40">
        <v>6</v>
      </c>
      <c r="S241" s="41">
        <f t="shared" si="26"/>
        <v>5.7110222729868647E-4</v>
      </c>
      <c r="T241" s="40">
        <v>8</v>
      </c>
      <c r="U241" s="41">
        <f t="shared" si="27"/>
        <v>7.6146963639824863E-4</v>
      </c>
      <c r="V241" s="69" t="s">
        <v>49</v>
      </c>
      <c r="W241" s="57">
        <f>K241-C241</f>
        <v>0</v>
      </c>
    </row>
    <row r="242" spans="1:23">
      <c r="A242" s="34" t="s">
        <v>51</v>
      </c>
      <c r="B242" s="46"/>
      <c r="C242" s="46"/>
      <c r="D242" s="49" t="s">
        <v>37</v>
      </c>
      <c r="E242" s="8" t="s">
        <v>34</v>
      </c>
      <c r="F242" s="9" t="s">
        <v>38</v>
      </c>
      <c r="G242" s="51" t="s">
        <v>29</v>
      </c>
      <c r="H242" s="59">
        <v>2587</v>
      </c>
      <c r="I242" s="46">
        <f t="shared" si="21"/>
        <v>2587</v>
      </c>
      <c r="J242" s="59">
        <v>1</v>
      </c>
      <c r="K242" s="11">
        <f t="shared" si="22"/>
        <v>3.8654812524159255E-4</v>
      </c>
      <c r="L242" s="59">
        <v>2585</v>
      </c>
      <c r="M242" s="11">
        <f t="shared" si="23"/>
        <v>0.99922690374951684</v>
      </c>
      <c r="N242" s="59">
        <v>1</v>
      </c>
      <c r="O242" s="11">
        <f t="shared" si="24"/>
        <v>3.8654812524159255E-4</v>
      </c>
      <c r="P242" s="59">
        <v>0</v>
      </c>
      <c r="Q242" s="11">
        <f t="shared" si="25"/>
        <v>0</v>
      </c>
      <c r="R242" s="59">
        <v>0</v>
      </c>
      <c r="S242" s="11">
        <f t="shared" si="26"/>
        <v>0</v>
      </c>
      <c r="T242" s="59">
        <v>0</v>
      </c>
      <c r="U242" s="11">
        <f t="shared" si="27"/>
        <v>0</v>
      </c>
      <c r="V242" s="46"/>
    </row>
    <row r="243" spans="1:23">
      <c r="A243" s="34" t="s">
        <v>51</v>
      </c>
      <c r="B243"/>
      <c r="C243"/>
      <c r="D243" s="7" t="s">
        <v>33</v>
      </c>
      <c r="E243" s="8" t="s">
        <v>34</v>
      </c>
      <c r="F243" s="9" t="s">
        <v>35</v>
      </c>
      <c r="G243" s="10" t="s">
        <v>36</v>
      </c>
      <c r="H243" s="47">
        <v>2585</v>
      </c>
      <c r="I243">
        <f t="shared" si="21"/>
        <v>2589</v>
      </c>
      <c r="J243" s="47">
        <v>2583</v>
      </c>
      <c r="K243" s="11">
        <f t="shared" si="22"/>
        <v>0.99768250289687133</v>
      </c>
      <c r="L243" s="47">
        <v>0</v>
      </c>
      <c r="M243" s="11">
        <f t="shared" si="23"/>
        <v>0</v>
      </c>
      <c r="N243" s="47">
        <v>0</v>
      </c>
      <c r="O243" s="11">
        <f t="shared" si="24"/>
        <v>0</v>
      </c>
      <c r="P243" s="47">
        <v>2</v>
      </c>
      <c r="Q243" s="11">
        <f t="shared" si="25"/>
        <v>7.7249903437620702E-4</v>
      </c>
      <c r="R243" s="47">
        <v>1</v>
      </c>
      <c r="S243" s="11">
        <f t="shared" si="26"/>
        <v>3.8624951718810351E-4</v>
      </c>
      <c r="T243" s="47">
        <v>3</v>
      </c>
      <c r="U243" s="11">
        <f t="shared" si="27"/>
        <v>1.1587485515643105E-3</v>
      </c>
      <c r="V243"/>
    </row>
    <row r="244" spans="1:23" ht="12.75" customHeight="1">
      <c r="A244" s="34" t="s">
        <v>51</v>
      </c>
      <c r="B244"/>
      <c r="C244"/>
      <c r="D244" s="7" t="s">
        <v>30</v>
      </c>
      <c r="E244" s="10" t="s">
        <v>22</v>
      </c>
      <c r="F244" s="9" t="s">
        <v>31</v>
      </c>
      <c r="G244" s="10" t="s">
        <v>32</v>
      </c>
      <c r="H244" s="59">
        <v>4858</v>
      </c>
      <c r="I244">
        <f t="shared" si="21"/>
        <v>4865</v>
      </c>
      <c r="J244" s="59">
        <v>0</v>
      </c>
      <c r="K244" s="11">
        <f t="shared" si="22"/>
        <v>0</v>
      </c>
      <c r="L244" s="59">
        <v>7</v>
      </c>
      <c r="M244" s="11">
        <f t="shared" si="23"/>
        <v>1.4388489208633094E-3</v>
      </c>
      <c r="N244" s="59">
        <v>4848</v>
      </c>
      <c r="O244" s="11">
        <f t="shared" si="24"/>
        <v>0.99650565262076052</v>
      </c>
      <c r="P244" s="59">
        <v>3</v>
      </c>
      <c r="Q244" s="11">
        <f t="shared" si="25"/>
        <v>6.1664953751284688E-4</v>
      </c>
      <c r="R244" s="59">
        <v>0</v>
      </c>
      <c r="S244" s="11">
        <f t="shared" si="26"/>
        <v>0</v>
      </c>
      <c r="T244" s="59">
        <v>7</v>
      </c>
      <c r="U244" s="11">
        <f t="shared" si="27"/>
        <v>1.4388489208633094E-3</v>
      </c>
      <c r="V244"/>
    </row>
    <row r="245" spans="1:23" ht="12.75" customHeight="1">
      <c r="A245" s="34" t="s">
        <v>51</v>
      </c>
      <c r="B245"/>
      <c r="C245"/>
      <c r="D245" s="7" t="s">
        <v>27</v>
      </c>
      <c r="E245" s="10" t="s">
        <v>22</v>
      </c>
      <c r="F245" s="9" t="s">
        <v>28</v>
      </c>
      <c r="G245" s="10" t="s">
        <v>29</v>
      </c>
      <c r="H245" s="47">
        <v>899</v>
      </c>
      <c r="I245">
        <f t="shared" si="21"/>
        <v>900</v>
      </c>
      <c r="J245" s="47">
        <v>0</v>
      </c>
      <c r="K245" s="11">
        <f t="shared" si="22"/>
        <v>0</v>
      </c>
      <c r="L245" s="47">
        <v>898</v>
      </c>
      <c r="M245" s="11">
        <f t="shared" si="23"/>
        <v>0.99777777777777776</v>
      </c>
      <c r="N245" s="47">
        <v>1</v>
      </c>
      <c r="O245" s="11">
        <f t="shared" si="24"/>
        <v>1.1111111111111111E-3</v>
      </c>
      <c r="P245" s="47">
        <v>0</v>
      </c>
      <c r="Q245" s="11">
        <f t="shared" si="25"/>
        <v>0</v>
      </c>
      <c r="R245" s="47">
        <v>0</v>
      </c>
      <c r="S245" s="11">
        <f t="shared" si="26"/>
        <v>0</v>
      </c>
      <c r="T245" s="47">
        <v>1</v>
      </c>
      <c r="U245" s="11">
        <f t="shared" si="27"/>
        <v>1.1111111111111111E-3</v>
      </c>
      <c r="V245"/>
    </row>
    <row r="246" spans="1:23" ht="12.75" customHeight="1">
      <c r="A246" s="34" t="s">
        <v>51</v>
      </c>
      <c r="B246"/>
      <c r="C246"/>
      <c r="D246" s="7" t="s">
        <v>25</v>
      </c>
      <c r="E246" s="8" t="s">
        <v>22</v>
      </c>
      <c r="F246" s="9" t="s">
        <v>26</v>
      </c>
      <c r="G246" s="10" t="s">
        <v>24</v>
      </c>
      <c r="H246" s="59">
        <v>8272</v>
      </c>
      <c r="I246">
        <f t="shared" si="21"/>
        <v>8281</v>
      </c>
      <c r="J246" s="59">
        <v>8</v>
      </c>
      <c r="K246" s="11">
        <f t="shared" si="22"/>
        <v>9.6606690013283417E-4</v>
      </c>
      <c r="L246" s="59">
        <v>1</v>
      </c>
      <c r="M246" s="11">
        <f t="shared" si="23"/>
        <v>1.2075836251660427E-4</v>
      </c>
      <c r="N246" s="59">
        <v>1</v>
      </c>
      <c r="O246" s="11">
        <f t="shared" si="24"/>
        <v>1.2075836251660427E-4</v>
      </c>
      <c r="P246" s="59">
        <v>8262</v>
      </c>
      <c r="Q246" s="11">
        <f t="shared" si="25"/>
        <v>0.99770559111218449</v>
      </c>
      <c r="R246" s="59">
        <v>0</v>
      </c>
      <c r="S246" s="11">
        <f t="shared" si="26"/>
        <v>0</v>
      </c>
      <c r="T246" s="59">
        <v>9</v>
      </c>
      <c r="U246" s="11">
        <f t="shared" si="27"/>
        <v>1.0868252626494385E-3</v>
      </c>
      <c r="V246"/>
    </row>
    <row r="247" spans="1:23" ht="12.75" customHeight="1">
      <c r="A247" s="34" t="s">
        <v>51</v>
      </c>
      <c r="B247"/>
      <c r="C247"/>
      <c r="D247" s="7" t="s">
        <v>21</v>
      </c>
      <c r="E247" s="8" t="s">
        <v>22</v>
      </c>
      <c r="F247" s="9" t="s">
        <v>23</v>
      </c>
      <c r="G247" s="10" t="s">
        <v>48</v>
      </c>
      <c r="H247" s="47">
        <v>8280</v>
      </c>
      <c r="I247">
        <f t="shared" si="21"/>
        <v>8280</v>
      </c>
      <c r="J247" s="47">
        <v>1</v>
      </c>
      <c r="K247" s="11">
        <f t="shared" si="22"/>
        <v>1.2077294685990338E-4</v>
      </c>
      <c r="L247" s="47">
        <v>18</v>
      </c>
      <c r="M247" s="11">
        <f t="shared" si="23"/>
        <v>2.1739130434782609E-3</v>
      </c>
      <c r="N247" s="47">
        <v>8260</v>
      </c>
      <c r="O247" s="11">
        <f t="shared" si="24"/>
        <v>0.99758454106280192</v>
      </c>
      <c r="P247" s="47">
        <v>1</v>
      </c>
      <c r="Q247" s="11">
        <f t="shared" si="25"/>
        <v>1.2077294685990338E-4</v>
      </c>
      <c r="R247" s="47">
        <v>0</v>
      </c>
      <c r="S247" s="11">
        <f t="shared" si="26"/>
        <v>0</v>
      </c>
      <c r="T247" s="47">
        <v>0</v>
      </c>
      <c r="U247" s="11">
        <f t="shared" si="27"/>
        <v>0</v>
      </c>
      <c r="V247"/>
    </row>
    <row r="248" spans="1:23" ht="12.75" customHeight="1">
      <c r="A248" s="34" t="s">
        <v>51</v>
      </c>
      <c r="B248" s="6"/>
      <c r="C248" s="6"/>
      <c r="D248" s="49" t="s">
        <v>45</v>
      </c>
      <c r="E248" s="51" t="s">
        <v>40</v>
      </c>
      <c r="F248" s="62" t="s">
        <v>46</v>
      </c>
      <c r="G248" s="51" t="s">
        <v>47</v>
      </c>
      <c r="H248" s="47">
        <v>5324</v>
      </c>
      <c r="I248" s="46">
        <f t="shared" si="21"/>
        <v>5325</v>
      </c>
      <c r="J248" s="47">
        <v>8</v>
      </c>
      <c r="K248" s="11">
        <f t="shared" si="22"/>
        <v>1.5023474178403756E-3</v>
      </c>
      <c r="L248" s="47">
        <v>5311</v>
      </c>
      <c r="M248" s="11">
        <f t="shared" si="23"/>
        <v>0.99737089201877938</v>
      </c>
      <c r="N248" s="47">
        <v>4</v>
      </c>
      <c r="O248" s="11">
        <f t="shared" si="24"/>
        <v>7.511737089201878E-4</v>
      </c>
      <c r="P248" s="47">
        <v>1</v>
      </c>
      <c r="Q248" s="11">
        <f t="shared" si="25"/>
        <v>1.8779342723004695E-4</v>
      </c>
      <c r="R248" s="47">
        <v>0</v>
      </c>
      <c r="S248" s="11">
        <f t="shared" si="26"/>
        <v>0</v>
      </c>
      <c r="T248" s="47">
        <v>1</v>
      </c>
      <c r="U248" s="11">
        <f t="shared" si="27"/>
        <v>1.8779342723004695E-4</v>
      </c>
      <c r="V248" s="33"/>
    </row>
    <row r="249" spans="1:23">
      <c r="A249" s="34" t="s">
        <v>51</v>
      </c>
      <c r="B249"/>
      <c r="C249"/>
      <c r="D249" s="7" t="s">
        <v>42</v>
      </c>
      <c r="E249" s="8" t="s">
        <v>40</v>
      </c>
      <c r="F249" s="9" t="s">
        <v>43</v>
      </c>
      <c r="G249" s="10" t="s">
        <v>44</v>
      </c>
      <c r="H249" s="59">
        <v>5322</v>
      </c>
      <c r="I249">
        <f t="shared" si="21"/>
        <v>5350</v>
      </c>
      <c r="J249" s="59">
        <v>3</v>
      </c>
      <c r="K249" s="11">
        <f t="shared" si="22"/>
        <v>5.6074766355140187E-4</v>
      </c>
      <c r="L249" s="59">
        <v>1731</v>
      </c>
      <c r="M249" s="11">
        <f t="shared" si="23"/>
        <v>0.32355140186915887</v>
      </c>
      <c r="N249" s="59">
        <v>0</v>
      </c>
      <c r="O249" s="11">
        <f t="shared" si="24"/>
        <v>0</v>
      </c>
      <c r="P249" s="59">
        <v>3588</v>
      </c>
      <c r="Q249" s="11">
        <f t="shared" si="25"/>
        <v>0.67065420560747668</v>
      </c>
      <c r="R249" s="59">
        <v>6</v>
      </c>
      <c r="S249" s="11">
        <f t="shared" si="26"/>
        <v>1.1214953271028037E-3</v>
      </c>
      <c r="T249" s="59">
        <v>22</v>
      </c>
      <c r="U249" s="11">
        <f t="shared" si="27"/>
        <v>4.1121495327102802E-3</v>
      </c>
      <c r="V249"/>
    </row>
    <row r="250" spans="1:23" ht="12.75" customHeight="1">
      <c r="A250" s="33" t="s">
        <v>51</v>
      </c>
      <c r="B250" s="46"/>
      <c r="C250" s="46"/>
      <c r="D250" s="49" t="s">
        <v>39</v>
      </c>
      <c r="E250" s="8" t="s">
        <v>40</v>
      </c>
      <c r="F250" s="9" t="s">
        <v>41</v>
      </c>
      <c r="G250" s="8" t="s">
        <v>29</v>
      </c>
      <c r="H250" s="33">
        <v>5328</v>
      </c>
      <c r="I250" s="46">
        <f t="shared" si="21"/>
        <v>5352</v>
      </c>
      <c r="J250" s="33">
        <v>1</v>
      </c>
      <c r="K250" s="11">
        <f t="shared" si="22"/>
        <v>1.8684603886397609E-4</v>
      </c>
      <c r="L250" s="33">
        <v>5323</v>
      </c>
      <c r="M250" s="11">
        <f t="shared" si="23"/>
        <v>0.99458146487294474</v>
      </c>
      <c r="N250" s="33">
        <v>4</v>
      </c>
      <c r="O250" s="11">
        <f t="shared" si="24"/>
        <v>7.4738415545590436E-4</v>
      </c>
      <c r="P250" s="33">
        <v>0</v>
      </c>
      <c r="Q250" s="11">
        <f t="shared" si="25"/>
        <v>0</v>
      </c>
      <c r="R250" s="33">
        <v>2</v>
      </c>
      <c r="S250" s="11">
        <f t="shared" si="26"/>
        <v>3.7369207772795218E-4</v>
      </c>
      <c r="T250" s="33">
        <v>22</v>
      </c>
      <c r="U250" s="11">
        <f t="shared" si="27"/>
        <v>4.1106128550074741E-3</v>
      </c>
      <c r="V250" s="46"/>
      <c r="W250" s="35"/>
    </row>
    <row r="251" spans="1:23" s="35" customFormat="1" ht="12.75" customHeight="1">
      <c r="A251" s="64" t="s">
        <v>51</v>
      </c>
      <c r="B251" s="14"/>
      <c r="C251" s="14"/>
      <c r="D251" s="17" t="s">
        <v>17</v>
      </c>
      <c r="E251" s="52" t="s">
        <v>18</v>
      </c>
      <c r="F251" s="53" t="s">
        <v>19</v>
      </c>
      <c r="G251" s="18" t="s">
        <v>20</v>
      </c>
      <c r="H251" s="61">
        <v>3364</v>
      </c>
      <c r="I251" s="14">
        <f t="shared" si="21"/>
        <v>3369</v>
      </c>
      <c r="J251" s="61">
        <v>1</v>
      </c>
      <c r="K251" s="15">
        <f t="shared" si="22"/>
        <v>2.9682398337785694E-4</v>
      </c>
      <c r="L251" s="61">
        <v>0</v>
      </c>
      <c r="M251" s="15">
        <f t="shared" si="23"/>
        <v>0</v>
      </c>
      <c r="N251" s="61">
        <v>0</v>
      </c>
      <c r="O251" s="15">
        <f t="shared" si="24"/>
        <v>0</v>
      </c>
      <c r="P251" s="61">
        <v>3363</v>
      </c>
      <c r="Q251" s="15">
        <f t="shared" si="25"/>
        <v>0.99821905609973283</v>
      </c>
      <c r="R251" s="61">
        <v>1</v>
      </c>
      <c r="S251" s="15">
        <f t="shared" si="26"/>
        <v>2.9682398337785694E-4</v>
      </c>
      <c r="T251" s="61">
        <v>4</v>
      </c>
      <c r="U251" s="15">
        <f t="shared" si="27"/>
        <v>1.1872959335114278E-3</v>
      </c>
      <c r="V251"/>
      <c r="W251" s="34"/>
    </row>
    <row r="252" spans="1:23">
      <c r="A252" s="35" t="s">
        <v>52</v>
      </c>
      <c r="B252"/>
      <c r="C252"/>
      <c r="D252" s="7" t="s">
        <v>37</v>
      </c>
      <c r="E252" s="8" t="s">
        <v>34</v>
      </c>
      <c r="F252" s="9" t="s">
        <v>38</v>
      </c>
      <c r="G252" s="10" t="s">
        <v>29</v>
      </c>
      <c r="H252" s="59">
        <v>2586</v>
      </c>
      <c r="I252">
        <f t="shared" si="21"/>
        <v>2591</v>
      </c>
      <c r="J252" s="59">
        <v>0</v>
      </c>
      <c r="K252" s="11">
        <f t="shared" si="22"/>
        <v>0</v>
      </c>
      <c r="L252" s="59">
        <v>2584</v>
      </c>
      <c r="M252" s="11">
        <f t="shared" si="23"/>
        <v>0.99729834040910847</v>
      </c>
      <c r="N252" s="59">
        <v>2</v>
      </c>
      <c r="O252" s="11">
        <f t="shared" si="24"/>
        <v>7.7190274025472794E-4</v>
      </c>
      <c r="P252" s="59">
        <v>0</v>
      </c>
      <c r="Q252" s="11">
        <f t="shared" si="25"/>
        <v>0</v>
      </c>
      <c r="R252" s="59">
        <v>0</v>
      </c>
      <c r="S252" s="11">
        <f t="shared" si="26"/>
        <v>0</v>
      </c>
      <c r="T252" s="59">
        <v>5</v>
      </c>
      <c r="U252" s="11">
        <f t="shared" si="27"/>
        <v>1.9297568506368198E-3</v>
      </c>
      <c r="V252" s="72"/>
    </row>
    <row r="253" spans="1:23">
      <c r="A253" s="35" t="s">
        <v>52</v>
      </c>
      <c r="B253"/>
      <c r="C253"/>
      <c r="D253" s="7" t="s">
        <v>33</v>
      </c>
      <c r="E253" s="8" t="s">
        <v>34</v>
      </c>
      <c r="F253" s="9" t="s">
        <v>35</v>
      </c>
      <c r="G253" s="10" t="s">
        <v>36</v>
      </c>
      <c r="H253" s="47">
        <v>2585</v>
      </c>
      <c r="I253">
        <f t="shared" si="21"/>
        <v>2589</v>
      </c>
      <c r="J253" s="47">
        <v>2578</v>
      </c>
      <c r="K253" s="11">
        <f t="shared" si="22"/>
        <v>0.99575125531093089</v>
      </c>
      <c r="L253" s="47">
        <v>0</v>
      </c>
      <c r="M253" s="11">
        <f t="shared" si="23"/>
        <v>0</v>
      </c>
      <c r="N253" s="47">
        <v>0</v>
      </c>
      <c r="O253" s="11">
        <f t="shared" si="24"/>
        <v>0</v>
      </c>
      <c r="P253" s="47">
        <v>7</v>
      </c>
      <c r="Q253" s="11">
        <f t="shared" si="25"/>
        <v>2.7037466203167246E-3</v>
      </c>
      <c r="R253" s="47">
        <v>0</v>
      </c>
      <c r="S253" s="11">
        <f t="shared" si="26"/>
        <v>0</v>
      </c>
      <c r="T253" s="47">
        <v>4</v>
      </c>
      <c r="U253" s="11">
        <f t="shared" si="27"/>
        <v>1.544998068752414E-3</v>
      </c>
      <c r="V253"/>
    </row>
    <row r="254" spans="1:23" ht="12.75" customHeight="1">
      <c r="A254" s="35" t="s">
        <v>52</v>
      </c>
      <c r="B254"/>
      <c r="C254"/>
      <c r="D254" s="7" t="s">
        <v>30</v>
      </c>
      <c r="E254" s="10" t="s">
        <v>22</v>
      </c>
      <c r="F254" s="9" t="s">
        <v>31</v>
      </c>
      <c r="G254" s="10" t="s">
        <v>32</v>
      </c>
      <c r="H254" s="59">
        <v>4303</v>
      </c>
      <c r="I254">
        <f t="shared" si="21"/>
        <v>4308</v>
      </c>
      <c r="J254" s="59">
        <v>2</v>
      </c>
      <c r="K254" s="11">
        <f t="shared" si="22"/>
        <v>4.6425255338904364E-4</v>
      </c>
      <c r="L254" s="59">
        <v>6</v>
      </c>
      <c r="M254" s="11">
        <f t="shared" si="23"/>
        <v>1.3927576601671309E-3</v>
      </c>
      <c r="N254" s="59">
        <v>4294</v>
      </c>
      <c r="O254" s="11">
        <f t="shared" si="24"/>
        <v>0.99675023212627667</v>
      </c>
      <c r="P254" s="59">
        <v>1</v>
      </c>
      <c r="Q254" s="11">
        <f t="shared" si="25"/>
        <v>2.3212627669452182E-4</v>
      </c>
      <c r="R254" s="59">
        <v>0</v>
      </c>
      <c r="S254" s="11">
        <f t="shared" si="26"/>
        <v>0</v>
      </c>
      <c r="T254" s="59">
        <v>5</v>
      </c>
      <c r="U254" s="11">
        <f t="shared" si="27"/>
        <v>1.160631383472609E-3</v>
      </c>
      <c r="V254" s="46"/>
    </row>
    <row r="255" spans="1:23" ht="12.75" customHeight="1">
      <c r="A255" s="35" t="s">
        <v>52</v>
      </c>
      <c r="B255"/>
      <c r="C255"/>
      <c r="D255" s="7" t="s">
        <v>27</v>
      </c>
      <c r="E255" s="10" t="s">
        <v>22</v>
      </c>
      <c r="F255" s="9" t="s">
        <v>28</v>
      </c>
      <c r="G255" s="10" t="s">
        <v>29</v>
      </c>
      <c r="H255" s="47">
        <v>678</v>
      </c>
      <c r="I255">
        <f t="shared" si="21"/>
        <v>679</v>
      </c>
      <c r="J255" s="47">
        <v>0</v>
      </c>
      <c r="K255" s="11">
        <f t="shared" si="22"/>
        <v>0</v>
      </c>
      <c r="L255" s="47">
        <v>678</v>
      </c>
      <c r="M255" s="11">
        <f t="shared" si="23"/>
        <v>0.99852724594992637</v>
      </c>
      <c r="N255" s="47">
        <v>0</v>
      </c>
      <c r="O255" s="11">
        <f t="shared" si="24"/>
        <v>0</v>
      </c>
      <c r="P255" s="47">
        <v>0</v>
      </c>
      <c r="Q255" s="11">
        <f t="shared" si="25"/>
        <v>0</v>
      </c>
      <c r="R255" s="47">
        <v>0</v>
      </c>
      <c r="S255" s="11">
        <f t="shared" si="26"/>
        <v>0</v>
      </c>
      <c r="T255" s="47">
        <v>1</v>
      </c>
      <c r="U255" s="11">
        <f t="shared" si="27"/>
        <v>1.4727540500736377E-3</v>
      </c>
      <c r="V255"/>
    </row>
    <row r="256" spans="1:23" ht="12.75" customHeight="1">
      <c r="A256" s="35" t="s">
        <v>52</v>
      </c>
      <c r="B256"/>
      <c r="C256"/>
      <c r="D256" s="7" t="s">
        <v>25</v>
      </c>
      <c r="E256" s="8" t="s">
        <v>22</v>
      </c>
      <c r="F256" s="9" t="s">
        <v>26</v>
      </c>
      <c r="G256" s="10" t="s">
        <v>24</v>
      </c>
      <c r="H256" s="59">
        <v>7208</v>
      </c>
      <c r="I256">
        <f t="shared" si="21"/>
        <v>7216</v>
      </c>
      <c r="J256" s="59">
        <v>3</v>
      </c>
      <c r="K256" s="11">
        <f t="shared" si="22"/>
        <v>4.1574279379157428E-4</v>
      </c>
      <c r="L256" s="59">
        <v>1</v>
      </c>
      <c r="M256" s="11">
        <f t="shared" si="23"/>
        <v>1.3858093126385809E-4</v>
      </c>
      <c r="N256" s="59">
        <v>0</v>
      </c>
      <c r="O256" s="11">
        <f t="shared" si="24"/>
        <v>0</v>
      </c>
      <c r="P256" s="59">
        <v>7204</v>
      </c>
      <c r="Q256" s="11">
        <f t="shared" si="25"/>
        <v>0.99833702882483366</v>
      </c>
      <c r="R256" s="59">
        <v>0</v>
      </c>
      <c r="S256" s="11">
        <f t="shared" si="26"/>
        <v>0</v>
      </c>
      <c r="T256" s="59">
        <v>8</v>
      </c>
      <c r="U256" s="11">
        <f t="shared" si="27"/>
        <v>1.1086474501108647E-3</v>
      </c>
      <c r="V256"/>
    </row>
    <row r="257" spans="1:23" ht="12.75" customHeight="1">
      <c r="A257" s="35" t="s">
        <v>52</v>
      </c>
      <c r="B257"/>
      <c r="C257"/>
      <c r="D257" s="7" t="s">
        <v>21</v>
      </c>
      <c r="E257" s="8" t="s">
        <v>22</v>
      </c>
      <c r="F257" s="9" t="s">
        <v>23</v>
      </c>
      <c r="G257" s="10" t="s">
        <v>48</v>
      </c>
      <c r="H257" s="47">
        <v>7222</v>
      </c>
      <c r="I257">
        <f t="shared" si="21"/>
        <v>7222</v>
      </c>
      <c r="J257" s="47">
        <v>1</v>
      </c>
      <c r="K257" s="11">
        <f t="shared" si="22"/>
        <v>1.3846579894765993E-4</v>
      </c>
      <c r="L257" s="47">
        <v>7</v>
      </c>
      <c r="M257" s="11">
        <f t="shared" si="23"/>
        <v>9.6926059263361948E-4</v>
      </c>
      <c r="N257" s="47">
        <v>7214</v>
      </c>
      <c r="O257" s="11">
        <f t="shared" si="24"/>
        <v>0.9988922736084187</v>
      </c>
      <c r="P257" s="47">
        <v>0</v>
      </c>
      <c r="Q257" s="11">
        <f t="shared" si="25"/>
        <v>0</v>
      </c>
      <c r="R257" s="47">
        <v>0</v>
      </c>
      <c r="S257" s="11">
        <f t="shared" si="26"/>
        <v>0</v>
      </c>
      <c r="T257" s="47">
        <v>0</v>
      </c>
      <c r="U257" s="11">
        <f t="shared" si="27"/>
        <v>0</v>
      </c>
      <c r="V257"/>
    </row>
    <row r="258" spans="1:23" ht="12.75" customHeight="1">
      <c r="A258" s="35" t="s">
        <v>52</v>
      </c>
      <c r="B258" s="6"/>
      <c r="C258" s="6"/>
      <c r="D258" s="49" t="s">
        <v>45</v>
      </c>
      <c r="E258" s="51" t="s">
        <v>40</v>
      </c>
      <c r="F258" s="62" t="s">
        <v>46</v>
      </c>
      <c r="G258" s="51" t="s">
        <v>47</v>
      </c>
      <c r="H258" s="47">
        <v>6558</v>
      </c>
      <c r="I258" s="46">
        <f t="shared" ref="I258:I321" si="28">H258+R258+T258</f>
        <v>6575</v>
      </c>
      <c r="J258" s="47">
        <v>6526</v>
      </c>
      <c r="K258" s="11">
        <f t="shared" ref="K258:K321" si="29">J258/I258</f>
        <v>0.99254752851711026</v>
      </c>
      <c r="L258" s="47">
        <v>20</v>
      </c>
      <c r="M258" s="11">
        <f t="shared" ref="M258:M321" si="30">L258/I258</f>
        <v>3.041825095057034E-3</v>
      </c>
      <c r="N258" s="47">
        <v>1</v>
      </c>
      <c r="O258" s="11">
        <f t="shared" ref="O258:O321" si="31">N258/I258</f>
        <v>1.5209125475285171E-4</v>
      </c>
      <c r="P258" s="47">
        <v>11</v>
      </c>
      <c r="Q258" s="11">
        <f t="shared" ref="Q258:Q321" si="32">P258/I258</f>
        <v>1.6730038022813689E-3</v>
      </c>
      <c r="R258" s="47">
        <v>0</v>
      </c>
      <c r="S258" s="11">
        <f t="shared" ref="S258:S321" si="33">R258/I258</f>
        <v>0</v>
      </c>
      <c r="T258" s="47">
        <v>17</v>
      </c>
      <c r="U258" s="11">
        <f t="shared" ref="U258:U321" si="34">T258/I258</f>
        <v>2.5855513307984791E-3</v>
      </c>
      <c r="V258" s="33"/>
    </row>
    <row r="259" spans="1:23">
      <c r="A259" s="35" t="s">
        <v>52</v>
      </c>
      <c r="B259"/>
      <c r="C259"/>
      <c r="D259" s="7" t="s">
        <v>42</v>
      </c>
      <c r="E259" s="8" t="s">
        <v>40</v>
      </c>
      <c r="F259" s="9" t="s">
        <v>43</v>
      </c>
      <c r="G259" s="10" t="s">
        <v>44</v>
      </c>
      <c r="H259" s="59">
        <v>6577</v>
      </c>
      <c r="I259">
        <f t="shared" si="28"/>
        <v>6584</v>
      </c>
      <c r="J259" s="59">
        <v>10</v>
      </c>
      <c r="K259" s="11">
        <f t="shared" si="29"/>
        <v>1.5188335358444715E-3</v>
      </c>
      <c r="L259" s="59">
        <v>6565</v>
      </c>
      <c r="M259" s="11">
        <f t="shared" si="30"/>
        <v>0.99711421628189545</v>
      </c>
      <c r="N259" s="59">
        <v>1</v>
      </c>
      <c r="O259" s="11">
        <f t="shared" si="31"/>
        <v>1.5188335358444713E-4</v>
      </c>
      <c r="P259" s="59">
        <v>1</v>
      </c>
      <c r="Q259" s="11">
        <f t="shared" si="32"/>
        <v>1.5188335358444713E-4</v>
      </c>
      <c r="R259" s="59">
        <v>5</v>
      </c>
      <c r="S259" s="11">
        <f t="shared" si="33"/>
        <v>7.5941676792223574E-4</v>
      </c>
      <c r="T259" s="59">
        <v>2</v>
      </c>
      <c r="U259" s="11">
        <f t="shared" si="34"/>
        <v>3.0376670716889426E-4</v>
      </c>
      <c r="V259"/>
    </row>
    <row r="260" spans="1:23" ht="12.75" customHeight="1">
      <c r="A260" s="33" t="s">
        <v>52</v>
      </c>
      <c r="B260" s="46"/>
      <c r="C260" s="46"/>
      <c r="D260" s="49" t="s">
        <v>39</v>
      </c>
      <c r="E260" s="8" t="s">
        <v>40</v>
      </c>
      <c r="F260" s="9" t="s">
        <v>41</v>
      </c>
      <c r="G260" s="8" t="s">
        <v>29</v>
      </c>
      <c r="H260" s="33">
        <v>6593</v>
      </c>
      <c r="I260" s="46">
        <f t="shared" si="28"/>
        <v>6627</v>
      </c>
      <c r="J260" s="33">
        <v>0</v>
      </c>
      <c r="K260" s="11">
        <f t="shared" si="29"/>
        <v>0</v>
      </c>
      <c r="L260" s="33">
        <v>6582</v>
      </c>
      <c r="M260" s="11">
        <f t="shared" si="30"/>
        <v>0.99320959710276147</v>
      </c>
      <c r="N260" s="33">
        <v>10</v>
      </c>
      <c r="O260" s="11">
        <f t="shared" si="31"/>
        <v>1.508978421608571E-3</v>
      </c>
      <c r="P260" s="33">
        <v>1</v>
      </c>
      <c r="Q260" s="11">
        <f t="shared" si="32"/>
        <v>1.508978421608571E-4</v>
      </c>
      <c r="R260" s="33">
        <v>1</v>
      </c>
      <c r="S260" s="11">
        <f t="shared" si="33"/>
        <v>1.508978421608571E-4</v>
      </c>
      <c r="T260" s="33">
        <v>33</v>
      </c>
      <c r="U260" s="11">
        <f t="shared" si="34"/>
        <v>4.9796287913082844E-3</v>
      </c>
      <c r="V260" s="46"/>
      <c r="W260" s="35"/>
    </row>
    <row r="261" spans="1:23" s="35" customFormat="1" ht="12.75" customHeight="1">
      <c r="A261" s="63" t="s">
        <v>52</v>
      </c>
      <c r="B261" s="14"/>
      <c r="C261" s="14"/>
      <c r="D261" s="17" t="s">
        <v>17</v>
      </c>
      <c r="E261" s="52" t="s">
        <v>18</v>
      </c>
      <c r="F261" s="53" t="s">
        <v>19</v>
      </c>
      <c r="G261" s="18" t="s">
        <v>20</v>
      </c>
      <c r="H261" s="61">
        <v>3820</v>
      </c>
      <c r="I261" s="14">
        <f t="shared" si="28"/>
        <v>3822</v>
      </c>
      <c r="J261" s="61">
        <v>3</v>
      </c>
      <c r="K261" s="15">
        <f t="shared" si="29"/>
        <v>7.8492935635792783E-4</v>
      </c>
      <c r="L261" s="61">
        <v>0</v>
      </c>
      <c r="M261" s="15">
        <f t="shared" si="30"/>
        <v>0</v>
      </c>
      <c r="N261" s="61">
        <v>0</v>
      </c>
      <c r="O261" s="15">
        <f t="shared" si="31"/>
        <v>0</v>
      </c>
      <c r="P261" s="61">
        <v>3817</v>
      </c>
      <c r="Q261" s="15">
        <f t="shared" si="32"/>
        <v>0.99869178440607009</v>
      </c>
      <c r="R261" s="61">
        <v>0</v>
      </c>
      <c r="S261" s="15">
        <f t="shared" si="33"/>
        <v>0</v>
      </c>
      <c r="T261" s="61">
        <v>2</v>
      </c>
      <c r="U261" s="15">
        <f t="shared" si="34"/>
        <v>5.2328623757195189E-4</v>
      </c>
      <c r="V261" s="14"/>
      <c r="W261" s="34"/>
    </row>
    <row r="262" spans="1:23">
      <c r="A262" s="35" t="s">
        <v>53</v>
      </c>
      <c r="B262"/>
      <c r="C262"/>
      <c r="D262" s="7" t="s">
        <v>37</v>
      </c>
      <c r="E262" s="8" t="s">
        <v>34</v>
      </c>
      <c r="F262" s="9" t="s">
        <v>38</v>
      </c>
      <c r="G262" s="10" t="s">
        <v>29</v>
      </c>
      <c r="H262" s="59">
        <v>2340</v>
      </c>
      <c r="I262">
        <f t="shared" si="28"/>
        <v>2342</v>
      </c>
      <c r="J262" s="59">
        <v>0</v>
      </c>
      <c r="K262" s="11">
        <f t="shared" si="29"/>
        <v>0</v>
      </c>
      <c r="L262" s="59">
        <v>2339</v>
      </c>
      <c r="M262" s="11">
        <f t="shared" si="30"/>
        <v>0.99871904355251917</v>
      </c>
      <c r="N262" s="59">
        <v>1</v>
      </c>
      <c r="O262" s="11">
        <f t="shared" si="31"/>
        <v>4.2698548249359521E-4</v>
      </c>
      <c r="P262" s="59">
        <v>0</v>
      </c>
      <c r="Q262" s="11">
        <f t="shared" si="32"/>
        <v>0</v>
      </c>
      <c r="R262" s="59">
        <v>0</v>
      </c>
      <c r="S262" s="11">
        <f t="shared" si="33"/>
        <v>0</v>
      </c>
      <c r="T262" s="59">
        <v>2</v>
      </c>
      <c r="U262" s="11">
        <f t="shared" si="34"/>
        <v>8.5397096498719043E-4</v>
      </c>
      <c r="V262"/>
    </row>
    <row r="263" spans="1:23">
      <c r="A263" s="35" t="s">
        <v>53</v>
      </c>
      <c r="B263"/>
      <c r="C263"/>
      <c r="D263" s="7" t="s">
        <v>33</v>
      </c>
      <c r="E263" s="8" t="s">
        <v>34</v>
      </c>
      <c r="F263" s="9" t="s">
        <v>35</v>
      </c>
      <c r="G263" s="10" t="s">
        <v>36</v>
      </c>
      <c r="H263" s="47">
        <v>2339</v>
      </c>
      <c r="I263">
        <f t="shared" si="28"/>
        <v>2343</v>
      </c>
      <c r="J263" s="47">
        <v>2334</v>
      </c>
      <c r="K263" s="11">
        <f t="shared" si="29"/>
        <v>0.99615877080665816</v>
      </c>
      <c r="L263" s="47">
        <v>0</v>
      </c>
      <c r="M263" s="11">
        <f t="shared" si="30"/>
        <v>0</v>
      </c>
      <c r="N263" s="47">
        <v>1</v>
      </c>
      <c r="O263" s="11">
        <f t="shared" si="31"/>
        <v>4.2680324370465217E-4</v>
      </c>
      <c r="P263" s="47">
        <v>4</v>
      </c>
      <c r="Q263" s="11">
        <f t="shared" si="32"/>
        <v>1.7072129748186087E-3</v>
      </c>
      <c r="R263" s="47">
        <v>0</v>
      </c>
      <c r="S263" s="11">
        <f t="shared" si="33"/>
        <v>0</v>
      </c>
      <c r="T263" s="47">
        <v>4</v>
      </c>
      <c r="U263" s="11">
        <f t="shared" si="34"/>
        <v>1.7072129748186087E-3</v>
      </c>
      <c r="V263"/>
    </row>
    <row r="264" spans="1:23" ht="12.75" customHeight="1">
      <c r="A264" s="35" t="s">
        <v>53</v>
      </c>
      <c r="B264"/>
      <c r="C264"/>
      <c r="D264" s="7" t="s">
        <v>30</v>
      </c>
      <c r="E264" s="10" t="s">
        <v>22</v>
      </c>
      <c r="F264" s="9" t="s">
        <v>31</v>
      </c>
      <c r="G264" s="10" t="s">
        <v>32</v>
      </c>
      <c r="H264" s="59">
        <v>5713</v>
      </c>
      <c r="I264">
        <f t="shared" si="28"/>
        <v>5724</v>
      </c>
      <c r="J264" s="59">
        <v>0</v>
      </c>
      <c r="K264" s="11">
        <f t="shared" si="29"/>
        <v>0</v>
      </c>
      <c r="L264" s="59">
        <v>11</v>
      </c>
      <c r="M264" s="11">
        <f t="shared" si="30"/>
        <v>1.9217330538085255E-3</v>
      </c>
      <c r="N264" s="59">
        <v>5702</v>
      </c>
      <c r="O264" s="11">
        <f t="shared" si="31"/>
        <v>0.9961565338923829</v>
      </c>
      <c r="P264" s="59">
        <v>0</v>
      </c>
      <c r="Q264" s="11">
        <f t="shared" si="32"/>
        <v>0</v>
      </c>
      <c r="R264" s="59">
        <v>1</v>
      </c>
      <c r="S264" s="11">
        <f t="shared" si="33"/>
        <v>1.7470300489168413E-4</v>
      </c>
      <c r="T264" s="59">
        <v>10</v>
      </c>
      <c r="U264" s="11">
        <f t="shared" si="34"/>
        <v>1.7470300489168414E-3</v>
      </c>
      <c r="V264"/>
    </row>
    <row r="265" spans="1:23" ht="12.75" customHeight="1">
      <c r="A265" s="35" t="s">
        <v>53</v>
      </c>
      <c r="B265"/>
      <c r="C265"/>
      <c r="D265" s="7" t="s">
        <v>27</v>
      </c>
      <c r="E265" s="10" t="s">
        <v>22</v>
      </c>
      <c r="F265" s="9" t="s">
        <v>28</v>
      </c>
      <c r="G265" s="10" t="s">
        <v>29</v>
      </c>
      <c r="H265" s="47">
        <v>879</v>
      </c>
      <c r="I265">
        <f t="shared" si="28"/>
        <v>879</v>
      </c>
      <c r="J265" s="47">
        <v>0</v>
      </c>
      <c r="K265" s="11">
        <f t="shared" si="29"/>
        <v>0</v>
      </c>
      <c r="L265" s="47">
        <v>878</v>
      </c>
      <c r="M265" s="11">
        <f t="shared" si="30"/>
        <v>0.99886234357224113</v>
      </c>
      <c r="N265" s="47">
        <v>1</v>
      </c>
      <c r="O265" s="11">
        <f t="shared" si="31"/>
        <v>1.1376564277588168E-3</v>
      </c>
      <c r="P265" s="47">
        <v>0</v>
      </c>
      <c r="Q265" s="11">
        <f t="shared" si="32"/>
        <v>0</v>
      </c>
      <c r="R265" s="47">
        <v>0</v>
      </c>
      <c r="S265" s="11">
        <f t="shared" si="33"/>
        <v>0</v>
      </c>
      <c r="T265" s="47">
        <v>0</v>
      </c>
      <c r="U265" s="11">
        <f t="shared" si="34"/>
        <v>0</v>
      </c>
      <c r="V265"/>
    </row>
    <row r="266" spans="1:23" ht="12.75" customHeight="1">
      <c r="A266" s="35" t="s">
        <v>53</v>
      </c>
      <c r="B266"/>
      <c r="C266"/>
      <c r="D266" s="7" t="s">
        <v>25</v>
      </c>
      <c r="E266" s="8" t="s">
        <v>22</v>
      </c>
      <c r="F266" s="9" t="s">
        <v>26</v>
      </c>
      <c r="G266" s="10" t="s">
        <v>24</v>
      </c>
      <c r="H266" s="59">
        <v>10806</v>
      </c>
      <c r="I266">
        <f t="shared" si="28"/>
        <v>10817</v>
      </c>
      <c r="J266" s="59">
        <v>3</v>
      </c>
      <c r="K266" s="11">
        <f t="shared" si="29"/>
        <v>2.7734122215031893E-4</v>
      </c>
      <c r="L266" s="59">
        <v>1</v>
      </c>
      <c r="M266" s="11">
        <f t="shared" si="30"/>
        <v>9.2447074050106315E-5</v>
      </c>
      <c r="N266" s="59">
        <v>0</v>
      </c>
      <c r="O266" s="11">
        <f t="shared" si="31"/>
        <v>0</v>
      </c>
      <c r="P266" s="59">
        <v>10802</v>
      </c>
      <c r="Q266" s="11">
        <f t="shared" si="32"/>
        <v>0.99861329388924835</v>
      </c>
      <c r="R266" s="59">
        <v>0</v>
      </c>
      <c r="S266" s="11">
        <f t="shared" si="33"/>
        <v>0</v>
      </c>
      <c r="T266" s="59">
        <v>11</v>
      </c>
      <c r="U266" s="11">
        <f t="shared" si="34"/>
        <v>1.0169178145511693E-3</v>
      </c>
      <c r="V266"/>
    </row>
    <row r="267" spans="1:23" ht="12.75" customHeight="1">
      <c r="A267" s="35" t="s">
        <v>53</v>
      </c>
      <c r="B267"/>
      <c r="C267"/>
      <c r="D267" s="7" t="s">
        <v>21</v>
      </c>
      <c r="E267" s="8" t="s">
        <v>22</v>
      </c>
      <c r="F267" s="9" t="s">
        <v>23</v>
      </c>
      <c r="G267" s="10" t="s">
        <v>48</v>
      </c>
      <c r="H267" s="47">
        <v>10829</v>
      </c>
      <c r="I267">
        <f t="shared" si="28"/>
        <v>10830</v>
      </c>
      <c r="J267" s="47">
        <v>2</v>
      </c>
      <c r="K267" s="11">
        <f t="shared" si="29"/>
        <v>1.8467220683287164E-4</v>
      </c>
      <c r="L267" s="47">
        <v>6</v>
      </c>
      <c r="M267" s="11">
        <f t="shared" si="30"/>
        <v>5.54016620498615E-4</v>
      </c>
      <c r="N267" s="47">
        <v>10821</v>
      </c>
      <c r="O267" s="11">
        <f t="shared" si="31"/>
        <v>0.99916897506925206</v>
      </c>
      <c r="P267" s="47">
        <v>0</v>
      </c>
      <c r="Q267" s="11">
        <f t="shared" si="32"/>
        <v>0</v>
      </c>
      <c r="R267" s="47">
        <v>1</v>
      </c>
      <c r="S267" s="11">
        <f t="shared" si="33"/>
        <v>9.233610341643582E-5</v>
      </c>
      <c r="T267" s="47">
        <v>0</v>
      </c>
      <c r="U267" s="11">
        <f t="shared" si="34"/>
        <v>0</v>
      </c>
      <c r="V267"/>
    </row>
    <row r="268" spans="1:23" ht="12.75" customHeight="1">
      <c r="A268" s="35" t="s">
        <v>53</v>
      </c>
      <c r="B268" s="6"/>
      <c r="C268" s="6"/>
      <c r="D268" s="49" t="s">
        <v>45</v>
      </c>
      <c r="E268" s="51" t="s">
        <v>40</v>
      </c>
      <c r="F268" s="62" t="s">
        <v>46</v>
      </c>
      <c r="G268" s="51" t="s">
        <v>47</v>
      </c>
      <c r="H268" s="47">
        <v>10840</v>
      </c>
      <c r="I268" s="46">
        <f t="shared" si="28"/>
        <v>10840</v>
      </c>
      <c r="J268" s="47">
        <v>12</v>
      </c>
      <c r="K268" s="11">
        <f t="shared" si="29"/>
        <v>1.1070110701107011E-3</v>
      </c>
      <c r="L268" s="47">
        <v>10813</v>
      </c>
      <c r="M268" s="11">
        <f t="shared" si="30"/>
        <v>0.99750922509225093</v>
      </c>
      <c r="N268" s="47">
        <v>9</v>
      </c>
      <c r="O268" s="11">
        <f t="shared" si="31"/>
        <v>8.3025830258302586E-4</v>
      </c>
      <c r="P268" s="47">
        <v>6</v>
      </c>
      <c r="Q268" s="11">
        <f t="shared" si="32"/>
        <v>5.5350553505535054E-4</v>
      </c>
      <c r="R268" s="47">
        <v>0</v>
      </c>
      <c r="S268" s="11">
        <f t="shared" si="33"/>
        <v>0</v>
      </c>
      <c r="T268" s="47">
        <v>0</v>
      </c>
      <c r="U268" s="11">
        <f t="shared" si="34"/>
        <v>0</v>
      </c>
      <c r="V268" s="33"/>
    </row>
    <row r="269" spans="1:23">
      <c r="A269" s="35" t="s">
        <v>53</v>
      </c>
      <c r="B269" s="46"/>
      <c r="C269" s="46"/>
      <c r="D269" s="49" t="s">
        <v>42</v>
      </c>
      <c r="E269" s="8" t="s">
        <v>40</v>
      </c>
      <c r="F269" s="9" t="s">
        <v>43</v>
      </c>
      <c r="G269" s="51" t="s">
        <v>44</v>
      </c>
      <c r="H269" s="59">
        <v>10837</v>
      </c>
      <c r="I269" s="46">
        <f t="shared" si="28"/>
        <v>10843</v>
      </c>
      <c r="J269" s="59">
        <v>10783</v>
      </c>
      <c r="K269" s="11">
        <f t="shared" si="29"/>
        <v>0.99446647606750904</v>
      </c>
      <c r="L269" s="59">
        <v>31</v>
      </c>
      <c r="M269" s="11">
        <f t="shared" si="30"/>
        <v>2.858987365120354E-3</v>
      </c>
      <c r="N269" s="59">
        <v>0</v>
      </c>
      <c r="O269" s="11">
        <f t="shared" si="31"/>
        <v>0</v>
      </c>
      <c r="P269" s="59">
        <v>23</v>
      </c>
      <c r="Q269" s="11">
        <f t="shared" si="32"/>
        <v>2.121184174121553E-3</v>
      </c>
      <c r="R269" s="59">
        <v>6</v>
      </c>
      <c r="S269" s="11">
        <f t="shared" si="33"/>
        <v>5.5335239324910083E-4</v>
      </c>
      <c r="T269" s="59">
        <v>0</v>
      </c>
      <c r="U269" s="11">
        <f t="shared" si="34"/>
        <v>0</v>
      </c>
      <c r="V269" s="46"/>
    </row>
    <row r="270" spans="1:23" ht="12.75" customHeight="1">
      <c r="A270" s="46" t="s">
        <v>53</v>
      </c>
      <c r="B270" s="46"/>
      <c r="C270" s="46"/>
      <c r="D270" s="49" t="s">
        <v>39</v>
      </c>
      <c r="E270" s="8" t="s">
        <v>40</v>
      </c>
      <c r="F270" s="9" t="s">
        <v>41</v>
      </c>
      <c r="G270" s="8" t="s">
        <v>29</v>
      </c>
      <c r="H270" s="33">
        <v>10870</v>
      </c>
      <c r="I270" s="46">
        <f t="shared" si="28"/>
        <v>10914</v>
      </c>
      <c r="J270" s="33">
        <v>0</v>
      </c>
      <c r="K270" s="11">
        <f t="shared" si="29"/>
        <v>0</v>
      </c>
      <c r="L270" s="33">
        <v>10855</v>
      </c>
      <c r="M270" s="11">
        <f t="shared" si="30"/>
        <v>0.99459409932197174</v>
      </c>
      <c r="N270" s="33">
        <v>13</v>
      </c>
      <c r="O270" s="11">
        <f t="shared" si="31"/>
        <v>1.1911306578706248E-3</v>
      </c>
      <c r="P270" s="33">
        <v>2</v>
      </c>
      <c r="Q270" s="11">
        <f t="shared" si="32"/>
        <v>1.8325087044163461E-4</v>
      </c>
      <c r="R270" s="33">
        <v>1</v>
      </c>
      <c r="S270" s="11">
        <f t="shared" si="33"/>
        <v>9.1625435220817303E-5</v>
      </c>
      <c r="T270" s="33">
        <v>43</v>
      </c>
      <c r="U270" s="11">
        <f t="shared" si="34"/>
        <v>3.9398937144951435E-3</v>
      </c>
      <c r="V270" s="46"/>
      <c r="W270" s="35"/>
    </row>
    <row r="271" spans="1:23" s="35" customFormat="1" ht="12.75" customHeight="1">
      <c r="A271" s="63" t="s">
        <v>53</v>
      </c>
      <c r="B271" s="14"/>
      <c r="C271" s="14"/>
      <c r="D271" s="17" t="s">
        <v>17</v>
      </c>
      <c r="E271" s="52" t="s">
        <v>18</v>
      </c>
      <c r="F271" s="53" t="s">
        <v>19</v>
      </c>
      <c r="G271" s="18" t="s">
        <v>20</v>
      </c>
      <c r="H271" s="61">
        <v>3789</v>
      </c>
      <c r="I271" s="14">
        <f t="shared" si="28"/>
        <v>3792</v>
      </c>
      <c r="J271" s="61">
        <v>0</v>
      </c>
      <c r="K271" s="15">
        <f t="shared" si="29"/>
        <v>0</v>
      </c>
      <c r="L271" s="61">
        <v>0</v>
      </c>
      <c r="M271" s="15">
        <f t="shared" si="30"/>
        <v>0</v>
      </c>
      <c r="N271" s="61">
        <v>0</v>
      </c>
      <c r="O271" s="15">
        <f t="shared" si="31"/>
        <v>0</v>
      </c>
      <c r="P271" s="61">
        <v>3789</v>
      </c>
      <c r="Q271" s="15">
        <f t="shared" si="32"/>
        <v>0.99920886075949367</v>
      </c>
      <c r="R271" s="61">
        <v>1</v>
      </c>
      <c r="S271" s="15">
        <f t="shared" si="33"/>
        <v>2.6371308016877635E-4</v>
      </c>
      <c r="T271" s="61">
        <v>2</v>
      </c>
      <c r="U271" s="15">
        <f t="shared" si="34"/>
        <v>5.274261603375527E-4</v>
      </c>
      <c r="V271"/>
      <c r="W271" s="34"/>
    </row>
    <row r="272" spans="1:23">
      <c r="A272" s="34" t="s">
        <v>54</v>
      </c>
      <c r="B272"/>
      <c r="C272"/>
      <c r="D272" s="7" t="s">
        <v>37</v>
      </c>
      <c r="E272" s="8" t="s">
        <v>34</v>
      </c>
      <c r="F272" s="9" t="s">
        <v>38</v>
      </c>
      <c r="G272" s="10" t="s">
        <v>29</v>
      </c>
      <c r="H272" s="59">
        <v>2275</v>
      </c>
      <c r="I272">
        <f t="shared" si="28"/>
        <v>2275</v>
      </c>
      <c r="J272" s="59">
        <v>0</v>
      </c>
      <c r="K272" s="11">
        <f t="shared" si="29"/>
        <v>0</v>
      </c>
      <c r="L272" s="59">
        <v>2270</v>
      </c>
      <c r="M272" s="11">
        <f t="shared" si="30"/>
        <v>0.99780219780219781</v>
      </c>
      <c r="N272" s="59">
        <v>5</v>
      </c>
      <c r="O272" s="11">
        <f t="shared" si="31"/>
        <v>2.1978021978021978E-3</v>
      </c>
      <c r="P272" s="59">
        <v>0</v>
      </c>
      <c r="Q272" s="11">
        <f t="shared" si="32"/>
        <v>0</v>
      </c>
      <c r="R272" s="59">
        <v>0</v>
      </c>
      <c r="S272" s="11">
        <f t="shared" si="33"/>
        <v>0</v>
      </c>
      <c r="T272" s="59">
        <v>0</v>
      </c>
      <c r="U272" s="11">
        <f t="shared" si="34"/>
        <v>0</v>
      </c>
      <c r="V272" s="72"/>
    </row>
    <row r="273" spans="1:23">
      <c r="A273" s="34" t="s">
        <v>54</v>
      </c>
      <c r="B273"/>
      <c r="C273"/>
      <c r="D273" s="7" t="s">
        <v>33</v>
      </c>
      <c r="E273" s="8" t="s">
        <v>34</v>
      </c>
      <c r="F273" s="9" t="s">
        <v>35</v>
      </c>
      <c r="G273" s="10" t="s">
        <v>36</v>
      </c>
      <c r="H273" s="47">
        <v>2274</v>
      </c>
      <c r="I273">
        <f t="shared" si="28"/>
        <v>2278</v>
      </c>
      <c r="J273" s="47">
        <v>2269</v>
      </c>
      <c r="K273" s="11">
        <f t="shared" si="29"/>
        <v>0.99604916593503068</v>
      </c>
      <c r="L273" s="47">
        <v>0</v>
      </c>
      <c r="M273" s="11">
        <f t="shared" si="30"/>
        <v>0</v>
      </c>
      <c r="N273" s="47">
        <v>3</v>
      </c>
      <c r="O273" s="11">
        <f t="shared" si="31"/>
        <v>1.3169446883230904E-3</v>
      </c>
      <c r="P273" s="47">
        <v>2</v>
      </c>
      <c r="Q273" s="11">
        <f t="shared" si="32"/>
        <v>8.7796312554872696E-4</v>
      </c>
      <c r="R273" s="47">
        <v>0</v>
      </c>
      <c r="S273" s="11">
        <f t="shared" si="33"/>
        <v>0</v>
      </c>
      <c r="T273" s="47">
        <v>4</v>
      </c>
      <c r="U273" s="11">
        <f t="shared" si="34"/>
        <v>1.7559262510974539E-3</v>
      </c>
      <c r="V273"/>
    </row>
    <row r="274" spans="1:23" ht="12.75" customHeight="1">
      <c r="A274" s="34" t="s">
        <v>54</v>
      </c>
      <c r="B274"/>
      <c r="C274"/>
      <c r="D274" s="7" t="s">
        <v>30</v>
      </c>
      <c r="E274" s="10" t="s">
        <v>22</v>
      </c>
      <c r="F274" s="9" t="s">
        <v>31</v>
      </c>
      <c r="G274" s="10" t="s">
        <v>32</v>
      </c>
      <c r="H274" s="59">
        <v>4286</v>
      </c>
      <c r="I274">
        <f t="shared" si="28"/>
        <v>4289</v>
      </c>
      <c r="J274" s="59">
        <v>1</v>
      </c>
      <c r="K274" s="11">
        <f t="shared" si="29"/>
        <v>2.3315458148752622E-4</v>
      </c>
      <c r="L274" s="59">
        <v>2</v>
      </c>
      <c r="M274" s="11">
        <f t="shared" si="30"/>
        <v>4.6630916297505244E-4</v>
      </c>
      <c r="N274" s="59">
        <v>4281</v>
      </c>
      <c r="O274" s="11">
        <f t="shared" si="31"/>
        <v>0.99813476334809981</v>
      </c>
      <c r="P274" s="59">
        <v>2</v>
      </c>
      <c r="Q274" s="11">
        <f t="shared" si="32"/>
        <v>4.6630916297505244E-4</v>
      </c>
      <c r="R274" s="59">
        <v>2</v>
      </c>
      <c r="S274" s="11">
        <f t="shared" si="33"/>
        <v>4.6630916297505244E-4</v>
      </c>
      <c r="T274" s="59">
        <v>1</v>
      </c>
      <c r="U274" s="11">
        <f t="shared" si="34"/>
        <v>2.3315458148752622E-4</v>
      </c>
      <c r="V274" s="46"/>
    </row>
    <row r="275" spans="1:23" ht="12.75" customHeight="1">
      <c r="A275" s="34" t="s">
        <v>54</v>
      </c>
      <c r="B275"/>
      <c r="C275"/>
      <c r="D275" s="7" t="s">
        <v>27</v>
      </c>
      <c r="E275" s="10" t="s">
        <v>22</v>
      </c>
      <c r="F275" s="9" t="s">
        <v>28</v>
      </c>
      <c r="G275" s="10" t="s">
        <v>29</v>
      </c>
      <c r="H275" s="47">
        <v>506</v>
      </c>
      <c r="I275">
        <f t="shared" si="28"/>
        <v>507</v>
      </c>
      <c r="J275" s="47">
        <v>0</v>
      </c>
      <c r="K275" s="11">
        <f t="shared" si="29"/>
        <v>0</v>
      </c>
      <c r="L275" s="47">
        <v>505</v>
      </c>
      <c r="M275" s="11">
        <f t="shared" si="30"/>
        <v>0.99605522682445757</v>
      </c>
      <c r="N275" s="47">
        <v>1</v>
      </c>
      <c r="O275" s="11">
        <f t="shared" si="31"/>
        <v>1.9723865877712033E-3</v>
      </c>
      <c r="P275" s="47">
        <v>0</v>
      </c>
      <c r="Q275" s="11">
        <f t="shared" si="32"/>
        <v>0</v>
      </c>
      <c r="R275" s="47">
        <v>0</v>
      </c>
      <c r="S275" s="11">
        <f t="shared" si="33"/>
        <v>0</v>
      </c>
      <c r="T275" s="47">
        <v>1</v>
      </c>
      <c r="U275" s="11">
        <f t="shared" si="34"/>
        <v>1.9723865877712033E-3</v>
      </c>
      <c r="V275"/>
    </row>
    <row r="276" spans="1:23" ht="12.75" customHeight="1">
      <c r="A276" s="34" t="s">
        <v>54</v>
      </c>
      <c r="B276"/>
      <c r="C276"/>
      <c r="D276" s="7" t="s">
        <v>25</v>
      </c>
      <c r="E276" s="8" t="s">
        <v>22</v>
      </c>
      <c r="F276" s="9" t="s">
        <v>26</v>
      </c>
      <c r="G276" s="10" t="s">
        <v>24</v>
      </c>
      <c r="H276" s="59">
        <v>6102</v>
      </c>
      <c r="I276">
        <f t="shared" si="28"/>
        <v>6110</v>
      </c>
      <c r="J276" s="59">
        <v>6</v>
      </c>
      <c r="K276" s="11">
        <f t="shared" si="29"/>
        <v>9.8199672667757766E-4</v>
      </c>
      <c r="L276" s="59">
        <v>0</v>
      </c>
      <c r="M276" s="11">
        <f t="shared" si="30"/>
        <v>0</v>
      </c>
      <c r="N276" s="59">
        <v>0</v>
      </c>
      <c r="O276" s="11">
        <f t="shared" si="31"/>
        <v>0</v>
      </c>
      <c r="P276" s="59">
        <v>6096</v>
      </c>
      <c r="Q276" s="11">
        <f t="shared" si="32"/>
        <v>0.99770867430441901</v>
      </c>
      <c r="R276" s="59">
        <v>0</v>
      </c>
      <c r="S276" s="11">
        <f t="shared" si="33"/>
        <v>0</v>
      </c>
      <c r="T276" s="59">
        <v>8</v>
      </c>
      <c r="U276" s="11">
        <f t="shared" si="34"/>
        <v>1.3093289689034371E-3</v>
      </c>
      <c r="V276"/>
    </row>
    <row r="277" spans="1:23" ht="12.75" customHeight="1">
      <c r="A277" s="34" t="s">
        <v>54</v>
      </c>
      <c r="B277"/>
      <c r="C277"/>
      <c r="D277" s="7" t="s">
        <v>21</v>
      </c>
      <c r="E277" s="8" t="s">
        <v>22</v>
      </c>
      <c r="F277" s="9" t="s">
        <v>23</v>
      </c>
      <c r="G277" s="10" t="s">
        <v>48</v>
      </c>
      <c r="H277" s="47">
        <v>6101</v>
      </c>
      <c r="I277">
        <f t="shared" si="28"/>
        <v>6101</v>
      </c>
      <c r="J277" s="47">
        <v>0</v>
      </c>
      <c r="K277" s="11">
        <f t="shared" si="29"/>
        <v>0</v>
      </c>
      <c r="L277" s="47">
        <v>4</v>
      </c>
      <c r="M277" s="11">
        <f t="shared" si="30"/>
        <v>6.5563022455335186E-4</v>
      </c>
      <c r="N277" s="47">
        <v>6097</v>
      </c>
      <c r="O277" s="11">
        <f t="shared" si="31"/>
        <v>0.99934436977544661</v>
      </c>
      <c r="P277" s="47">
        <v>0</v>
      </c>
      <c r="Q277" s="11">
        <f t="shared" si="32"/>
        <v>0</v>
      </c>
      <c r="R277" s="47">
        <v>0</v>
      </c>
      <c r="S277" s="11">
        <f t="shared" si="33"/>
        <v>0</v>
      </c>
      <c r="T277" s="47">
        <v>0</v>
      </c>
      <c r="U277" s="11">
        <f t="shared" si="34"/>
        <v>0</v>
      </c>
      <c r="V277"/>
    </row>
    <row r="278" spans="1:23" ht="12.75" customHeight="1">
      <c r="A278" s="34" t="s">
        <v>54</v>
      </c>
      <c r="B278" s="6"/>
      <c r="C278" s="6"/>
      <c r="D278" s="49" t="s">
        <v>45</v>
      </c>
      <c r="E278" s="51" t="s">
        <v>40</v>
      </c>
      <c r="F278" s="62" t="s">
        <v>46</v>
      </c>
      <c r="G278" s="51" t="s">
        <v>47</v>
      </c>
      <c r="H278" s="47">
        <v>5123</v>
      </c>
      <c r="I278" s="46">
        <f t="shared" si="28"/>
        <v>5123</v>
      </c>
      <c r="J278" s="47">
        <v>0</v>
      </c>
      <c r="K278" s="11">
        <f t="shared" si="29"/>
        <v>0</v>
      </c>
      <c r="L278" s="47">
        <v>5118</v>
      </c>
      <c r="M278" s="11">
        <f t="shared" si="30"/>
        <v>0.99902400936951008</v>
      </c>
      <c r="N278" s="47">
        <v>5</v>
      </c>
      <c r="O278" s="11">
        <f t="shared" si="31"/>
        <v>9.7599063048994729E-4</v>
      </c>
      <c r="P278" s="47">
        <v>0</v>
      </c>
      <c r="Q278" s="11">
        <f t="shared" si="32"/>
        <v>0</v>
      </c>
      <c r="R278" s="47">
        <v>0</v>
      </c>
      <c r="S278" s="11">
        <f t="shared" si="33"/>
        <v>0</v>
      </c>
      <c r="T278" s="47">
        <v>0</v>
      </c>
      <c r="U278" s="11">
        <f t="shared" si="34"/>
        <v>0</v>
      </c>
      <c r="V278" s="33"/>
    </row>
    <row r="279" spans="1:23">
      <c r="A279" s="34" t="s">
        <v>54</v>
      </c>
      <c r="B279" s="46"/>
      <c r="C279" s="46"/>
      <c r="D279" s="49" t="s">
        <v>42</v>
      </c>
      <c r="E279" s="8" t="s">
        <v>40</v>
      </c>
      <c r="F279" s="9" t="s">
        <v>43</v>
      </c>
      <c r="G279" s="51" t="s">
        <v>44</v>
      </c>
      <c r="H279" s="59">
        <v>5125</v>
      </c>
      <c r="I279" s="46">
        <f t="shared" si="28"/>
        <v>5138</v>
      </c>
      <c r="J279" s="59">
        <v>1</v>
      </c>
      <c r="K279" s="11">
        <f t="shared" si="29"/>
        <v>1.9462826002335538E-4</v>
      </c>
      <c r="L279" s="59">
        <v>5124</v>
      </c>
      <c r="M279" s="11">
        <f t="shared" si="30"/>
        <v>0.99727520435967298</v>
      </c>
      <c r="N279" s="59">
        <v>0</v>
      </c>
      <c r="O279" s="11">
        <f t="shared" si="31"/>
        <v>0</v>
      </c>
      <c r="P279" s="59">
        <v>0</v>
      </c>
      <c r="Q279" s="11">
        <f t="shared" si="32"/>
        <v>0</v>
      </c>
      <c r="R279" s="59">
        <v>1</v>
      </c>
      <c r="S279" s="11">
        <f t="shared" si="33"/>
        <v>1.9462826002335538E-4</v>
      </c>
      <c r="T279" s="59">
        <v>12</v>
      </c>
      <c r="U279" s="11">
        <f t="shared" si="34"/>
        <v>2.3355391202802647E-3</v>
      </c>
      <c r="V279" s="46"/>
    </row>
    <row r="280" spans="1:23" ht="12.75" customHeight="1">
      <c r="A280" s="33" t="s">
        <v>54</v>
      </c>
      <c r="B280" s="46"/>
      <c r="C280" s="46"/>
      <c r="D280" s="49" t="s">
        <v>39</v>
      </c>
      <c r="E280" s="8" t="s">
        <v>40</v>
      </c>
      <c r="F280" s="9" t="s">
        <v>41</v>
      </c>
      <c r="G280" s="8" t="s">
        <v>29</v>
      </c>
      <c r="H280" s="33">
        <v>5128</v>
      </c>
      <c r="I280" s="46">
        <f t="shared" si="28"/>
        <v>5154</v>
      </c>
      <c r="J280" s="33">
        <v>2</v>
      </c>
      <c r="K280" s="11">
        <f t="shared" si="29"/>
        <v>3.8804811796662784E-4</v>
      </c>
      <c r="L280" s="33">
        <v>2561</v>
      </c>
      <c r="M280" s="11">
        <f t="shared" si="30"/>
        <v>0.496895615056267</v>
      </c>
      <c r="N280" s="33">
        <v>2565</v>
      </c>
      <c r="O280" s="11">
        <f t="shared" si="31"/>
        <v>0.49767171129220023</v>
      </c>
      <c r="P280" s="33">
        <v>0</v>
      </c>
      <c r="Q280" s="11">
        <f t="shared" si="32"/>
        <v>0</v>
      </c>
      <c r="R280" s="33">
        <v>1</v>
      </c>
      <c r="S280" s="11">
        <f t="shared" si="33"/>
        <v>1.9402405898331392E-4</v>
      </c>
      <c r="T280" s="33">
        <v>25</v>
      </c>
      <c r="U280" s="11">
        <f t="shared" si="34"/>
        <v>4.8506014745828482E-3</v>
      </c>
      <c r="V280" s="46"/>
      <c r="W280" s="35"/>
    </row>
    <row r="281" spans="1:23" s="35" customFormat="1" ht="12.75" customHeight="1">
      <c r="A281" s="64" t="s">
        <v>54</v>
      </c>
      <c r="B281" s="14"/>
      <c r="C281" s="14"/>
      <c r="D281" s="17" t="s">
        <v>17</v>
      </c>
      <c r="E281" s="52" t="s">
        <v>18</v>
      </c>
      <c r="F281" s="53" t="s">
        <v>19</v>
      </c>
      <c r="G281" s="18" t="s">
        <v>20</v>
      </c>
      <c r="H281" s="61">
        <v>2152</v>
      </c>
      <c r="I281" s="14">
        <f t="shared" si="28"/>
        <v>2156</v>
      </c>
      <c r="J281" s="61">
        <v>1009</v>
      </c>
      <c r="K281" s="15">
        <f t="shared" si="29"/>
        <v>0.46799628942486088</v>
      </c>
      <c r="L281" s="61">
        <v>0</v>
      </c>
      <c r="M281" s="15">
        <f t="shared" si="30"/>
        <v>0</v>
      </c>
      <c r="N281" s="61">
        <v>0</v>
      </c>
      <c r="O281" s="15">
        <f t="shared" si="31"/>
        <v>0</v>
      </c>
      <c r="P281" s="61">
        <v>1143</v>
      </c>
      <c r="Q281" s="15">
        <f t="shared" si="32"/>
        <v>0.53014842300556586</v>
      </c>
      <c r="R281" s="61">
        <v>2</v>
      </c>
      <c r="S281" s="15">
        <f t="shared" si="33"/>
        <v>9.2764378478664194E-4</v>
      </c>
      <c r="T281" s="61">
        <v>2</v>
      </c>
      <c r="U281" s="15">
        <f t="shared" si="34"/>
        <v>9.2764378478664194E-4</v>
      </c>
      <c r="V281" s="14"/>
      <c r="W281" s="34"/>
    </row>
    <row r="282" spans="1:23">
      <c r="A282" t="s">
        <v>79</v>
      </c>
      <c r="B282"/>
      <c r="C282"/>
      <c r="D282" s="7" t="s">
        <v>37</v>
      </c>
      <c r="E282" s="8" t="s">
        <v>34</v>
      </c>
      <c r="F282" s="9" t="s">
        <v>38</v>
      </c>
      <c r="G282" s="10" t="s">
        <v>29</v>
      </c>
      <c r="H282" s="59">
        <v>58409</v>
      </c>
      <c r="I282">
        <f t="shared" si="28"/>
        <v>58410</v>
      </c>
      <c r="J282" s="59">
        <v>0</v>
      </c>
      <c r="K282" s="11">
        <f t="shared" si="29"/>
        <v>0</v>
      </c>
      <c r="L282" s="59">
        <v>58367</v>
      </c>
      <c r="M282" s="11">
        <f t="shared" si="30"/>
        <v>0.99926382468755348</v>
      </c>
      <c r="N282" s="59">
        <v>37</v>
      </c>
      <c r="O282" s="11">
        <f t="shared" si="31"/>
        <v>6.3345317582605713E-4</v>
      </c>
      <c r="P282" s="59">
        <v>5</v>
      </c>
      <c r="Q282" s="11">
        <f t="shared" si="32"/>
        <v>8.5601780517034748E-5</v>
      </c>
      <c r="R282" s="59">
        <v>0</v>
      </c>
      <c r="S282" s="11">
        <f t="shared" si="33"/>
        <v>0</v>
      </c>
      <c r="T282" s="59">
        <v>1</v>
      </c>
      <c r="U282" s="11">
        <f t="shared" si="34"/>
        <v>1.712035610340695E-5</v>
      </c>
      <c r="V282" s="46"/>
    </row>
    <row r="283" spans="1:23">
      <c r="A283" t="s">
        <v>79</v>
      </c>
      <c r="B283"/>
      <c r="C283"/>
      <c r="D283" s="7" t="s">
        <v>33</v>
      </c>
      <c r="E283" s="8" t="s">
        <v>34</v>
      </c>
      <c r="F283" s="9" t="s">
        <v>35</v>
      </c>
      <c r="G283" s="10" t="s">
        <v>36</v>
      </c>
      <c r="H283" s="47">
        <v>58299</v>
      </c>
      <c r="I283">
        <f t="shared" si="28"/>
        <v>58436</v>
      </c>
      <c r="J283" s="47">
        <v>28</v>
      </c>
      <c r="K283" s="11">
        <f t="shared" si="29"/>
        <v>4.7915668423574511E-4</v>
      </c>
      <c r="L283" s="47">
        <v>135</v>
      </c>
      <c r="M283" s="11">
        <f t="shared" si="30"/>
        <v>2.3102197275651996E-3</v>
      </c>
      <c r="N283" s="47">
        <v>58129</v>
      </c>
      <c r="O283" s="11">
        <f t="shared" si="31"/>
        <v>0.99474638921212954</v>
      </c>
      <c r="P283" s="47">
        <v>7</v>
      </c>
      <c r="Q283" s="11">
        <f t="shared" si="32"/>
        <v>1.1978917105893628E-4</v>
      </c>
      <c r="R283" s="47">
        <v>3</v>
      </c>
      <c r="S283" s="11">
        <f t="shared" si="33"/>
        <v>5.1338216168115548E-5</v>
      </c>
      <c r="T283" s="47">
        <v>134</v>
      </c>
      <c r="U283" s="11">
        <f t="shared" si="34"/>
        <v>2.2931069888424945E-3</v>
      </c>
      <c r="V283" s="46"/>
    </row>
    <row r="284" spans="1:23" ht="12.75" customHeight="1">
      <c r="A284" s="46" t="s">
        <v>79</v>
      </c>
      <c r="B284" s="46"/>
      <c r="C284" s="46"/>
      <c r="D284" s="49" t="s">
        <v>30</v>
      </c>
      <c r="E284" s="51" t="s">
        <v>22</v>
      </c>
      <c r="F284" s="9" t="s">
        <v>31</v>
      </c>
      <c r="G284" s="51" t="s">
        <v>32</v>
      </c>
      <c r="H284" s="59">
        <v>1620</v>
      </c>
      <c r="I284" s="46">
        <f t="shared" si="28"/>
        <v>1732</v>
      </c>
      <c r="J284" s="59">
        <v>0</v>
      </c>
      <c r="K284" s="11">
        <f t="shared" si="29"/>
        <v>0</v>
      </c>
      <c r="L284" s="59">
        <v>3</v>
      </c>
      <c r="M284" s="11">
        <f t="shared" si="30"/>
        <v>1.7321016166281756E-3</v>
      </c>
      <c r="N284" s="59">
        <v>3</v>
      </c>
      <c r="O284" s="11">
        <f t="shared" si="31"/>
        <v>1.7321016166281756E-3</v>
      </c>
      <c r="P284" s="59">
        <v>1614</v>
      </c>
      <c r="Q284" s="11">
        <f t="shared" si="32"/>
        <v>0.93187066974595845</v>
      </c>
      <c r="R284" s="59">
        <v>110</v>
      </c>
      <c r="S284" s="11">
        <f t="shared" si="33"/>
        <v>6.3510392609699776E-2</v>
      </c>
      <c r="T284" s="59">
        <v>2</v>
      </c>
      <c r="U284" s="11">
        <f t="shared" si="34"/>
        <v>1.1547344110854503E-3</v>
      </c>
      <c r="V284" s="46"/>
    </row>
    <row r="285" spans="1:23" ht="12.75" customHeight="1">
      <c r="A285" t="s">
        <v>79</v>
      </c>
      <c r="B285"/>
      <c r="C285"/>
      <c r="D285" s="7" t="s">
        <v>27</v>
      </c>
      <c r="E285" s="10" t="s">
        <v>22</v>
      </c>
      <c r="F285" s="9" t="s">
        <v>28</v>
      </c>
      <c r="G285" s="10" t="s">
        <v>29</v>
      </c>
      <c r="H285" s="47">
        <v>2761</v>
      </c>
      <c r="I285">
        <f t="shared" si="28"/>
        <v>2763</v>
      </c>
      <c r="J285" s="47">
        <v>0</v>
      </c>
      <c r="K285" s="11">
        <f t="shared" si="29"/>
        <v>0</v>
      </c>
      <c r="L285" s="47">
        <v>13</v>
      </c>
      <c r="M285" s="11">
        <f t="shared" si="30"/>
        <v>4.7050307636626858E-3</v>
      </c>
      <c r="N285" s="47">
        <v>2747</v>
      </c>
      <c r="O285" s="11">
        <f t="shared" si="31"/>
        <v>0.99420919290626131</v>
      </c>
      <c r="P285" s="47">
        <v>1</v>
      </c>
      <c r="Q285" s="11">
        <f t="shared" si="32"/>
        <v>3.6192544335866811E-4</v>
      </c>
      <c r="R285" s="47">
        <v>0</v>
      </c>
      <c r="S285" s="11">
        <f t="shared" si="33"/>
        <v>0</v>
      </c>
      <c r="T285" s="47">
        <v>2</v>
      </c>
      <c r="U285" s="11">
        <f t="shared" si="34"/>
        <v>7.2385088671733622E-4</v>
      </c>
      <c r="V285" s="46"/>
    </row>
    <row r="286" spans="1:23" ht="12.75" customHeight="1">
      <c r="A286" s="46" t="s">
        <v>79</v>
      </c>
      <c r="B286" s="46"/>
      <c r="C286" s="46"/>
      <c r="D286" s="49" t="s">
        <v>25</v>
      </c>
      <c r="E286" s="8" t="s">
        <v>22</v>
      </c>
      <c r="F286" s="9" t="s">
        <v>26</v>
      </c>
      <c r="G286" s="51" t="s">
        <v>24</v>
      </c>
      <c r="H286" s="59">
        <v>1661</v>
      </c>
      <c r="I286" s="46">
        <f t="shared" si="28"/>
        <v>6120</v>
      </c>
      <c r="J286" s="59">
        <v>1</v>
      </c>
      <c r="K286" s="11">
        <f t="shared" si="29"/>
        <v>1.6339869281045751E-4</v>
      </c>
      <c r="L286" s="59">
        <v>0</v>
      </c>
      <c r="M286" s="11">
        <f t="shared" si="30"/>
        <v>0</v>
      </c>
      <c r="N286" s="59">
        <v>0</v>
      </c>
      <c r="O286" s="11">
        <f t="shared" si="31"/>
        <v>0</v>
      </c>
      <c r="P286" s="59">
        <v>1660</v>
      </c>
      <c r="Q286" s="11">
        <f t="shared" si="32"/>
        <v>0.27124183006535946</v>
      </c>
      <c r="R286" s="59">
        <v>4459</v>
      </c>
      <c r="S286" s="11">
        <f t="shared" si="33"/>
        <v>0.72859477124183003</v>
      </c>
      <c r="T286" s="59">
        <v>0</v>
      </c>
      <c r="U286" s="11">
        <f t="shared" si="34"/>
        <v>0</v>
      </c>
      <c r="V286" s="46"/>
    </row>
    <row r="287" spans="1:23" ht="12.75" customHeight="1">
      <c r="A287" t="s">
        <v>79</v>
      </c>
      <c r="B287"/>
      <c r="C287"/>
      <c r="D287" s="7" t="s">
        <v>21</v>
      </c>
      <c r="E287" s="8" t="s">
        <v>22</v>
      </c>
      <c r="F287" s="9" t="s">
        <v>23</v>
      </c>
      <c r="G287" s="10" t="s">
        <v>48</v>
      </c>
      <c r="H287" s="47">
        <v>11</v>
      </c>
      <c r="I287">
        <f t="shared" si="28"/>
        <v>6115</v>
      </c>
      <c r="J287" s="47">
        <v>0</v>
      </c>
      <c r="K287" s="11">
        <f t="shared" si="29"/>
        <v>0</v>
      </c>
      <c r="L287" s="47">
        <v>8</v>
      </c>
      <c r="M287" s="11">
        <f t="shared" si="30"/>
        <v>1.3082583810302534E-3</v>
      </c>
      <c r="N287" s="47">
        <v>2</v>
      </c>
      <c r="O287" s="11">
        <f t="shared" si="31"/>
        <v>3.2706459525756336E-4</v>
      </c>
      <c r="P287" s="47">
        <v>1</v>
      </c>
      <c r="Q287" s="11">
        <f t="shared" si="32"/>
        <v>1.6353229762878168E-4</v>
      </c>
      <c r="R287" s="47">
        <v>6104</v>
      </c>
      <c r="S287" s="11">
        <f t="shared" si="33"/>
        <v>0.99820114472608346</v>
      </c>
      <c r="T287" s="47">
        <v>0</v>
      </c>
      <c r="U287" s="11">
        <f t="shared" si="34"/>
        <v>0</v>
      </c>
      <c r="V287" s="46"/>
    </row>
    <row r="288" spans="1:23" ht="12.75" customHeight="1">
      <c r="A288" s="33" t="s">
        <v>79</v>
      </c>
      <c r="B288" s="6"/>
      <c r="C288" s="6"/>
      <c r="D288" s="49" t="s">
        <v>45</v>
      </c>
      <c r="E288" s="51" t="s">
        <v>40</v>
      </c>
      <c r="F288" s="62" t="s">
        <v>46</v>
      </c>
      <c r="G288" s="51" t="s">
        <v>47</v>
      </c>
      <c r="H288" s="33">
        <v>0</v>
      </c>
      <c r="I288" s="46">
        <f t="shared" si="28"/>
        <v>0</v>
      </c>
      <c r="J288" s="33">
        <v>0</v>
      </c>
      <c r="K288" s="11" t="e">
        <f t="shared" si="29"/>
        <v>#DIV/0!</v>
      </c>
      <c r="L288" s="33">
        <v>0</v>
      </c>
      <c r="M288" s="11" t="e">
        <f t="shared" si="30"/>
        <v>#DIV/0!</v>
      </c>
      <c r="N288" s="33">
        <v>0</v>
      </c>
      <c r="O288" s="11" t="e">
        <f t="shared" si="31"/>
        <v>#DIV/0!</v>
      </c>
      <c r="P288" s="33">
        <v>0</v>
      </c>
      <c r="Q288" s="11" t="e">
        <f t="shared" si="32"/>
        <v>#DIV/0!</v>
      </c>
      <c r="R288" s="33">
        <v>0</v>
      </c>
      <c r="S288" s="11" t="e">
        <f t="shared" si="33"/>
        <v>#DIV/0!</v>
      </c>
      <c r="T288" s="33">
        <v>0</v>
      </c>
      <c r="U288" s="11" t="e">
        <f t="shared" si="34"/>
        <v>#DIV/0!</v>
      </c>
      <c r="V288" s="33"/>
    </row>
    <row r="289" spans="1:23">
      <c r="A289" t="s">
        <v>79</v>
      </c>
      <c r="B289"/>
      <c r="C289"/>
      <c r="D289" s="7" t="s">
        <v>42</v>
      </c>
      <c r="E289" s="8" t="s">
        <v>40</v>
      </c>
      <c r="F289" s="9" t="s">
        <v>43</v>
      </c>
      <c r="G289" s="10" t="s">
        <v>44</v>
      </c>
      <c r="H289">
        <v>0</v>
      </c>
      <c r="I289">
        <f t="shared" si="28"/>
        <v>0</v>
      </c>
      <c r="J289">
        <v>0</v>
      </c>
      <c r="K289" s="11" t="e">
        <f t="shared" si="29"/>
        <v>#DIV/0!</v>
      </c>
      <c r="L289">
        <v>0</v>
      </c>
      <c r="M289" s="11" t="e">
        <f t="shared" si="30"/>
        <v>#DIV/0!</v>
      </c>
      <c r="N289">
        <v>0</v>
      </c>
      <c r="O289" s="11" t="e">
        <f t="shared" si="31"/>
        <v>#DIV/0!</v>
      </c>
      <c r="P289">
        <v>0</v>
      </c>
      <c r="Q289" s="11" t="e">
        <f t="shared" si="32"/>
        <v>#DIV/0!</v>
      </c>
      <c r="R289">
        <v>0</v>
      </c>
      <c r="S289" s="11" t="e">
        <f t="shared" si="33"/>
        <v>#DIV/0!</v>
      </c>
      <c r="T289">
        <v>0</v>
      </c>
      <c r="U289" s="11" t="e">
        <f t="shared" si="34"/>
        <v>#DIV/0!</v>
      </c>
      <c r="V289" s="46"/>
    </row>
    <row r="290" spans="1:23" ht="12.75" customHeight="1">
      <c r="A290" s="46" t="s">
        <v>79</v>
      </c>
      <c r="B290" s="46"/>
      <c r="C290" s="46"/>
      <c r="D290" s="49" t="s">
        <v>39</v>
      </c>
      <c r="E290" s="8" t="s">
        <v>40</v>
      </c>
      <c r="F290" s="9" t="s">
        <v>41</v>
      </c>
      <c r="G290" s="8" t="s">
        <v>29</v>
      </c>
      <c r="H290" s="46">
        <v>0</v>
      </c>
      <c r="I290" s="46">
        <f t="shared" si="28"/>
        <v>0</v>
      </c>
      <c r="J290" s="46">
        <v>0</v>
      </c>
      <c r="K290" s="11" t="e">
        <f t="shared" si="29"/>
        <v>#DIV/0!</v>
      </c>
      <c r="L290" s="46">
        <v>0</v>
      </c>
      <c r="M290" s="11" t="e">
        <f t="shared" si="30"/>
        <v>#DIV/0!</v>
      </c>
      <c r="N290" s="46">
        <v>0</v>
      </c>
      <c r="O290" s="11" t="e">
        <f t="shared" si="31"/>
        <v>#DIV/0!</v>
      </c>
      <c r="P290" s="46">
        <v>0</v>
      </c>
      <c r="Q290" s="11" t="e">
        <f t="shared" si="32"/>
        <v>#DIV/0!</v>
      </c>
      <c r="R290" s="46">
        <v>0</v>
      </c>
      <c r="S290" s="11" t="e">
        <f t="shared" si="33"/>
        <v>#DIV/0!</v>
      </c>
      <c r="T290" s="46">
        <v>0</v>
      </c>
      <c r="U290" s="11" t="e">
        <f t="shared" si="34"/>
        <v>#DIV/0!</v>
      </c>
      <c r="V290" s="46"/>
      <c r="W290" s="35"/>
    </row>
    <row r="291" spans="1:23" s="35" customFormat="1" ht="12.75" customHeight="1">
      <c r="A291" s="14" t="s">
        <v>79</v>
      </c>
      <c r="B291" s="14"/>
      <c r="C291" s="14"/>
      <c r="D291" s="17" t="s">
        <v>17</v>
      </c>
      <c r="E291" s="52" t="s">
        <v>18</v>
      </c>
      <c r="F291" s="53" t="s">
        <v>19</v>
      </c>
      <c r="G291" s="18" t="s">
        <v>20</v>
      </c>
      <c r="H291" s="14">
        <v>0</v>
      </c>
      <c r="I291" s="14">
        <f t="shared" si="28"/>
        <v>0</v>
      </c>
      <c r="J291" s="14">
        <v>0</v>
      </c>
      <c r="K291" s="15" t="e">
        <f t="shared" si="29"/>
        <v>#DIV/0!</v>
      </c>
      <c r="L291" s="14">
        <v>0</v>
      </c>
      <c r="M291" s="15" t="e">
        <f t="shared" si="30"/>
        <v>#DIV/0!</v>
      </c>
      <c r="N291" s="14">
        <v>0</v>
      </c>
      <c r="O291" s="15" t="e">
        <f t="shared" si="31"/>
        <v>#DIV/0!</v>
      </c>
      <c r="P291" s="14">
        <v>0</v>
      </c>
      <c r="Q291" s="15" t="e">
        <f t="shared" si="32"/>
        <v>#DIV/0!</v>
      </c>
      <c r="R291" s="14">
        <v>0</v>
      </c>
      <c r="S291" s="15" t="e">
        <f t="shared" si="33"/>
        <v>#DIV/0!</v>
      </c>
      <c r="T291" s="14">
        <v>0</v>
      </c>
      <c r="U291" s="15" t="e">
        <f t="shared" si="34"/>
        <v>#DIV/0!</v>
      </c>
      <c r="V291" s="46"/>
      <c r="W291" s="34"/>
    </row>
    <row r="292" spans="1:23" ht="12.75" customHeight="1">
      <c r="A292" t="s">
        <v>84</v>
      </c>
      <c r="B292"/>
      <c r="C292"/>
      <c r="D292" s="7" t="s">
        <v>37</v>
      </c>
      <c r="E292" s="8" t="s">
        <v>34</v>
      </c>
      <c r="F292" s="9" t="s">
        <v>38</v>
      </c>
      <c r="G292" s="10" t="s">
        <v>29</v>
      </c>
      <c r="H292" s="59">
        <v>67998</v>
      </c>
      <c r="I292">
        <f t="shared" si="28"/>
        <v>67998</v>
      </c>
      <c r="J292" s="59">
        <v>0</v>
      </c>
      <c r="K292" s="11">
        <f t="shared" si="29"/>
        <v>0</v>
      </c>
      <c r="L292" s="59">
        <v>79</v>
      </c>
      <c r="M292" s="11">
        <f t="shared" si="30"/>
        <v>1.1617988764375422E-3</v>
      </c>
      <c r="N292" s="59">
        <v>67917</v>
      </c>
      <c r="O292" s="11">
        <f t="shared" si="31"/>
        <v>0.99880878849377919</v>
      </c>
      <c r="P292" s="59">
        <v>2</v>
      </c>
      <c r="Q292" s="11">
        <f t="shared" si="32"/>
        <v>2.941262978322892E-5</v>
      </c>
      <c r="R292" s="59">
        <v>0</v>
      </c>
      <c r="S292" s="11">
        <f t="shared" si="33"/>
        <v>0</v>
      </c>
      <c r="T292" s="59">
        <v>0</v>
      </c>
      <c r="U292" s="11">
        <f t="shared" si="34"/>
        <v>0</v>
      </c>
      <c r="V292" s="72"/>
    </row>
    <row r="293" spans="1:23" ht="12.75" customHeight="1">
      <c r="A293" s="46" t="s">
        <v>84</v>
      </c>
      <c r="B293" s="46"/>
      <c r="C293" s="46"/>
      <c r="D293" s="49" t="s">
        <v>33</v>
      </c>
      <c r="E293" s="8" t="s">
        <v>34</v>
      </c>
      <c r="F293" s="9" t="s">
        <v>35</v>
      </c>
      <c r="G293" s="51" t="s">
        <v>36</v>
      </c>
      <c r="H293" s="47">
        <v>67797</v>
      </c>
      <c r="I293" s="46">
        <f t="shared" si="28"/>
        <v>68568</v>
      </c>
      <c r="J293" s="47">
        <v>10</v>
      </c>
      <c r="K293" s="11">
        <f t="shared" si="29"/>
        <v>1.4584062536460157E-4</v>
      </c>
      <c r="L293" s="47">
        <v>123</v>
      </c>
      <c r="M293" s="11">
        <f t="shared" si="30"/>
        <v>1.7938396919845992E-3</v>
      </c>
      <c r="N293" s="47">
        <v>67659</v>
      </c>
      <c r="O293" s="11">
        <f t="shared" si="31"/>
        <v>0.98674308715435777</v>
      </c>
      <c r="P293" s="47">
        <v>5</v>
      </c>
      <c r="Q293" s="11">
        <f t="shared" si="32"/>
        <v>7.2920312682300787E-5</v>
      </c>
      <c r="R293" s="47">
        <v>201</v>
      </c>
      <c r="S293" s="11">
        <f t="shared" si="33"/>
        <v>2.9313965698284914E-3</v>
      </c>
      <c r="T293" s="47">
        <v>570</v>
      </c>
      <c r="U293" s="11">
        <f t="shared" si="34"/>
        <v>8.3129156457822893E-3</v>
      </c>
      <c r="V293" s="46"/>
    </row>
    <row r="294" spans="1:23" ht="12.75" customHeight="1">
      <c r="A294" t="s">
        <v>84</v>
      </c>
      <c r="B294"/>
      <c r="C294"/>
      <c r="D294" s="7" t="s">
        <v>30</v>
      </c>
      <c r="E294" s="10" t="s">
        <v>22</v>
      </c>
      <c r="F294" s="9" t="s">
        <v>31</v>
      </c>
      <c r="G294" s="10" t="s">
        <v>32</v>
      </c>
      <c r="H294" s="59">
        <v>38</v>
      </c>
      <c r="I294">
        <f t="shared" si="28"/>
        <v>40</v>
      </c>
      <c r="J294" s="59">
        <v>0</v>
      </c>
      <c r="K294" s="11">
        <f t="shared" si="29"/>
        <v>0</v>
      </c>
      <c r="L294" s="59">
        <v>0</v>
      </c>
      <c r="M294" s="11">
        <f t="shared" si="30"/>
        <v>0</v>
      </c>
      <c r="N294" s="59">
        <v>0</v>
      </c>
      <c r="O294" s="11">
        <f t="shared" si="31"/>
        <v>0</v>
      </c>
      <c r="P294" s="59">
        <v>38</v>
      </c>
      <c r="Q294" s="11">
        <f t="shared" si="32"/>
        <v>0.95</v>
      </c>
      <c r="R294" s="59">
        <v>2</v>
      </c>
      <c r="S294" s="11">
        <f t="shared" si="33"/>
        <v>0.05</v>
      </c>
      <c r="T294" s="59">
        <v>0</v>
      </c>
      <c r="U294" s="11">
        <f t="shared" si="34"/>
        <v>0</v>
      </c>
      <c r="V294" s="46"/>
    </row>
    <row r="295" spans="1:23" ht="12.75" customHeight="1">
      <c r="A295" t="s">
        <v>84</v>
      </c>
      <c r="B295"/>
      <c r="C295"/>
      <c r="D295" s="7" t="s">
        <v>27</v>
      </c>
      <c r="E295" s="10" t="s">
        <v>22</v>
      </c>
      <c r="F295" s="9" t="s">
        <v>28</v>
      </c>
      <c r="G295" s="10" t="s">
        <v>29</v>
      </c>
      <c r="H295" s="47">
        <v>134</v>
      </c>
      <c r="I295">
        <f t="shared" si="28"/>
        <v>135</v>
      </c>
      <c r="J295" s="47">
        <v>0</v>
      </c>
      <c r="K295" s="11">
        <f t="shared" si="29"/>
        <v>0</v>
      </c>
      <c r="L295" s="47">
        <v>1</v>
      </c>
      <c r="M295" s="11">
        <f t="shared" si="30"/>
        <v>7.4074074074074077E-3</v>
      </c>
      <c r="N295" s="47">
        <v>133</v>
      </c>
      <c r="O295" s="11">
        <f t="shared" si="31"/>
        <v>0.98518518518518516</v>
      </c>
      <c r="P295" s="47">
        <v>0</v>
      </c>
      <c r="Q295" s="11">
        <f t="shared" si="32"/>
        <v>0</v>
      </c>
      <c r="R295" s="47">
        <v>0</v>
      </c>
      <c r="S295" s="11">
        <f t="shared" si="33"/>
        <v>0</v>
      </c>
      <c r="T295" s="47">
        <v>1</v>
      </c>
      <c r="U295" s="11">
        <f t="shared" si="34"/>
        <v>7.4074074074074077E-3</v>
      </c>
      <c r="V295"/>
    </row>
    <row r="296" spans="1:23" ht="12.75" customHeight="1">
      <c r="A296" t="s">
        <v>84</v>
      </c>
      <c r="B296"/>
      <c r="C296"/>
      <c r="D296" s="7" t="s">
        <v>25</v>
      </c>
      <c r="E296" s="8" t="s">
        <v>22</v>
      </c>
      <c r="F296" s="9" t="s">
        <v>26</v>
      </c>
      <c r="G296" s="10" t="s">
        <v>24</v>
      </c>
      <c r="H296" s="59">
        <v>1925</v>
      </c>
      <c r="I296">
        <f t="shared" si="28"/>
        <v>1950</v>
      </c>
      <c r="J296" s="59">
        <v>1</v>
      </c>
      <c r="K296" s="11">
        <f t="shared" si="29"/>
        <v>5.1282051282051282E-4</v>
      </c>
      <c r="L296" s="59">
        <v>2</v>
      </c>
      <c r="M296" s="11">
        <f t="shared" si="30"/>
        <v>1.0256410256410256E-3</v>
      </c>
      <c r="N296" s="59">
        <v>0</v>
      </c>
      <c r="O296" s="11">
        <f t="shared" si="31"/>
        <v>0</v>
      </c>
      <c r="P296" s="59">
        <v>1922</v>
      </c>
      <c r="Q296" s="11">
        <f t="shared" si="32"/>
        <v>0.98564102564102563</v>
      </c>
      <c r="R296" s="59">
        <v>25</v>
      </c>
      <c r="S296" s="11">
        <f t="shared" si="33"/>
        <v>1.282051282051282E-2</v>
      </c>
      <c r="T296" s="59">
        <v>0</v>
      </c>
      <c r="U296" s="11">
        <f t="shared" si="34"/>
        <v>0</v>
      </c>
      <c r="V296"/>
    </row>
    <row r="297" spans="1:23" ht="12.75" customHeight="1">
      <c r="A297" t="s">
        <v>84</v>
      </c>
      <c r="B297"/>
      <c r="C297"/>
      <c r="D297" s="7" t="s">
        <v>21</v>
      </c>
      <c r="E297" s="8" t="s">
        <v>22</v>
      </c>
      <c r="F297" s="9" t="s">
        <v>23</v>
      </c>
      <c r="G297" s="10" t="s">
        <v>48</v>
      </c>
      <c r="H297" s="47">
        <v>7</v>
      </c>
      <c r="I297">
        <f t="shared" si="28"/>
        <v>1944</v>
      </c>
      <c r="J297" s="47">
        <v>0</v>
      </c>
      <c r="K297" s="11">
        <f t="shared" si="29"/>
        <v>0</v>
      </c>
      <c r="L297" s="47">
        <v>6</v>
      </c>
      <c r="M297" s="11">
        <f t="shared" si="30"/>
        <v>3.0864197530864196E-3</v>
      </c>
      <c r="N297" s="47">
        <v>1</v>
      </c>
      <c r="O297" s="11">
        <f t="shared" si="31"/>
        <v>5.1440329218107E-4</v>
      </c>
      <c r="P297" s="47">
        <v>0</v>
      </c>
      <c r="Q297" s="11">
        <f t="shared" si="32"/>
        <v>0</v>
      </c>
      <c r="R297" s="47">
        <v>1937</v>
      </c>
      <c r="S297" s="11">
        <f t="shared" si="33"/>
        <v>0.99639917695473246</v>
      </c>
      <c r="T297" s="47">
        <v>0</v>
      </c>
      <c r="U297" s="11">
        <f t="shared" si="34"/>
        <v>0</v>
      </c>
      <c r="V297"/>
    </row>
    <row r="298" spans="1:23" ht="12.75" customHeight="1">
      <c r="A298" s="33" t="s">
        <v>84</v>
      </c>
      <c r="B298" s="6"/>
      <c r="C298" s="6"/>
      <c r="D298" s="49" t="s">
        <v>45</v>
      </c>
      <c r="E298" s="51" t="s">
        <v>40</v>
      </c>
      <c r="F298" s="62" t="s">
        <v>46</v>
      </c>
      <c r="G298" s="51" t="s">
        <v>47</v>
      </c>
      <c r="H298" s="59">
        <v>0</v>
      </c>
      <c r="I298" s="46">
        <f t="shared" si="28"/>
        <v>0</v>
      </c>
      <c r="J298" s="59">
        <v>0</v>
      </c>
      <c r="K298" s="11" t="e">
        <f t="shared" si="29"/>
        <v>#DIV/0!</v>
      </c>
      <c r="L298" s="59">
        <v>0</v>
      </c>
      <c r="M298" s="11" t="e">
        <f t="shared" si="30"/>
        <v>#DIV/0!</v>
      </c>
      <c r="N298" s="59">
        <v>0</v>
      </c>
      <c r="O298" s="11" t="e">
        <f t="shared" si="31"/>
        <v>#DIV/0!</v>
      </c>
      <c r="P298" s="59">
        <v>0</v>
      </c>
      <c r="Q298" s="11" t="e">
        <f t="shared" si="32"/>
        <v>#DIV/0!</v>
      </c>
      <c r="R298" s="59">
        <v>0</v>
      </c>
      <c r="S298" s="11" t="e">
        <f t="shared" si="33"/>
        <v>#DIV/0!</v>
      </c>
      <c r="T298" s="59">
        <v>0</v>
      </c>
      <c r="U298" s="11" t="e">
        <f t="shared" si="34"/>
        <v>#DIV/0!</v>
      </c>
      <c r="V298" s="33"/>
    </row>
    <row r="299" spans="1:23" ht="12.75" customHeight="1">
      <c r="A299" t="s">
        <v>84</v>
      </c>
      <c r="B299"/>
      <c r="C299"/>
      <c r="D299" s="7" t="s">
        <v>42</v>
      </c>
      <c r="E299" s="8" t="s">
        <v>40</v>
      </c>
      <c r="F299" s="9" t="s">
        <v>43</v>
      </c>
      <c r="G299" s="10" t="s">
        <v>44</v>
      </c>
      <c r="H299" s="47">
        <v>0</v>
      </c>
      <c r="I299">
        <f t="shared" si="28"/>
        <v>0</v>
      </c>
      <c r="J299" s="47">
        <v>0</v>
      </c>
      <c r="K299" s="11" t="e">
        <f t="shared" si="29"/>
        <v>#DIV/0!</v>
      </c>
      <c r="L299" s="47">
        <v>0</v>
      </c>
      <c r="M299" s="11" t="e">
        <f t="shared" si="30"/>
        <v>#DIV/0!</v>
      </c>
      <c r="N299" s="47">
        <v>0</v>
      </c>
      <c r="O299" s="11" t="e">
        <f t="shared" si="31"/>
        <v>#DIV/0!</v>
      </c>
      <c r="P299" s="47">
        <v>0</v>
      </c>
      <c r="Q299" s="11" t="e">
        <f t="shared" si="32"/>
        <v>#DIV/0!</v>
      </c>
      <c r="R299" s="47">
        <v>0</v>
      </c>
      <c r="S299" s="11" t="e">
        <f t="shared" si="33"/>
        <v>#DIV/0!</v>
      </c>
      <c r="T299" s="47">
        <v>0</v>
      </c>
      <c r="U299" s="11" t="e">
        <f t="shared" si="34"/>
        <v>#DIV/0!</v>
      </c>
      <c r="V299"/>
    </row>
    <row r="300" spans="1:23" ht="12.75" customHeight="1">
      <c r="A300" s="46" t="s">
        <v>84</v>
      </c>
      <c r="B300" s="46"/>
      <c r="C300" s="46"/>
      <c r="D300" s="49" t="s">
        <v>39</v>
      </c>
      <c r="E300" s="8" t="s">
        <v>40</v>
      </c>
      <c r="F300" s="9" t="s">
        <v>41</v>
      </c>
      <c r="G300" s="8" t="s">
        <v>29</v>
      </c>
      <c r="H300" s="60">
        <v>0</v>
      </c>
      <c r="I300" s="46">
        <f t="shared" si="28"/>
        <v>0</v>
      </c>
      <c r="J300" s="60">
        <v>0</v>
      </c>
      <c r="K300" s="11" t="e">
        <f t="shared" si="29"/>
        <v>#DIV/0!</v>
      </c>
      <c r="L300" s="60">
        <v>0</v>
      </c>
      <c r="M300" s="11" t="e">
        <f t="shared" si="30"/>
        <v>#DIV/0!</v>
      </c>
      <c r="N300" s="60">
        <v>0</v>
      </c>
      <c r="O300" s="11" t="e">
        <f t="shared" si="31"/>
        <v>#DIV/0!</v>
      </c>
      <c r="P300" s="60">
        <v>0</v>
      </c>
      <c r="Q300" s="11" t="e">
        <f t="shared" si="32"/>
        <v>#DIV/0!</v>
      </c>
      <c r="R300" s="60">
        <v>0</v>
      </c>
      <c r="S300" s="11" t="e">
        <f t="shared" si="33"/>
        <v>#DIV/0!</v>
      </c>
      <c r="T300" s="60">
        <v>0</v>
      </c>
      <c r="U300" s="11" t="e">
        <f t="shared" si="34"/>
        <v>#DIV/0!</v>
      </c>
      <c r="V300" s="46"/>
      <c r="W300" s="35"/>
    </row>
    <row r="301" spans="1:23" s="35" customFormat="1" ht="12.75" customHeight="1">
      <c r="A301" s="14" t="s">
        <v>84</v>
      </c>
      <c r="B301" s="14"/>
      <c r="C301" s="14"/>
      <c r="D301" s="17" t="s">
        <v>17</v>
      </c>
      <c r="E301" s="52" t="s">
        <v>18</v>
      </c>
      <c r="F301" s="53" t="s">
        <v>19</v>
      </c>
      <c r="G301" s="18" t="s">
        <v>20</v>
      </c>
      <c r="H301" s="61">
        <v>0</v>
      </c>
      <c r="I301" s="14">
        <f t="shared" si="28"/>
        <v>0</v>
      </c>
      <c r="J301" s="61">
        <v>0</v>
      </c>
      <c r="K301" s="15" t="e">
        <f t="shared" si="29"/>
        <v>#DIV/0!</v>
      </c>
      <c r="L301" s="61">
        <v>0</v>
      </c>
      <c r="M301" s="15" t="e">
        <f t="shared" si="30"/>
        <v>#DIV/0!</v>
      </c>
      <c r="N301" s="61">
        <v>0</v>
      </c>
      <c r="O301" s="15" t="e">
        <f t="shared" si="31"/>
        <v>#DIV/0!</v>
      </c>
      <c r="P301" s="61">
        <v>0</v>
      </c>
      <c r="Q301" s="15" t="e">
        <f t="shared" si="32"/>
        <v>#DIV/0!</v>
      </c>
      <c r="R301" s="61">
        <v>0</v>
      </c>
      <c r="S301" s="15" t="e">
        <f t="shared" si="33"/>
        <v>#DIV/0!</v>
      </c>
      <c r="T301" s="61">
        <v>0</v>
      </c>
      <c r="U301" s="15" t="e">
        <f t="shared" si="34"/>
        <v>#DIV/0!</v>
      </c>
      <c r="V301" s="14"/>
      <c r="W301" s="34"/>
    </row>
    <row r="302" spans="1:23" ht="12.75" customHeight="1">
      <c r="A302" s="46" t="s">
        <v>80</v>
      </c>
      <c r="B302" s="46"/>
      <c r="C302" s="46"/>
      <c r="D302" s="49" t="s">
        <v>37</v>
      </c>
      <c r="E302" s="8" t="s">
        <v>34</v>
      </c>
      <c r="F302" s="9" t="s">
        <v>38</v>
      </c>
      <c r="G302" s="51" t="s">
        <v>29</v>
      </c>
      <c r="H302" s="59">
        <v>3280</v>
      </c>
      <c r="I302" s="46">
        <f t="shared" si="28"/>
        <v>3280</v>
      </c>
      <c r="J302" s="59">
        <v>1</v>
      </c>
      <c r="K302" s="11">
        <f t="shared" si="29"/>
        <v>3.048780487804878E-4</v>
      </c>
      <c r="L302" s="59">
        <v>114</v>
      </c>
      <c r="M302" s="11">
        <f t="shared" si="30"/>
        <v>3.4756097560975613E-2</v>
      </c>
      <c r="N302" s="59">
        <v>3165</v>
      </c>
      <c r="O302" s="11">
        <f t="shared" si="31"/>
        <v>0.96493902439024393</v>
      </c>
      <c r="P302" s="59">
        <v>0</v>
      </c>
      <c r="Q302" s="11">
        <f t="shared" si="32"/>
        <v>0</v>
      </c>
      <c r="R302" s="59">
        <v>0</v>
      </c>
      <c r="S302" s="11">
        <f t="shared" si="33"/>
        <v>0</v>
      </c>
      <c r="T302" s="59">
        <v>0</v>
      </c>
      <c r="U302" s="11">
        <f t="shared" si="34"/>
        <v>0</v>
      </c>
      <c r="V302" s="46"/>
    </row>
    <row r="303" spans="1:23" ht="12.75" customHeight="1">
      <c r="A303" t="s">
        <v>80</v>
      </c>
      <c r="B303"/>
      <c r="C303"/>
      <c r="D303" s="7" t="s">
        <v>33</v>
      </c>
      <c r="E303" s="8" t="s">
        <v>34</v>
      </c>
      <c r="F303" s="9" t="s">
        <v>35</v>
      </c>
      <c r="G303" s="10" t="s">
        <v>36</v>
      </c>
      <c r="H303" s="47">
        <v>3267</v>
      </c>
      <c r="I303">
        <f t="shared" si="28"/>
        <v>3312</v>
      </c>
      <c r="J303" s="47">
        <v>1</v>
      </c>
      <c r="K303" s="11">
        <f t="shared" si="29"/>
        <v>3.0193236714975844E-4</v>
      </c>
      <c r="L303" s="47">
        <v>8</v>
      </c>
      <c r="M303" s="11">
        <f t="shared" si="30"/>
        <v>2.4154589371980675E-3</v>
      </c>
      <c r="N303" s="47">
        <v>3258</v>
      </c>
      <c r="O303" s="11">
        <f t="shared" si="31"/>
        <v>0.98369565217391308</v>
      </c>
      <c r="P303" s="47">
        <v>0</v>
      </c>
      <c r="Q303" s="11">
        <f t="shared" si="32"/>
        <v>0</v>
      </c>
      <c r="R303" s="47">
        <v>13</v>
      </c>
      <c r="S303" s="11">
        <f t="shared" si="33"/>
        <v>3.92512077294686E-3</v>
      </c>
      <c r="T303" s="47">
        <v>32</v>
      </c>
      <c r="U303" s="11">
        <f t="shared" si="34"/>
        <v>9.6618357487922701E-3</v>
      </c>
      <c r="V303"/>
    </row>
    <row r="304" spans="1:23" ht="12.75" customHeight="1">
      <c r="A304" t="s">
        <v>80</v>
      </c>
      <c r="B304"/>
      <c r="C304"/>
      <c r="D304" s="7" t="s">
        <v>30</v>
      </c>
      <c r="E304" s="10" t="s">
        <v>22</v>
      </c>
      <c r="F304" s="9" t="s">
        <v>31</v>
      </c>
      <c r="G304" s="10" t="s">
        <v>32</v>
      </c>
      <c r="H304" s="59">
        <v>42</v>
      </c>
      <c r="I304">
        <f t="shared" si="28"/>
        <v>43</v>
      </c>
      <c r="J304" s="59">
        <v>0</v>
      </c>
      <c r="K304" s="11">
        <f t="shared" si="29"/>
        <v>0</v>
      </c>
      <c r="L304" s="59">
        <v>0</v>
      </c>
      <c r="M304" s="11">
        <f t="shared" si="30"/>
        <v>0</v>
      </c>
      <c r="N304" s="59">
        <v>0</v>
      </c>
      <c r="O304" s="11">
        <f t="shared" si="31"/>
        <v>0</v>
      </c>
      <c r="P304" s="59">
        <v>42</v>
      </c>
      <c r="Q304" s="11">
        <f t="shared" si="32"/>
        <v>0.97674418604651159</v>
      </c>
      <c r="R304" s="59">
        <v>1</v>
      </c>
      <c r="S304" s="11">
        <f t="shared" si="33"/>
        <v>2.3255813953488372E-2</v>
      </c>
      <c r="T304" s="59">
        <v>0</v>
      </c>
      <c r="U304" s="11">
        <f t="shared" si="34"/>
        <v>0</v>
      </c>
      <c r="V304"/>
    </row>
    <row r="305" spans="1:23" ht="12.75" customHeight="1">
      <c r="A305" t="s">
        <v>80</v>
      </c>
      <c r="B305"/>
      <c r="C305"/>
      <c r="D305" s="7" t="s">
        <v>27</v>
      </c>
      <c r="E305" s="10" t="s">
        <v>22</v>
      </c>
      <c r="F305" s="9" t="s">
        <v>28</v>
      </c>
      <c r="G305" s="10" t="s">
        <v>29</v>
      </c>
      <c r="H305" s="47">
        <v>17</v>
      </c>
      <c r="I305">
        <f t="shared" si="28"/>
        <v>17</v>
      </c>
      <c r="J305" s="47">
        <v>0</v>
      </c>
      <c r="K305" s="11">
        <f t="shared" si="29"/>
        <v>0</v>
      </c>
      <c r="L305" s="47">
        <v>0</v>
      </c>
      <c r="M305" s="11">
        <f t="shared" si="30"/>
        <v>0</v>
      </c>
      <c r="N305" s="47">
        <v>17</v>
      </c>
      <c r="O305" s="11">
        <f t="shared" si="31"/>
        <v>1</v>
      </c>
      <c r="P305" s="47">
        <v>0</v>
      </c>
      <c r="Q305" s="11">
        <f t="shared" si="32"/>
        <v>0</v>
      </c>
      <c r="R305" s="47">
        <v>0</v>
      </c>
      <c r="S305" s="11">
        <f t="shared" si="33"/>
        <v>0</v>
      </c>
      <c r="T305" s="47">
        <v>0</v>
      </c>
      <c r="U305" s="11">
        <f t="shared" si="34"/>
        <v>0</v>
      </c>
      <c r="V305"/>
    </row>
    <row r="306" spans="1:23" ht="12.75" customHeight="1">
      <c r="A306" t="s">
        <v>80</v>
      </c>
      <c r="B306"/>
      <c r="C306"/>
      <c r="D306" s="7" t="s">
        <v>25</v>
      </c>
      <c r="E306" s="8" t="s">
        <v>22</v>
      </c>
      <c r="F306" s="9" t="s">
        <v>26</v>
      </c>
      <c r="G306" s="10" t="s">
        <v>24</v>
      </c>
      <c r="H306" s="59">
        <v>54053</v>
      </c>
      <c r="I306">
        <f t="shared" si="28"/>
        <v>54256</v>
      </c>
      <c r="J306" s="59">
        <v>21</v>
      </c>
      <c r="K306" s="11">
        <f t="shared" si="29"/>
        <v>3.8705396638159833E-4</v>
      </c>
      <c r="L306" s="59">
        <v>28</v>
      </c>
      <c r="M306" s="11">
        <f t="shared" si="30"/>
        <v>5.1607195517546444E-4</v>
      </c>
      <c r="N306" s="59">
        <v>2</v>
      </c>
      <c r="O306" s="11">
        <f t="shared" si="31"/>
        <v>3.6862282512533177E-5</v>
      </c>
      <c r="P306" s="59">
        <v>54002</v>
      </c>
      <c r="Q306" s="11">
        <f t="shared" si="32"/>
        <v>0.99531849012090834</v>
      </c>
      <c r="R306" s="59">
        <v>202</v>
      </c>
      <c r="S306" s="11">
        <f t="shared" si="33"/>
        <v>3.7230905337658506E-3</v>
      </c>
      <c r="T306" s="59">
        <v>1</v>
      </c>
      <c r="U306" s="11">
        <f t="shared" si="34"/>
        <v>1.8431141256266589E-5</v>
      </c>
      <c r="V306"/>
    </row>
    <row r="307" spans="1:23" ht="12.75" customHeight="1">
      <c r="A307" t="s">
        <v>80</v>
      </c>
      <c r="B307"/>
      <c r="C307"/>
      <c r="D307" s="7" t="s">
        <v>21</v>
      </c>
      <c r="E307" s="8" t="s">
        <v>22</v>
      </c>
      <c r="F307" s="9" t="s">
        <v>23</v>
      </c>
      <c r="G307" s="10" t="s">
        <v>48</v>
      </c>
      <c r="H307" s="47">
        <v>255</v>
      </c>
      <c r="I307">
        <f t="shared" si="28"/>
        <v>53967</v>
      </c>
      <c r="J307" s="47">
        <v>19</v>
      </c>
      <c r="K307" s="11">
        <f t="shared" si="29"/>
        <v>3.5206700390979671E-4</v>
      </c>
      <c r="L307" s="47">
        <v>187</v>
      </c>
      <c r="M307" s="11">
        <f t="shared" si="30"/>
        <v>3.4650805121648415E-3</v>
      </c>
      <c r="N307" s="47">
        <v>36</v>
      </c>
      <c r="O307" s="11">
        <f t="shared" si="31"/>
        <v>6.6707432319750958E-4</v>
      </c>
      <c r="P307" s="47">
        <v>13</v>
      </c>
      <c r="Q307" s="11">
        <f t="shared" si="32"/>
        <v>2.4088795004354512E-4</v>
      </c>
      <c r="R307" s="47">
        <v>53712</v>
      </c>
      <c r="S307" s="11">
        <f t="shared" si="33"/>
        <v>0.99527489021068427</v>
      </c>
      <c r="T307" s="47">
        <v>0</v>
      </c>
      <c r="U307" s="11">
        <f t="shared" si="34"/>
        <v>0</v>
      </c>
      <c r="V307"/>
    </row>
    <row r="308" spans="1:23" ht="12.75" customHeight="1">
      <c r="A308" s="33" t="s">
        <v>80</v>
      </c>
      <c r="B308" s="6"/>
      <c r="C308" s="6"/>
      <c r="D308" s="49" t="s">
        <v>45</v>
      </c>
      <c r="E308" s="51" t="s">
        <v>40</v>
      </c>
      <c r="F308" s="62" t="s">
        <v>46</v>
      </c>
      <c r="G308" s="51" t="s">
        <v>47</v>
      </c>
      <c r="H308" s="33">
        <v>0</v>
      </c>
      <c r="I308" s="46">
        <f t="shared" si="28"/>
        <v>0</v>
      </c>
      <c r="J308" s="33">
        <v>0</v>
      </c>
      <c r="K308" s="11" t="e">
        <f t="shared" si="29"/>
        <v>#DIV/0!</v>
      </c>
      <c r="L308" s="33">
        <v>0</v>
      </c>
      <c r="M308" s="11" t="e">
        <f t="shared" si="30"/>
        <v>#DIV/0!</v>
      </c>
      <c r="N308" s="33">
        <v>0</v>
      </c>
      <c r="O308" s="11" t="e">
        <f t="shared" si="31"/>
        <v>#DIV/0!</v>
      </c>
      <c r="P308" s="33">
        <v>0</v>
      </c>
      <c r="Q308" s="11" t="e">
        <f t="shared" si="32"/>
        <v>#DIV/0!</v>
      </c>
      <c r="R308" s="33">
        <v>0</v>
      </c>
      <c r="S308" s="11" t="e">
        <f t="shared" si="33"/>
        <v>#DIV/0!</v>
      </c>
      <c r="T308" s="33">
        <v>0</v>
      </c>
      <c r="U308" s="11" t="e">
        <f t="shared" si="34"/>
        <v>#DIV/0!</v>
      </c>
      <c r="V308" s="33"/>
    </row>
    <row r="309" spans="1:23" ht="12.75" customHeight="1">
      <c r="A309" t="s">
        <v>80</v>
      </c>
      <c r="B309"/>
      <c r="C309"/>
      <c r="D309" s="7" t="s">
        <v>42</v>
      </c>
      <c r="E309" s="8" t="s">
        <v>40</v>
      </c>
      <c r="F309" s="9" t="s">
        <v>43</v>
      </c>
      <c r="G309" s="10" t="s">
        <v>44</v>
      </c>
      <c r="H309">
        <v>0</v>
      </c>
      <c r="I309">
        <f t="shared" si="28"/>
        <v>0</v>
      </c>
      <c r="J309">
        <v>0</v>
      </c>
      <c r="K309" s="11" t="e">
        <f t="shared" si="29"/>
        <v>#DIV/0!</v>
      </c>
      <c r="L309">
        <v>0</v>
      </c>
      <c r="M309" s="11" t="e">
        <f t="shared" si="30"/>
        <v>#DIV/0!</v>
      </c>
      <c r="N309">
        <v>0</v>
      </c>
      <c r="O309" s="11" t="e">
        <f t="shared" si="31"/>
        <v>#DIV/0!</v>
      </c>
      <c r="P309">
        <v>0</v>
      </c>
      <c r="Q309" s="11" t="e">
        <f t="shared" si="32"/>
        <v>#DIV/0!</v>
      </c>
      <c r="R309">
        <v>0</v>
      </c>
      <c r="S309" s="11" t="e">
        <f t="shared" si="33"/>
        <v>#DIV/0!</v>
      </c>
      <c r="T309">
        <v>0</v>
      </c>
      <c r="U309" s="11" t="e">
        <f t="shared" si="34"/>
        <v>#DIV/0!</v>
      </c>
      <c r="V309"/>
    </row>
    <row r="310" spans="1:23" ht="12.75" customHeight="1">
      <c r="A310" s="46" t="s">
        <v>80</v>
      </c>
      <c r="B310" s="46"/>
      <c r="C310" s="46"/>
      <c r="D310" s="49" t="s">
        <v>39</v>
      </c>
      <c r="E310" s="8" t="s">
        <v>40</v>
      </c>
      <c r="F310" s="9" t="s">
        <v>41</v>
      </c>
      <c r="G310" s="8" t="s">
        <v>29</v>
      </c>
      <c r="H310" s="46">
        <v>0</v>
      </c>
      <c r="I310" s="46">
        <f t="shared" si="28"/>
        <v>0</v>
      </c>
      <c r="J310" s="46">
        <v>0</v>
      </c>
      <c r="K310" s="11" t="e">
        <f t="shared" si="29"/>
        <v>#DIV/0!</v>
      </c>
      <c r="L310" s="46">
        <v>0</v>
      </c>
      <c r="M310" s="11" t="e">
        <f t="shared" si="30"/>
        <v>#DIV/0!</v>
      </c>
      <c r="N310" s="46">
        <v>0</v>
      </c>
      <c r="O310" s="11" t="e">
        <f t="shared" si="31"/>
        <v>#DIV/0!</v>
      </c>
      <c r="P310" s="46">
        <v>0</v>
      </c>
      <c r="Q310" s="11" t="e">
        <f t="shared" si="32"/>
        <v>#DIV/0!</v>
      </c>
      <c r="R310" s="46">
        <v>0</v>
      </c>
      <c r="S310" s="11" t="e">
        <f t="shared" si="33"/>
        <v>#DIV/0!</v>
      </c>
      <c r="T310" s="46">
        <v>0</v>
      </c>
      <c r="U310" s="11" t="e">
        <f t="shared" si="34"/>
        <v>#DIV/0!</v>
      </c>
      <c r="V310" s="46"/>
      <c r="W310" s="35"/>
    </row>
    <row r="311" spans="1:23" s="35" customFormat="1" ht="12.75" customHeight="1">
      <c r="A311" s="14" t="s">
        <v>80</v>
      </c>
      <c r="B311" s="14"/>
      <c r="C311" s="14"/>
      <c r="D311" s="17" t="s">
        <v>17</v>
      </c>
      <c r="E311" s="52" t="s">
        <v>18</v>
      </c>
      <c r="F311" s="53" t="s">
        <v>19</v>
      </c>
      <c r="G311" s="18" t="s">
        <v>20</v>
      </c>
      <c r="H311" s="14">
        <v>0</v>
      </c>
      <c r="I311" s="14">
        <f t="shared" si="28"/>
        <v>0</v>
      </c>
      <c r="J311" s="14">
        <v>0</v>
      </c>
      <c r="K311" s="15" t="e">
        <f t="shared" si="29"/>
        <v>#DIV/0!</v>
      </c>
      <c r="L311" s="14">
        <v>0</v>
      </c>
      <c r="M311" s="15" t="e">
        <f t="shared" si="30"/>
        <v>#DIV/0!</v>
      </c>
      <c r="N311" s="14">
        <v>0</v>
      </c>
      <c r="O311" s="15" t="e">
        <f t="shared" si="31"/>
        <v>#DIV/0!</v>
      </c>
      <c r="P311" s="14">
        <v>0</v>
      </c>
      <c r="Q311" s="15" t="e">
        <f t="shared" si="32"/>
        <v>#DIV/0!</v>
      </c>
      <c r="R311" s="14">
        <v>0</v>
      </c>
      <c r="S311" s="15" t="e">
        <f t="shared" si="33"/>
        <v>#DIV/0!</v>
      </c>
      <c r="T311" s="14">
        <v>0</v>
      </c>
      <c r="U311" s="15" t="e">
        <f t="shared" si="34"/>
        <v>#DIV/0!</v>
      </c>
      <c r="V311" s="14"/>
      <c r="W311" s="34"/>
    </row>
    <row r="312" spans="1:23" ht="12.75" customHeight="1">
      <c r="A312" s="35" t="s">
        <v>81</v>
      </c>
      <c r="B312"/>
      <c r="C312"/>
      <c r="D312" s="7" t="s">
        <v>37</v>
      </c>
      <c r="E312" s="8" t="s">
        <v>34</v>
      </c>
      <c r="F312" s="9" t="s">
        <v>38</v>
      </c>
      <c r="G312" s="10" t="s">
        <v>29</v>
      </c>
      <c r="H312" s="59">
        <v>658</v>
      </c>
      <c r="I312">
        <f t="shared" si="28"/>
        <v>658</v>
      </c>
      <c r="J312" s="59">
        <v>0</v>
      </c>
      <c r="K312" s="11">
        <f t="shared" si="29"/>
        <v>0</v>
      </c>
      <c r="L312" s="59">
        <v>50</v>
      </c>
      <c r="M312" s="11">
        <f t="shared" si="30"/>
        <v>7.598784194528875E-2</v>
      </c>
      <c r="N312" s="59">
        <v>608</v>
      </c>
      <c r="O312" s="11">
        <f t="shared" si="31"/>
        <v>0.92401215805471126</v>
      </c>
      <c r="P312" s="59">
        <v>0</v>
      </c>
      <c r="Q312" s="11">
        <f t="shared" si="32"/>
        <v>0</v>
      </c>
      <c r="R312" s="59">
        <v>0</v>
      </c>
      <c r="S312" s="11">
        <f t="shared" si="33"/>
        <v>0</v>
      </c>
      <c r="T312" s="59">
        <v>0</v>
      </c>
      <c r="U312" s="11">
        <f t="shared" si="34"/>
        <v>0</v>
      </c>
      <c r="V312"/>
    </row>
    <row r="313" spans="1:23" ht="12.75" customHeight="1">
      <c r="A313" s="35" t="s">
        <v>81</v>
      </c>
      <c r="B313"/>
      <c r="C313"/>
      <c r="D313" s="7" t="s">
        <v>33</v>
      </c>
      <c r="E313" s="8" t="s">
        <v>34</v>
      </c>
      <c r="F313" s="9" t="s">
        <v>35</v>
      </c>
      <c r="G313" s="10" t="s">
        <v>36</v>
      </c>
      <c r="H313" s="47">
        <v>658</v>
      </c>
      <c r="I313">
        <f t="shared" si="28"/>
        <v>667</v>
      </c>
      <c r="J313" s="47">
        <v>0</v>
      </c>
      <c r="K313" s="11">
        <f t="shared" si="29"/>
        <v>0</v>
      </c>
      <c r="L313" s="47">
        <v>2</v>
      </c>
      <c r="M313" s="11">
        <f t="shared" si="30"/>
        <v>2.9985007496251873E-3</v>
      </c>
      <c r="N313" s="47">
        <v>656</v>
      </c>
      <c r="O313" s="11">
        <f t="shared" si="31"/>
        <v>0.98350824587706143</v>
      </c>
      <c r="P313" s="47">
        <v>0</v>
      </c>
      <c r="Q313" s="11">
        <f t="shared" si="32"/>
        <v>0</v>
      </c>
      <c r="R313" s="47">
        <v>0</v>
      </c>
      <c r="S313" s="11">
        <f t="shared" si="33"/>
        <v>0</v>
      </c>
      <c r="T313" s="47">
        <v>9</v>
      </c>
      <c r="U313" s="11">
        <f t="shared" si="34"/>
        <v>1.3493253373313344E-2</v>
      </c>
      <c r="V313"/>
    </row>
    <row r="314" spans="1:23" ht="12.75" customHeight="1">
      <c r="A314" s="35" t="s">
        <v>81</v>
      </c>
      <c r="B314"/>
      <c r="C314"/>
      <c r="D314" s="7" t="s">
        <v>30</v>
      </c>
      <c r="E314" s="10" t="s">
        <v>22</v>
      </c>
      <c r="F314" s="9" t="s">
        <v>31</v>
      </c>
      <c r="G314" s="10" t="s">
        <v>32</v>
      </c>
      <c r="H314" s="59">
        <v>352</v>
      </c>
      <c r="I314">
        <f t="shared" si="28"/>
        <v>380</v>
      </c>
      <c r="J314" s="59">
        <v>1</v>
      </c>
      <c r="K314" s="11">
        <f t="shared" si="29"/>
        <v>2.631578947368421E-3</v>
      </c>
      <c r="L314" s="59">
        <v>1</v>
      </c>
      <c r="M314" s="11">
        <f t="shared" si="30"/>
        <v>2.631578947368421E-3</v>
      </c>
      <c r="N314" s="59">
        <v>2</v>
      </c>
      <c r="O314" s="11">
        <f t="shared" si="31"/>
        <v>5.263157894736842E-3</v>
      </c>
      <c r="P314" s="59">
        <v>348</v>
      </c>
      <c r="Q314" s="11">
        <f t="shared" si="32"/>
        <v>0.91578947368421049</v>
      </c>
      <c r="R314" s="59">
        <v>27</v>
      </c>
      <c r="S314" s="11">
        <f t="shared" si="33"/>
        <v>7.1052631578947367E-2</v>
      </c>
      <c r="T314" s="59">
        <v>1</v>
      </c>
      <c r="U314" s="11">
        <f t="shared" si="34"/>
        <v>2.631578947368421E-3</v>
      </c>
      <c r="V314"/>
    </row>
    <row r="315" spans="1:23" ht="12.75" customHeight="1">
      <c r="A315" s="35" t="s">
        <v>81</v>
      </c>
      <c r="B315"/>
      <c r="C315"/>
      <c r="D315" s="7" t="s">
        <v>27</v>
      </c>
      <c r="E315" s="10" t="s">
        <v>22</v>
      </c>
      <c r="F315" s="9" t="s">
        <v>28</v>
      </c>
      <c r="G315" s="10" t="s">
        <v>29</v>
      </c>
      <c r="H315" s="47">
        <v>3</v>
      </c>
      <c r="I315">
        <f t="shared" si="28"/>
        <v>3</v>
      </c>
      <c r="J315" s="47">
        <v>0</v>
      </c>
      <c r="K315" s="11">
        <f t="shared" si="29"/>
        <v>0</v>
      </c>
      <c r="L315" s="47">
        <v>0</v>
      </c>
      <c r="M315" s="11">
        <f t="shared" si="30"/>
        <v>0</v>
      </c>
      <c r="N315" s="47">
        <v>3</v>
      </c>
      <c r="O315" s="11">
        <f t="shared" si="31"/>
        <v>1</v>
      </c>
      <c r="P315" s="47">
        <v>0</v>
      </c>
      <c r="Q315" s="11">
        <f t="shared" si="32"/>
        <v>0</v>
      </c>
      <c r="R315" s="47">
        <v>0</v>
      </c>
      <c r="S315" s="11">
        <f t="shared" si="33"/>
        <v>0</v>
      </c>
      <c r="T315" s="47">
        <v>0</v>
      </c>
      <c r="U315" s="11">
        <f t="shared" si="34"/>
        <v>0</v>
      </c>
      <c r="V315"/>
    </row>
    <row r="316" spans="1:23" ht="12.75" customHeight="1">
      <c r="A316" s="35" t="s">
        <v>81</v>
      </c>
      <c r="B316"/>
      <c r="C316"/>
      <c r="D316" s="7" t="s">
        <v>25</v>
      </c>
      <c r="E316" s="8" t="s">
        <v>22</v>
      </c>
      <c r="F316" s="9" t="s">
        <v>26</v>
      </c>
      <c r="G316" s="10" t="s">
        <v>24</v>
      </c>
      <c r="H316" s="59">
        <v>160</v>
      </c>
      <c r="I316">
        <f t="shared" si="28"/>
        <v>50633</v>
      </c>
      <c r="J316" s="59">
        <v>8</v>
      </c>
      <c r="K316" s="11">
        <f t="shared" si="29"/>
        <v>1.5799972350048386E-4</v>
      </c>
      <c r="L316" s="59">
        <v>2</v>
      </c>
      <c r="M316" s="11">
        <f t="shared" si="30"/>
        <v>3.9499930875120966E-5</v>
      </c>
      <c r="N316" s="59">
        <v>0</v>
      </c>
      <c r="O316" s="11">
        <f t="shared" si="31"/>
        <v>0</v>
      </c>
      <c r="P316" s="59">
        <v>150</v>
      </c>
      <c r="Q316" s="11">
        <f t="shared" si="32"/>
        <v>2.9624948156340728E-3</v>
      </c>
      <c r="R316" s="59">
        <v>50473</v>
      </c>
      <c r="S316" s="11">
        <f t="shared" si="33"/>
        <v>0.9968400055299903</v>
      </c>
      <c r="T316" s="59">
        <v>0</v>
      </c>
      <c r="U316" s="11">
        <f t="shared" si="34"/>
        <v>0</v>
      </c>
      <c r="V316"/>
    </row>
    <row r="317" spans="1:23" ht="12.75" customHeight="1">
      <c r="A317" s="35" t="s">
        <v>81</v>
      </c>
      <c r="B317"/>
      <c r="C317"/>
      <c r="D317" s="7" t="s">
        <v>21</v>
      </c>
      <c r="E317" s="8" t="s">
        <v>22</v>
      </c>
      <c r="F317" s="9" t="s">
        <v>23</v>
      </c>
      <c r="G317" s="10" t="s">
        <v>48</v>
      </c>
      <c r="H317" s="47">
        <v>34</v>
      </c>
      <c r="I317">
        <f t="shared" si="28"/>
        <v>50584</v>
      </c>
      <c r="J317" s="47">
        <v>1</v>
      </c>
      <c r="K317" s="11">
        <f t="shared" si="29"/>
        <v>1.9769096947651431E-5</v>
      </c>
      <c r="L317" s="47">
        <v>16</v>
      </c>
      <c r="M317" s="11">
        <f t="shared" si="30"/>
        <v>3.163055511624229E-4</v>
      </c>
      <c r="N317" s="47">
        <v>5</v>
      </c>
      <c r="O317" s="11">
        <f t="shared" si="31"/>
        <v>9.8845484738257163E-5</v>
      </c>
      <c r="P317" s="47">
        <v>12</v>
      </c>
      <c r="Q317" s="11">
        <f t="shared" si="32"/>
        <v>2.3722916337181717E-4</v>
      </c>
      <c r="R317" s="47">
        <v>50550</v>
      </c>
      <c r="S317" s="11">
        <f t="shared" si="33"/>
        <v>0.99932785070377983</v>
      </c>
      <c r="T317" s="47">
        <v>0</v>
      </c>
      <c r="U317" s="11">
        <f t="shared" si="34"/>
        <v>0</v>
      </c>
      <c r="V317"/>
    </row>
    <row r="318" spans="1:23" ht="12.75" customHeight="1">
      <c r="A318" s="35" t="s">
        <v>81</v>
      </c>
      <c r="B318" s="6"/>
      <c r="C318" s="6"/>
      <c r="D318" s="49" t="s">
        <v>45</v>
      </c>
      <c r="E318" s="51" t="s">
        <v>40</v>
      </c>
      <c r="F318" s="62" t="s">
        <v>46</v>
      </c>
      <c r="G318" s="51" t="s">
        <v>47</v>
      </c>
      <c r="H318" s="33">
        <v>0</v>
      </c>
      <c r="I318" s="46">
        <f t="shared" si="28"/>
        <v>0</v>
      </c>
      <c r="J318" s="33">
        <v>0</v>
      </c>
      <c r="K318" s="11" t="e">
        <f t="shared" si="29"/>
        <v>#DIV/0!</v>
      </c>
      <c r="L318" s="33">
        <v>0</v>
      </c>
      <c r="M318" s="11" t="e">
        <f t="shared" si="30"/>
        <v>#DIV/0!</v>
      </c>
      <c r="N318" s="33">
        <v>0</v>
      </c>
      <c r="O318" s="11" t="e">
        <f t="shared" si="31"/>
        <v>#DIV/0!</v>
      </c>
      <c r="P318" s="33">
        <v>0</v>
      </c>
      <c r="Q318" s="11" t="e">
        <f t="shared" si="32"/>
        <v>#DIV/0!</v>
      </c>
      <c r="R318" s="33">
        <v>0</v>
      </c>
      <c r="S318" s="11" t="e">
        <f t="shared" si="33"/>
        <v>#DIV/0!</v>
      </c>
      <c r="T318" s="33">
        <v>0</v>
      </c>
      <c r="U318" s="11" t="e">
        <f t="shared" si="34"/>
        <v>#DIV/0!</v>
      </c>
      <c r="V318" s="33"/>
    </row>
    <row r="319" spans="1:23" ht="12.75" customHeight="1">
      <c r="A319" s="35" t="s">
        <v>81</v>
      </c>
      <c r="B319"/>
      <c r="C319"/>
      <c r="D319" s="7" t="s">
        <v>42</v>
      </c>
      <c r="E319" s="8" t="s">
        <v>40</v>
      </c>
      <c r="F319" s="9" t="s">
        <v>43</v>
      </c>
      <c r="G319" s="10" t="s">
        <v>44</v>
      </c>
      <c r="H319">
        <v>0</v>
      </c>
      <c r="I319">
        <f t="shared" si="28"/>
        <v>0</v>
      </c>
      <c r="J319">
        <v>0</v>
      </c>
      <c r="K319" s="11" t="e">
        <f t="shared" si="29"/>
        <v>#DIV/0!</v>
      </c>
      <c r="L319">
        <v>0</v>
      </c>
      <c r="M319" s="11" t="e">
        <f t="shared" si="30"/>
        <v>#DIV/0!</v>
      </c>
      <c r="N319">
        <v>0</v>
      </c>
      <c r="O319" s="11" t="e">
        <f t="shared" si="31"/>
        <v>#DIV/0!</v>
      </c>
      <c r="P319">
        <v>0</v>
      </c>
      <c r="Q319" s="11" t="e">
        <f t="shared" si="32"/>
        <v>#DIV/0!</v>
      </c>
      <c r="R319">
        <v>0</v>
      </c>
      <c r="S319" s="11" t="e">
        <f t="shared" si="33"/>
        <v>#DIV/0!</v>
      </c>
      <c r="T319">
        <v>0</v>
      </c>
      <c r="U319" s="11" t="e">
        <f t="shared" si="34"/>
        <v>#DIV/0!</v>
      </c>
      <c r="V319"/>
    </row>
    <row r="320" spans="1:23" ht="12.75" customHeight="1">
      <c r="A320" s="33" t="s">
        <v>81</v>
      </c>
      <c r="B320" s="46"/>
      <c r="C320" s="46"/>
      <c r="D320" s="49" t="s">
        <v>39</v>
      </c>
      <c r="E320" s="8" t="s">
        <v>40</v>
      </c>
      <c r="F320" s="9" t="s">
        <v>41</v>
      </c>
      <c r="G320" s="8" t="s">
        <v>29</v>
      </c>
      <c r="H320" s="46">
        <v>0</v>
      </c>
      <c r="I320" s="46">
        <f t="shared" si="28"/>
        <v>0</v>
      </c>
      <c r="J320" s="46">
        <v>0</v>
      </c>
      <c r="K320" s="11" t="e">
        <f t="shared" si="29"/>
        <v>#DIV/0!</v>
      </c>
      <c r="L320" s="46">
        <v>0</v>
      </c>
      <c r="M320" s="11" t="e">
        <f t="shared" si="30"/>
        <v>#DIV/0!</v>
      </c>
      <c r="N320" s="46">
        <v>0</v>
      </c>
      <c r="O320" s="11" t="e">
        <f t="shared" si="31"/>
        <v>#DIV/0!</v>
      </c>
      <c r="P320" s="46">
        <v>0</v>
      </c>
      <c r="Q320" s="11" t="e">
        <f t="shared" si="32"/>
        <v>#DIV/0!</v>
      </c>
      <c r="R320" s="46">
        <v>0</v>
      </c>
      <c r="S320" s="11" t="e">
        <f t="shared" si="33"/>
        <v>#DIV/0!</v>
      </c>
      <c r="T320" s="46">
        <v>0</v>
      </c>
      <c r="U320" s="11" t="e">
        <f t="shared" si="34"/>
        <v>#DIV/0!</v>
      </c>
      <c r="V320" s="46"/>
      <c r="W320" s="35"/>
    </row>
    <row r="321" spans="1:23" s="35" customFormat="1" ht="12.75" customHeight="1">
      <c r="A321" s="63" t="s">
        <v>81</v>
      </c>
      <c r="B321" s="14"/>
      <c r="C321" s="14"/>
      <c r="D321" s="17" t="s">
        <v>17</v>
      </c>
      <c r="E321" s="52" t="s">
        <v>18</v>
      </c>
      <c r="F321" s="53" t="s">
        <v>19</v>
      </c>
      <c r="G321" s="18" t="s">
        <v>20</v>
      </c>
      <c r="H321" s="14">
        <v>0</v>
      </c>
      <c r="I321" s="14">
        <f t="shared" si="28"/>
        <v>0</v>
      </c>
      <c r="J321" s="14">
        <v>0</v>
      </c>
      <c r="K321" s="15" t="e">
        <f t="shared" si="29"/>
        <v>#DIV/0!</v>
      </c>
      <c r="L321" s="14">
        <v>0</v>
      </c>
      <c r="M321" s="15" t="e">
        <f t="shared" si="30"/>
        <v>#DIV/0!</v>
      </c>
      <c r="N321" s="14">
        <v>0</v>
      </c>
      <c r="O321" s="15" t="e">
        <f t="shared" si="31"/>
        <v>#DIV/0!</v>
      </c>
      <c r="P321" s="14">
        <v>0</v>
      </c>
      <c r="Q321" s="15" t="e">
        <f t="shared" si="32"/>
        <v>#DIV/0!</v>
      </c>
      <c r="R321" s="14">
        <v>0</v>
      </c>
      <c r="S321" s="15" t="e">
        <f t="shared" si="33"/>
        <v>#DIV/0!</v>
      </c>
      <c r="T321" s="14">
        <v>0</v>
      </c>
      <c r="U321" s="15" t="e">
        <f t="shared" si="34"/>
        <v>#DIV/0!</v>
      </c>
      <c r="V321" s="14"/>
      <c r="W321" s="34"/>
    </row>
    <row r="322" spans="1:23" ht="12.75" customHeight="1">
      <c r="A322" t="s">
        <v>82</v>
      </c>
      <c r="B322"/>
      <c r="C322"/>
      <c r="D322" s="7" t="s">
        <v>37</v>
      </c>
      <c r="E322" s="8" t="s">
        <v>34</v>
      </c>
      <c r="F322" s="9" t="s">
        <v>38</v>
      </c>
      <c r="G322" s="10" t="s">
        <v>29</v>
      </c>
      <c r="H322" s="59">
        <v>472</v>
      </c>
      <c r="I322">
        <f t="shared" ref="I322:I351" si="35">H322+R322+T322</f>
        <v>472</v>
      </c>
      <c r="J322" s="59">
        <v>0</v>
      </c>
      <c r="K322" s="11">
        <f t="shared" ref="K322:K351" si="36">J322/I322</f>
        <v>0</v>
      </c>
      <c r="L322" s="59">
        <v>81</v>
      </c>
      <c r="M322" s="11">
        <f t="shared" ref="M322:M351" si="37">L322/I322</f>
        <v>0.17161016949152541</v>
      </c>
      <c r="N322" s="59">
        <v>391</v>
      </c>
      <c r="O322" s="11">
        <f t="shared" ref="O322:O351" si="38">N322/I322</f>
        <v>0.82838983050847459</v>
      </c>
      <c r="P322" s="59">
        <v>0</v>
      </c>
      <c r="Q322" s="11">
        <f t="shared" ref="Q322:Q351" si="39">P322/I322</f>
        <v>0</v>
      </c>
      <c r="R322" s="59">
        <v>0</v>
      </c>
      <c r="S322" s="11">
        <f t="shared" ref="S322:S351" si="40">R322/I322</f>
        <v>0</v>
      </c>
      <c r="T322" s="59">
        <v>0</v>
      </c>
      <c r="U322" s="11">
        <f t="shared" ref="U322:U351" si="41">T322/I322</f>
        <v>0</v>
      </c>
      <c r="V322"/>
    </row>
    <row r="323" spans="1:23" ht="12.75" customHeight="1">
      <c r="A323" t="s">
        <v>82</v>
      </c>
      <c r="B323"/>
      <c r="C323"/>
      <c r="D323" s="7" t="s">
        <v>33</v>
      </c>
      <c r="E323" s="8" t="s">
        <v>34</v>
      </c>
      <c r="F323" s="9" t="s">
        <v>35</v>
      </c>
      <c r="G323" s="10" t="s">
        <v>36</v>
      </c>
      <c r="H323" s="47">
        <v>471</v>
      </c>
      <c r="I323">
        <f t="shared" si="35"/>
        <v>479</v>
      </c>
      <c r="J323" s="47">
        <v>0</v>
      </c>
      <c r="K323" s="11">
        <f t="shared" si="36"/>
        <v>0</v>
      </c>
      <c r="L323" s="47">
        <v>1</v>
      </c>
      <c r="M323" s="11">
        <f t="shared" si="37"/>
        <v>2.0876826722338203E-3</v>
      </c>
      <c r="N323" s="47">
        <v>470</v>
      </c>
      <c r="O323" s="11">
        <f t="shared" si="38"/>
        <v>0.98121085594989566</v>
      </c>
      <c r="P323" s="47">
        <v>0</v>
      </c>
      <c r="Q323" s="11">
        <f t="shared" si="39"/>
        <v>0</v>
      </c>
      <c r="R323" s="47">
        <v>0</v>
      </c>
      <c r="S323" s="11">
        <f t="shared" si="40"/>
        <v>0</v>
      </c>
      <c r="T323" s="47">
        <v>8</v>
      </c>
      <c r="U323" s="11">
        <f t="shared" si="41"/>
        <v>1.6701461377870562E-2</v>
      </c>
      <c r="V323"/>
    </row>
    <row r="324" spans="1:23" ht="12.75" customHeight="1">
      <c r="A324" t="s">
        <v>82</v>
      </c>
      <c r="B324"/>
      <c r="C324"/>
      <c r="D324" s="7" t="s">
        <v>30</v>
      </c>
      <c r="E324" s="10" t="s">
        <v>22</v>
      </c>
      <c r="F324" s="9" t="s">
        <v>31</v>
      </c>
      <c r="G324" s="10" t="s">
        <v>32</v>
      </c>
      <c r="H324" s="59">
        <v>16281</v>
      </c>
      <c r="I324">
        <f t="shared" si="35"/>
        <v>17289</v>
      </c>
      <c r="J324" s="59">
        <v>73</v>
      </c>
      <c r="K324" s="11">
        <f t="shared" si="36"/>
        <v>4.2223379027127072E-3</v>
      </c>
      <c r="L324" s="59">
        <v>13</v>
      </c>
      <c r="M324" s="11">
        <f t="shared" si="37"/>
        <v>7.519231881543178E-4</v>
      </c>
      <c r="N324" s="59">
        <v>26</v>
      </c>
      <c r="O324" s="11">
        <f t="shared" si="38"/>
        <v>1.5038463763086356E-3</v>
      </c>
      <c r="P324" s="59">
        <v>16169</v>
      </c>
      <c r="Q324" s="11">
        <f t="shared" si="39"/>
        <v>0.93521892532824336</v>
      </c>
      <c r="R324" s="59">
        <v>998</v>
      </c>
      <c r="S324" s="11">
        <f t="shared" si="40"/>
        <v>5.7724564752154546E-2</v>
      </c>
      <c r="T324" s="59">
        <v>10</v>
      </c>
      <c r="U324" s="11">
        <f t="shared" si="41"/>
        <v>5.7840245242639832E-4</v>
      </c>
      <c r="V324"/>
    </row>
    <row r="325" spans="1:23" ht="12.75" customHeight="1">
      <c r="A325" t="s">
        <v>82</v>
      </c>
      <c r="B325"/>
      <c r="C325"/>
      <c r="D325" s="7" t="s">
        <v>27</v>
      </c>
      <c r="E325" s="10" t="s">
        <v>22</v>
      </c>
      <c r="F325" s="9" t="s">
        <v>28</v>
      </c>
      <c r="G325" s="10" t="s">
        <v>29</v>
      </c>
      <c r="H325" s="47">
        <v>15</v>
      </c>
      <c r="I325">
        <f t="shared" si="35"/>
        <v>15</v>
      </c>
      <c r="J325" s="47">
        <v>0</v>
      </c>
      <c r="K325" s="11">
        <f t="shared" si="36"/>
        <v>0</v>
      </c>
      <c r="L325" s="47">
        <v>1</v>
      </c>
      <c r="M325" s="11">
        <f t="shared" si="37"/>
        <v>6.6666666666666666E-2</v>
      </c>
      <c r="N325" s="47">
        <v>14</v>
      </c>
      <c r="O325" s="11">
        <f t="shared" si="38"/>
        <v>0.93333333333333335</v>
      </c>
      <c r="P325" s="47">
        <v>0</v>
      </c>
      <c r="Q325" s="11">
        <f t="shared" si="39"/>
        <v>0</v>
      </c>
      <c r="R325" s="47">
        <v>0</v>
      </c>
      <c r="S325" s="11">
        <f t="shared" si="40"/>
        <v>0</v>
      </c>
      <c r="T325" s="47">
        <v>0</v>
      </c>
      <c r="U325" s="11">
        <f t="shared" si="41"/>
        <v>0</v>
      </c>
      <c r="V325"/>
    </row>
    <row r="326" spans="1:23" ht="12.75" customHeight="1">
      <c r="A326" t="s">
        <v>82</v>
      </c>
      <c r="B326"/>
      <c r="C326"/>
      <c r="D326" s="7" t="s">
        <v>25</v>
      </c>
      <c r="E326" s="8" t="s">
        <v>22</v>
      </c>
      <c r="F326" s="9" t="s">
        <v>26</v>
      </c>
      <c r="G326" s="10" t="s">
        <v>24</v>
      </c>
      <c r="H326" s="59">
        <v>1153</v>
      </c>
      <c r="I326">
        <f t="shared" si="35"/>
        <v>13168</v>
      </c>
      <c r="J326" s="59">
        <v>5</v>
      </c>
      <c r="K326" s="11">
        <f t="shared" si="36"/>
        <v>3.7970838396111787E-4</v>
      </c>
      <c r="L326" s="59">
        <v>4</v>
      </c>
      <c r="M326" s="11">
        <f t="shared" si="37"/>
        <v>3.0376670716889426E-4</v>
      </c>
      <c r="N326" s="59">
        <v>1</v>
      </c>
      <c r="O326" s="11">
        <f t="shared" si="38"/>
        <v>7.5941676792223566E-5</v>
      </c>
      <c r="P326" s="59">
        <v>1143</v>
      </c>
      <c r="Q326" s="11">
        <f t="shared" si="39"/>
        <v>8.6801336573511537E-2</v>
      </c>
      <c r="R326" s="59">
        <v>12015</v>
      </c>
      <c r="S326" s="11">
        <f t="shared" si="40"/>
        <v>0.91243924665856624</v>
      </c>
      <c r="T326" s="59">
        <v>0</v>
      </c>
      <c r="U326" s="11">
        <f t="shared" si="41"/>
        <v>0</v>
      </c>
      <c r="V326"/>
    </row>
    <row r="327" spans="1:23" ht="12.75" customHeight="1">
      <c r="A327" t="s">
        <v>82</v>
      </c>
      <c r="B327"/>
      <c r="C327"/>
      <c r="D327" s="7" t="s">
        <v>21</v>
      </c>
      <c r="E327" s="8" t="s">
        <v>22</v>
      </c>
      <c r="F327" s="9" t="s">
        <v>23</v>
      </c>
      <c r="G327" s="10" t="s">
        <v>48</v>
      </c>
      <c r="H327" s="47">
        <v>9</v>
      </c>
      <c r="I327">
        <f t="shared" si="35"/>
        <v>13164</v>
      </c>
      <c r="J327" s="47">
        <v>0</v>
      </c>
      <c r="K327" s="11">
        <f t="shared" si="36"/>
        <v>0</v>
      </c>
      <c r="L327" s="47">
        <v>5</v>
      </c>
      <c r="M327" s="11">
        <f t="shared" si="37"/>
        <v>3.7982376177453662E-4</v>
      </c>
      <c r="N327" s="47">
        <v>2</v>
      </c>
      <c r="O327" s="11">
        <f t="shared" si="38"/>
        <v>1.5192950470981463E-4</v>
      </c>
      <c r="P327" s="47">
        <v>2</v>
      </c>
      <c r="Q327" s="11">
        <f t="shared" si="39"/>
        <v>1.5192950470981463E-4</v>
      </c>
      <c r="R327" s="47">
        <v>13155</v>
      </c>
      <c r="S327" s="11">
        <f t="shared" si="40"/>
        <v>0.99931631722880587</v>
      </c>
      <c r="T327" s="47">
        <v>0</v>
      </c>
      <c r="U327" s="11">
        <f t="shared" si="41"/>
        <v>0</v>
      </c>
      <c r="V327"/>
    </row>
    <row r="328" spans="1:23" ht="12.75" customHeight="1">
      <c r="A328" s="33" t="s">
        <v>82</v>
      </c>
      <c r="B328" s="6"/>
      <c r="C328" s="6"/>
      <c r="D328" s="49" t="s">
        <v>45</v>
      </c>
      <c r="E328" s="51" t="s">
        <v>40</v>
      </c>
      <c r="F328" s="62" t="s">
        <v>46</v>
      </c>
      <c r="G328" s="51" t="s">
        <v>47</v>
      </c>
      <c r="H328" s="33">
        <v>0</v>
      </c>
      <c r="I328" s="46">
        <f t="shared" si="35"/>
        <v>0</v>
      </c>
      <c r="J328" s="33">
        <v>0</v>
      </c>
      <c r="K328" s="11" t="e">
        <f t="shared" si="36"/>
        <v>#DIV/0!</v>
      </c>
      <c r="L328" s="33">
        <v>0</v>
      </c>
      <c r="M328" s="11" t="e">
        <f t="shared" si="37"/>
        <v>#DIV/0!</v>
      </c>
      <c r="N328" s="33">
        <v>0</v>
      </c>
      <c r="O328" s="11" t="e">
        <f t="shared" si="38"/>
        <v>#DIV/0!</v>
      </c>
      <c r="P328" s="33">
        <v>0</v>
      </c>
      <c r="Q328" s="11" t="e">
        <f t="shared" si="39"/>
        <v>#DIV/0!</v>
      </c>
      <c r="R328" s="33">
        <v>0</v>
      </c>
      <c r="S328" s="11" t="e">
        <f t="shared" si="40"/>
        <v>#DIV/0!</v>
      </c>
      <c r="T328" s="33">
        <v>0</v>
      </c>
      <c r="U328" s="11" t="e">
        <f t="shared" si="41"/>
        <v>#DIV/0!</v>
      </c>
      <c r="V328" s="33"/>
    </row>
    <row r="329" spans="1:23" ht="12.75" customHeight="1">
      <c r="A329" s="46" t="s">
        <v>82</v>
      </c>
      <c r="B329" s="46"/>
      <c r="C329" s="46"/>
      <c r="D329" s="49" t="s">
        <v>42</v>
      </c>
      <c r="E329" s="8" t="s">
        <v>40</v>
      </c>
      <c r="F329" s="9" t="s">
        <v>43</v>
      </c>
      <c r="G329" s="51" t="s">
        <v>44</v>
      </c>
      <c r="H329" s="46">
        <v>0</v>
      </c>
      <c r="I329" s="46">
        <f t="shared" si="35"/>
        <v>0</v>
      </c>
      <c r="J329" s="46">
        <v>0</v>
      </c>
      <c r="K329" s="11" t="e">
        <f t="shared" si="36"/>
        <v>#DIV/0!</v>
      </c>
      <c r="L329" s="46">
        <v>0</v>
      </c>
      <c r="M329" s="11" t="e">
        <f t="shared" si="37"/>
        <v>#DIV/0!</v>
      </c>
      <c r="N329" s="46">
        <v>0</v>
      </c>
      <c r="O329" s="11" t="e">
        <f t="shared" si="38"/>
        <v>#DIV/0!</v>
      </c>
      <c r="P329" s="46">
        <v>0</v>
      </c>
      <c r="Q329" s="11" t="e">
        <f t="shared" si="39"/>
        <v>#DIV/0!</v>
      </c>
      <c r="R329" s="46">
        <v>0</v>
      </c>
      <c r="S329" s="11" t="e">
        <f t="shared" si="40"/>
        <v>#DIV/0!</v>
      </c>
      <c r="T329" s="46">
        <v>0</v>
      </c>
      <c r="U329" s="11" t="e">
        <f t="shared" si="41"/>
        <v>#DIV/0!</v>
      </c>
      <c r="V329" s="46"/>
    </row>
    <row r="330" spans="1:23" ht="12.75" customHeight="1">
      <c r="A330" s="46" t="s">
        <v>82</v>
      </c>
      <c r="B330" s="46"/>
      <c r="C330" s="46"/>
      <c r="D330" s="49" t="s">
        <v>39</v>
      </c>
      <c r="E330" s="8" t="s">
        <v>40</v>
      </c>
      <c r="F330" s="9" t="s">
        <v>41</v>
      </c>
      <c r="G330" s="8" t="s">
        <v>29</v>
      </c>
      <c r="H330" s="46">
        <v>0</v>
      </c>
      <c r="I330" s="46">
        <f t="shared" si="35"/>
        <v>0</v>
      </c>
      <c r="J330" s="46">
        <v>0</v>
      </c>
      <c r="K330" s="11" t="e">
        <f t="shared" si="36"/>
        <v>#DIV/0!</v>
      </c>
      <c r="L330" s="46">
        <v>0</v>
      </c>
      <c r="M330" s="11" t="e">
        <f t="shared" si="37"/>
        <v>#DIV/0!</v>
      </c>
      <c r="N330" s="46">
        <v>0</v>
      </c>
      <c r="O330" s="11" t="e">
        <f t="shared" si="38"/>
        <v>#DIV/0!</v>
      </c>
      <c r="P330" s="46">
        <v>0</v>
      </c>
      <c r="Q330" s="11" t="e">
        <f t="shared" si="39"/>
        <v>#DIV/0!</v>
      </c>
      <c r="R330" s="46">
        <v>0</v>
      </c>
      <c r="S330" s="11" t="e">
        <f t="shared" si="40"/>
        <v>#DIV/0!</v>
      </c>
      <c r="T330" s="46">
        <v>0</v>
      </c>
      <c r="U330" s="11" t="e">
        <f t="shared" si="41"/>
        <v>#DIV/0!</v>
      </c>
      <c r="V330" s="46"/>
      <c r="W330" s="35"/>
    </row>
    <row r="331" spans="1:23" s="35" customFormat="1" ht="12.75" customHeight="1">
      <c r="A331" s="14" t="s">
        <v>82</v>
      </c>
      <c r="B331" s="14"/>
      <c r="C331" s="14"/>
      <c r="D331" s="17" t="s">
        <v>17</v>
      </c>
      <c r="E331" s="52" t="s">
        <v>18</v>
      </c>
      <c r="F331" s="53" t="s">
        <v>19</v>
      </c>
      <c r="G331" s="18" t="s">
        <v>20</v>
      </c>
      <c r="H331" s="61">
        <v>0</v>
      </c>
      <c r="I331" s="14">
        <f t="shared" si="35"/>
        <v>0</v>
      </c>
      <c r="J331" s="61">
        <v>0</v>
      </c>
      <c r="K331" s="15" t="e">
        <f t="shared" si="36"/>
        <v>#DIV/0!</v>
      </c>
      <c r="L331" s="61">
        <v>0</v>
      </c>
      <c r="M331" s="15" t="e">
        <f t="shared" si="37"/>
        <v>#DIV/0!</v>
      </c>
      <c r="N331" s="61">
        <v>0</v>
      </c>
      <c r="O331" s="15" t="e">
        <f t="shared" si="38"/>
        <v>#DIV/0!</v>
      </c>
      <c r="P331" s="61">
        <v>0</v>
      </c>
      <c r="Q331" s="15" t="e">
        <f t="shared" si="39"/>
        <v>#DIV/0!</v>
      </c>
      <c r="R331" s="61">
        <v>0</v>
      </c>
      <c r="S331" s="15" t="e">
        <f t="shared" si="40"/>
        <v>#DIV/0!</v>
      </c>
      <c r="T331" s="61">
        <v>0</v>
      </c>
      <c r="U331" s="15" t="e">
        <f t="shared" si="41"/>
        <v>#DIV/0!</v>
      </c>
      <c r="V331" s="14"/>
      <c r="W331" s="34"/>
    </row>
    <row r="332" spans="1:23" ht="12.75" customHeight="1">
      <c r="A332" t="s">
        <v>83</v>
      </c>
      <c r="B332"/>
      <c r="C332"/>
      <c r="D332" s="7" t="s">
        <v>37</v>
      </c>
      <c r="E332" s="8" t="s">
        <v>34</v>
      </c>
      <c r="F332" s="9" t="s">
        <v>38</v>
      </c>
      <c r="G332" s="10" t="s">
        <v>29</v>
      </c>
      <c r="H332" s="59">
        <v>2682</v>
      </c>
      <c r="I332">
        <f t="shared" si="35"/>
        <v>2682</v>
      </c>
      <c r="J332" s="59">
        <v>0</v>
      </c>
      <c r="K332" s="11">
        <f t="shared" si="36"/>
        <v>0</v>
      </c>
      <c r="L332" s="59">
        <v>2635</v>
      </c>
      <c r="M332" s="11">
        <f t="shared" si="37"/>
        <v>0.98247576435495898</v>
      </c>
      <c r="N332" s="59">
        <v>47</v>
      </c>
      <c r="O332" s="11">
        <f t="shared" si="38"/>
        <v>1.7524235645041013E-2</v>
      </c>
      <c r="P332" s="59">
        <v>0</v>
      </c>
      <c r="Q332" s="11">
        <f t="shared" si="39"/>
        <v>0</v>
      </c>
      <c r="R332" s="59">
        <v>0</v>
      </c>
      <c r="S332" s="11">
        <f t="shared" si="40"/>
        <v>0</v>
      </c>
      <c r="T332" s="59">
        <v>0</v>
      </c>
      <c r="U332" s="11">
        <f t="shared" si="41"/>
        <v>0</v>
      </c>
      <c r="V332" s="46"/>
    </row>
    <row r="333" spans="1:23" ht="12.75" customHeight="1">
      <c r="A333" t="s">
        <v>83</v>
      </c>
      <c r="B333"/>
      <c r="C333"/>
      <c r="D333" s="7" t="s">
        <v>33</v>
      </c>
      <c r="E333" s="8" t="s">
        <v>34</v>
      </c>
      <c r="F333" s="9" t="s">
        <v>35</v>
      </c>
      <c r="G333" s="10" t="s">
        <v>36</v>
      </c>
      <c r="H333" s="47">
        <v>2679</v>
      </c>
      <c r="I333">
        <f t="shared" si="35"/>
        <v>2686</v>
      </c>
      <c r="J333" s="47">
        <v>2</v>
      </c>
      <c r="K333" s="11">
        <f t="shared" si="36"/>
        <v>7.4460163812360388E-4</v>
      </c>
      <c r="L333" s="47">
        <v>11</v>
      </c>
      <c r="M333" s="11">
        <f t="shared" si="37"/>
        <v>4.0953090096798213E-3</v>
      </c>
      <c r="N333" s="47">
        <v>2666</v>
      </c>
      <c r="O333" s="11">
        <f t="shared" si="38"/>
        <v>0.99255398361876401</v>
      </c>
      <c r="P333" s="47">
        <v>0</v>
      </c>
      <c r="Q333" s="11">
        <f t="shared" si="39"/>
        <v>0</v>
      </c>
      <c r="R333" s="47">
        <v>1</v>
      </c>
      <c r="S333" s="11">
        <f t="shared" si="40"/>
        <v>3.7230081906180194E-4</v>
      </c>
      <c r="T333" s="47">
        <v>6</v>
      </c>
      <c r="U333" s="11">
        <f t="shared" si="41"/>
        <v>2.2338049143708115E-3</v>
      </c>
      <c r="V333" s="46"/>
    </row>
    <row r="334" spans="1:23" ht="12.75" customHeight="1">
      <c r="A334" t="s">
        <v>83</v>
      </c>
      <c r="B334"/>
      <c r="C334"/>
      <c r="D334" s="7" t="s">
        <v>30</v>
      </c>
      <c r="E334" s="10" t="s">
        <v>22</v>
      </c>
      <c r="F334" s="9" t="s">
        <v>31</v>
      </c>
      <c r="G334" s="10" t="s">
        <v>32</v>
      </c>
      <c r="H334" s="59">
        <v>707</v>
      </c>
      <c r="I334">
        <f t="shared" si="35"/>
        <v>741</v>
      </c>
      <c r="J334" s="59">
        <v>4</v>
      </c>
      <c r="K334" s="11">
        <f t="shared" si="36"/>
        <v>5.3981106612685558E-3</v>
      </c>
      <c r="L334" s="59">
        <v>0</v>
      </c>
      <c r="M334" s="11">
        <f t="shared" si="37"/>
        <v>0</v>
      </c>
      <c r="N334" s="59">
        <v>1</v>
      </c>
      <c r="O334" s="11">
        <f t="shared" si="38"/>
        <v>1.3495276653171389E-3</v>
      </c>
      <c r="P334" s="59">
        <v>702</v>
      </c>
      <c r="Q334" s="11">
        <f t="shared" si="39"/>
        <v>0.94736842105263153</v>
      </c>
      <c r="R334" s="59">
        <v>33</v>
      </c>
      <c r="S334" s="11">
        <f t="shared" si="40"/>
        <v>4.4534412955465584E-2</v>
      </c>
      <c r="T334" s="59">
        <v>1</v>
      </c>
      <c r="U334" s="11">
        <f t="shared" si="41"/>
        <v>1.3495276653171389E-3</v>
      </c>
      <c r="V334" s="46"/>
    </row>
    <row r="335" spans="1:23" ht="12.75" customHeight="1">
      <c r="A335" t="s">
        <v>83</v>
      </c>
      <c r="B335"/>
      <c r="C335"/>
      <c r="D335" s="7" t="s">
        <v>27</v>
      </c>
      <c r="E335" s="10" t="s">
        <v>22</v>
      </c>
      <c r="F335" s="9" t="s">
        <v>28</v>
      </c>
      <c r="G335" s="10" t="s">
        <v>29</v>
      </c>
      <c r="H335" s="47">
        <v>14492</v>
      </c>
      <c r="I335">
        <f t="shared" si="35"/>
        <v>14513</v>
      </c>
      <c r="J335" s="47">
        <v>0</v>
      </c>
      <c r="K335" s="11">
        <f t="shared" si="36"/>
        <v>0</v>
      </c>
      <c r="L335" s="47">
        <v>66</v>
      </c>
      <c r="M335" s="11">
        <f t="shared" si="37"/>
        <v>4.5476469372286912E-3</v>
      </c>
      <c r="N335" s="47">
        <v>14418</v>
      </c>
      <c r="O335" s="11">
        <f t="shared" si="38"/>
        <v>0.99345414456004966</v>
      </c>
      <c r="P335" s="47">
        <v>8</v>
      </c>
      <c r="Q335" s="11">
        <f t="shared" si="39"/>
        <v>5.5122993178529592E-4</v>
      </c>
      <c r="R335" s="47">
        <v>5</v>
      </c>
      <c r="S335" s="11">
        <f t="shared" si="40"/>
        <v>3.4451870736580995E-4</v>
      </c>
      <c r="T335" s="47">
        <v>16</v>
      </c>
      <c r="U335" s="11">
        <f t="shared" si="41"/>
        <v>1.1024598635705918E-3</v>
      </c>
      <c r="V335" s="46"/>
    </row>
    <row r="336" spans="1:23" ht="12.75" customHeight="1">
      <c r="A336" t="s">
        <v>83</v>
      </c>
      <c r="B336"/>
      <c r="C336"/>
      <c r="D336" s="7" t="s">
        <v>25</v>
      </c>
      <c r="E336" s="8" t="s">
        <v>22</v>
      </c>
      <c r="F336" s="9" t="s">
        <v>26</v>
      </c>
      <c r="G336" s="10" t="s">
        <v>24</v>
      </c>
      <c r="H336" s="59">
        <v>384</v>
      </c>
      <c r="I336">
        <f t="shared" si="35"/>
        <v>1485</v>
      </c>
      <c r="J336" s="59">
        <v>0</v>
      </c>
      <c r="K336" s="11">
        <f t="shared" si="36"/>
        <v>0</v>
      </c>
      <c r="L336" s="59">
        <v>1</v>
      </c>
      <c r="M336" s="11">
        <f t="shared" si="37"/>
        <v>6.7340067340067344E-4</v>
      </c>
      <c r="N336" s="59">
        <v>0</v>
      </c>
      <c r="O336" s="11">
        <f t="shared" si="38"/>
        <v>0</v>
      </c>
      <c r="P336" s="59">
        <v>383</v>
      </c>
      <c r="Q336" s="11">
        <f t="shared" si="39"/>
        <v>0.25791245791245793</v>
      </c>
      <c r="R336" s="59">
        <v>1101</v>
      </c>
      <c r="S336" s="11">
        <f t="shared" si="40"/>
        <v>0.74141414141414141</v>
      </c>
      <c r="T336" s="59">
        <v>0</v>
      </c>
      <c r="U336" s="11">
        <f t="shared" si="41"/>
        <v>0</v>
      </c>
      <c r="V336" s="46"/>
    </row>
    <row r="337" spans="1:23" ht="12.75" customHeight="1">
      <c r="A337" t="s">
        <v>83</v>
      </c>
      <c r="B337"/>
      <c r="C337"/>
      <c r="D337" s="7" t="s">
        <v>21</v>
      </c>
      <c r="E337" s="8" t="s">
        <v>22</v>
      </c>
      <c r="F337" s="9" t="s">
        <v>23</v>
      </c>
      <c r="G337" s="10" t="s">
        <v>48</v>
      </c>
      <c r="H337" s="47">
        <v>0</v>
      </c>
      <c r="I337">
        <f t="shared" si="35"/>
        <v>1484</v>
      </c>
      <c r="J337" s="47">
        <v>0</v>
      </c>
      <c r="K337" s="11">
        <f t="shared" si="36"/>
        <v>0</v>
      </c>
      <c r="L337" s="47">
        <v>0</v>
      </c>
      <c r="M337" s="11">
        <f t="shared" si="37"/>
        <v>0</v>
      </c>
      <c r="N337" s="47">
        <v>0</v>
      </c>
      <c r="O337" s="11">
        <f t="shared" si="38"/>
        <v>0</v>
      </c>
      <c r="P337" s="47">
        <v>0</v>
      </c>
      <c r="Q337" s="11">
        <f t="shared" si="39"/>
        <v>0</v>
      </c>
      <c r="R337" s="47">
        <v>1484</v>
      </c>
      <c r="S337" s="11">
        <f t="shared" si="40"/>
        <v>1</v>
      </c>
      <c r="T337" s="47">
        <v>0</v>
      </c>
      <c r="U337" s="11">
        <f t="shared" si="41"/>
        <v>0</v>
      </c>
      <c r="V337" s="46"/>
    </row>
    <row r="338" spans="1:23" ht="12.75" customHeight="1">
      <c r="A338" s="33" t="s">
        <v>83</v>
      </c>
      <c r="B338" s="6"/>
      <c r="C338" s="6"/>
      <c r="D338" s="49" t="s">
        <v>45</v>
      </c>
      <c r="E338" s="51" t="s">
        <v>40</v>
      </c>
      <c r="F338" s="62" t="s">
        <v>46</v>
      </c>
      <c r="G338" s="51" t="s">
        <v>47</v>
      </c>
      <c r="H338" s="33">
        <v>0</v>
      </c>
      <c r="I338" s="46">
        <f t="shared" si="35"/>
        <v>0</v>
      </c>
      <c r="J338" s="33">
        <v>0</v>
      </c>
      <c r="K338" s="11" t="e">
        <f t="shared" si="36"/>
        <v>#DIV/0!</v>
      </c>
      <c r="L338" s="33">
        <v>0</v>
      </c>
      <c r="M338" s="11" t="e">
        <f t="shared" si="37"/>
        <v>#DIV/0!</v>
      </c>
      <c r="N338" s="33">
        <v>0</v>
      </c>
      <c r="O338" s="11" t="e">
        <f t="shared" si="38"/>
        <v>#DIV/0!</v>
      </c>
      <c r="P338" s="33">
        <v>0</v>
      </c>
      <c r="Q338" s="11" t="e">
        <f t="shared" si="39"/>
        <v>#DIV/0!</v>
      </c>
      <c r="R338" s="33">
        <v>0</v>
      </c>
      <c r="S338" s="11" t="e">
        <f t="shared" si="40"/>
        <v>#DIV/0!</v>
      </c>
      <c r="T338" s="33">
        <v>0</v>
      </c>
      <c r="U338" s="11" t="e">
        <f t="shared" si="41"/>
        <v>#DIV/0!</v>
      </c>
      <c r="V338" s="33"/>
    </row>
    <row r="339" spans="1:23" ht="12.75" customHeight="1">
      <c r="A339" t="s">
        <v>83</v>
      </c>
      <c r="B339"/>
      <c r="C339"/>
      <c r="D339" s="7" t="s">
        <v>42</v>
      </c>
      <c r="E339" s="8" t="s">
        <v>40</v>
      </c>
      <c r="F339" s="9" t="s">
        <v>43</v>
      </c>
      <c r="G339" s="10" t="s">
        <v>44</v>
      </c>
      <c r="H339">
        <v>0</v>
      </c>
      <c r="I339">
        <f t="shared" si="35"/>
        <v>0</v>
      </c>
      <c r="J339">
        <v>0</v>
      </c>
      <c r="K339" s="11" t="e">
        <f t="shared" si="36"/>
        <v>#DIV/0!</v>
      </c>
      <c r="L339">
        <v>0</v>
      </c>
      <c r="M339" s="11" t="e">
        <f t="shared" si="37"/>
        <v>#DIV/0!</v>
      </c>
      <c r="N339">
        <v>0</v>
      </c>
      <c r="O339" s="11" t="e">
        <f t="shared" si="38"/>
        <v>#DIV/0!</v>
      </c>
      <c r="P339">
        <v>0</v>
      </c>
      <c r="Q339" s="11" t="e">
        <f t="shared" si="39"/>
        <v>#DIV/0!</v>
      </c>
      <c r="R339">
        <v>0</v>
      </c>
      <c r="S339" s="11" t="e">
        <f t="shared" si="40"/>
        <v>#DIV/0!</v>
      </c>
      <c r="T339">
        <v>0</v>
      </c>
      <c r="U339" s="11" t="e">
        <f t="shared" si="41"/>
        <v>#DIV/0!</v>
      </c>
      <c r="V339" s="46"/>
    </row>
    <row r="340" spans="1:23" ht="12.75" customHeight="1">
      <c r="A340" s="46" t="s">
        <v>83</v>
      </c>
      <c r="B340" s="46"/>
      <c r="C340" s="46"/>
      <c r="D340" s="49" t="s">
        <v>39</v>
      </c>
      <c r="E340" s="8" t="s">
        <v>40</v>
      </c>
      <c r="F340" s="9" t="s">
        <v>41</v>
      </c>
      <c r="G340" s="8" t="s">
        <v>29</v>
      </c>
      <c r="H340" s="46">
        <v>0</v>
      </c>
      <c r="I340" s="46">
        <f t="shared" si="35"/>
        <v>0</v>
      </c>
      <c r="J340" s="46">
        <v>0</v>
      </c>
      <c r="K340" s="11" t="e">
        <f t="shared" si="36"/>
        <v>#DIV/0!</v>
      </c>
      <c r="L340" s="46">
        <v>0</v>
      </c>
      <c r="M340" s="11" t="e">
        <f t="shared" si="37"/>
        <v>#DIV/0!</v>
      </c>
      <c r="N340" s="46">
        <v>0</v>
      </c>
      <c r="O340" s="11" t="e">
        <f t="shared" si="38"/>
        <v>#DIV/0!</v>
      </c>
      <c r="P340" s="46">
        <v>0</v>
      </c>
      <c r="Q340" s="11" t="e">
        <f t="shared" si="39"/>
        <v>#DIV/0!</v>
      </c>
      <c r="R340" s="46">
        <v>0</v>
      </c>
      <c r="S340" s="11" t="e">
        <f t="shared" si="40"/>
        <v>#DIV/0!</v>
      </c>
      <c r="T340" s="46">
        <v>0</v>
      </c>
      <c r="U340" s="11" t="e">
        <f t="shared" si="41"/>
        <v>#DIV/0!</v>
      </c>
      <c r="V340" s="46"/>
      <c r="W340" s="35"/>
    </row>
    <row r="341" spans="1:23" s="35" customFormat="1" ht="12.75" customHeight="1">
      <c r="A341" s="14" t="s">
        <v>83</v>
      </c>
      <c r="B341" s="14"/>
      <c r="C341" s="14"/>
      <c r="D341" s="17" t="s">
        <v>17</v>
      </c>
      <c r="E341" s="52" t="s">
        <v>18</v>
      </c>
      <c r="F341" s="53" t="s">
        <v>19</v>
      </c>
      <c r="G341" s="18" t="s">
        <v>20</v>
      </c>
      <c r="H341" s="14">
        <v>0</v>
      </c>
      <c r="I341" s="14">
        <f t="shared" si="35"/>
        <v>0</v>
      </c>
      <c r="J341" s="14">
        <v>0</v>
      </c>
      <c r="K341" s="15" t="e">
        <f t="shared" si="36"/>
        <v>#DIV/0!</v>
      </c>
      <c r="L341" s="14">
        <v>0</v>
      </c>
      <c r="M341" s="15" t="e">
        <f t="shared" si="37"/>
        <v>#DIV/0!</v>
      </c>
      <c r="N341" s="14">
        <v>0</v>
      </c>
      <c r="O341" s="15" t="e">
        <f t="shared" si="38"/>
        <v>#DIV/0!</v>
      </c>
      <c r="P341" s="14">
        <v>0</v>
      </c>
      <c r="Q341" s="15" t="e">
        <f t="shared" si="39"/>
        <v>#DIV/0!</v>
      </c>
      <c r="R341" s="14">
        <v>0</v>
      </c>
      <c r="S341" s="15" t="e">
        <f t="shared" si="40"/>
        <v>#DIV/0!</v>
      </c>
      <c r="T341" s="14">
        <v>0</v>
      </c>
      <c r="U341" s="15" t="e">
        <f t="shared" si="41"/>
        <v>#DIV/0!</v>
      </c>
      <c r="V341" s="14"/>
      <c r="W341" s="34"/>
    </row>
    <row r="342" spans="1:23" ht="12.75" customHeight="1">
      <c r="A342" t="s">
        <v>50</v>
      </c>
      <c r="B342"/>
      <c r="C342"/>
      <c r="D342" s="7" t="s">
        <v>37</v>
      </c>
      <c r="E342" s="8" t="s">
        <v>34</v>
      </c>
      <c r="F342" s="9" t="s">
        <v>38</v>
      </c>
      <c r="G342" s="10" t="s">
        <v>29</v>
      </c>
      <c r="H342" s="59">
        <v>5440</v>
      </c>
      <c r="I342">
        <f t="shared" si="35"/>
        <v>5445</v>
      </c>
      <c r="J342" s="59">
        <v>0</v>
      </c>
      <c r="K342" s="11">
        <f t="shared" si="36"/>
        <v>0</v>
      </c>
      <c r="L342" s="59">
        <v>5423</v>
      </c>
      <c r="M342" s="11">
        <f t="shared" si="37"/>
        <v>0.99595959595959593</v>
      </c>
      <c r="N342" s="59">
        <v>17</v>
      </c>
      <c r="O342" s="11">
        <f t="shared" si="38"/>
        <v>3.1221303948576677E-3</v>
      </c>
      <c r="P342" s="59">
        <v>0</v>
      </c>
      <c r="Q342" s="11">
        <f t="shared" si="39"/>
        <v>0</v>
      </c>
      <c r="R342" s="59">
        <v>0</v>
      </c>
      <c r="S342" s="11">
        <f t="shared" si="40"/>
        <v>0</v>
      </c>
      <c r="T342" s="59">
        <v>5</v>
      </c>
      <c r="U342" s="11">
        <f t="shared" si="41"/>
        <v>9.1827364554637281E-4</v>
      </c>
      <c r="V342" s="72"/>
    </row>
    <row r="343" spans="1:23" ht="12.75" customHeight="1">
      <c r="A343" t="s">
        <v>50</v>
      </c>
      <c r="B343" s="46"/>
      <c r="C343" s="46"/>
      <c r="D343" s="49" t="s">
        <v>33</v>
      </c>
      <c r="E343" s="8" t="s">
        <v>34</v>
      </c>
      <c r="F343" s="9" t="s">
        <v>35</v>
      </c>
      <c r="G343" s="51" t="s">
        <v>36</v>
      </c>
      <c r="H343" s="47">
        <v>5438</v>
      </c>
      <c r="I343" s="46">
        <f t="shared" si="35"/>
        <v>5448</v>
      </c>
      <c r="J343" s="47">
        <v>5413</v>
      </c>
      <c r="K343" s="11">
        <f t="shared" si="36"/>
        <v>0.99357562408223199</v>
      </c>
      <c r="L343" s="47">
        <v>0</v>
      </c>
      <c r="M343" s="11">
        <f t="shared" si="37"/>
        <v>0</v>
      </c>
      <c r="N343" s="47">
        <v>20</v>
      </c>
      <c r="O343" s="11">
        <f t="shared" si="38"/>
        <v>3.6710719530102789E-3</v>
      </c>
      <c r="P343" s="47">
        <v>5</v>
      </c>
      <c r="Q343" s="11">
        <f t="shared" si="39"/>
        <v>9.1776798825256973E-4</v>
      </c>
      <c r="R343" s="47">
        <v>0</v>
      </c>
      <c r="S343" s="11">
        <f t="shared" si="40"/>
        <v>0</v>
      </c>
      <c r="T343" s="47">
        <v>10</v>
      </c>
      <c r="U343" s="11">
        <f t="shared" si="41"/>
        <v>1.8355359765051395E-3</v>
      </c>
      <c r="V343" s="46"/>
    </row>
    <row r="344" spans="1:23" ht="12.75" customHeight="1">
      <c r="A344" t="s">
        <v>50</v>
      </c>
      <c r="B344" s="46"/>
      <c r="C344" s="46"/>
      <c r="D344" s="49" t="s">
        <v>30</v>
      </c>
      <c r="E344" s="51" t="s">
        <v>22</v>
      </c>
      <c r="F344" s="9" t="s">
        <v>31</v>
      </c>
      <c r="G344" s="51" t="s">
        <v>32</v>
      </c>
      <c r="H344" s="59">
        <v>9473</v>
      </c>
      <c r="I344" s="46">
        <f t="shared" si="35"/>
        <v>9494</v>
      </c>
      <c r="J344" s="59">
        <v>0</v>
      </c>
      <c r="K344" s="11">
        <f t="shared" si="36"/>
        <v>0</v>
      </c>
      <c r="L344" s="59">
        <v>12</v>
      </c>
      <c r="M344" s="11">
        <f t="shared" si="37"/>
        <v>1.2639561828523278E-3</v>
      </c>
      <c r="N344" s="59">
        <v>9461</v>
      </c>
      <c r="O344" s="11">
        <f t="shared" si="38"/>
        <v>0.99652412049715611</v>
      </c>
      <c r="P344" s="59">
        <v>0</v>
      </c>
      <c r="Q344" s="11">
        <f t="shared" si="39"/>
        <v>0</v>
      </c>
      <c r="R344" s="59">
        <v>5</v>
      </c>
      <c r="S344" s="11">
        <f t="shared" si="40"/>
        <v>5.2664840952180319E-4</v>
      </c>
      <c r="T344" s="59">
        <v>16</v>
      </c>
      <c r="U344" s="11">
        <f t="shared" si="41"/>
        <v>1.6852749104697704E-3</v>
      </c>
      <c r="V344" s="46"/>
    </row>
    <row r="345" spans="1:23" ht="12.75" customHeight="1">
      <c r="A345" t="s">
        <v>50</v>
      </c>
      <c r="B345"/>
      <c r="C345"/>
      <c r="D345" s="7" t="s">
        <v>27</v>
      </c>
      <c r="E345" s="10" t="s">
        <v>22</v>
      </c>
      <c r="F345" s="9" t="s">
        <v>28</v>
      </c>
      <c r="G345" s="10" t="s">
        <v>29</v>
      </c>
      <c r="H345" s="47">
        <v>1305</v>
      </c>
      <c r="I345">
        <f t="shared" si="35"/>
        <v>1306</v>
      </c>
      <c r="J345" s="47">
        <v>0</v>
      </c>
      <c r="K345" s="11">
        <f t="shared" si="36"/>
        <v>0</v>
      </c>
      <c r="L345" s="47">
        <v>1305</v>
      </c>
      <c r="M345" s="11">
        <f t="shared" si="37"/>
        <v>0.99923430321592654</v>
      </c>
      <c r="N345" s="47">
        <v>0</v>
      </c>
      <c r="O345" s="11">
        <f t="shared" si="38"/>
        <v>0</v>
      </c>
      <c r="P345" s="47">
        <v>0</v>
      </c>
      <c r="Q345" s="11">
        <f t="shared" si="39"/>
        <v>0</v>
      </c>
      <c r="R345" s="47">
        <v>0</v>
      </c>
      <c r="S345" s="11">
        <f t="shared" si="40"/>
        <v>0</v>
      </c>
      <c r="T345" s="47">
        <v>1</v>
      </c>
      <c r="U345" s="11">
        <f t="shared" si="41"/>
        <v>7.6569678407350692E-4</v>
      </c>
      <c r="V345"/>
    </row>
    <row r="346" spans="1:23" ht="12.75" customHeight="1">
      <c r="A346" t="s">
        <v>50</v>
      </c>
      <c r="B346"/>
      <c r="C346"/>
      <c r="D346" s="7" t="s">
        <v>25</v>
      </c>
      <c r="E346" s="8" t="s">
        <v>22</v>
      </c>
      <c r="F346" s="9" t="s">
        <v>26</v>
      </c>
      <c r="G346" s="10" t="s">
        <v>24</v>
      </c>
      <c r="H346" s="59">
        <v>16371</v>
      </c>
      <c r="I346">
        <f t="shared" si="35"/>
        <v>16384</v>
      </c>
      <c r="J346" s="59">
        <v>9</v>
      </c>
      <c r="K346" s="11">
        <f t="shared" si="36"/>
        <v>5.4931640625E-4</v>
      </c>
      <c r="L346" s="59">
        <v>0</v>
      </c>
      <c r="M346" s="11">
        <f t="shared" si="37"/>
        <v>0</v>
      </c>
      <c r="N346" s="59">
        <v>1</v>
      </c>
      <c r="O346" s="11">
        <f t="shared" si="38"/>
        <v>6.103515625E-5</v>
      </c>
      <c r="P346" s="59">
        <v>16361</v>
      </c>
      <c r="Q346" s="11">
        <f t="shared" si="39"/>
        <v>0.99859619140625</v>
      </c>
      <c r="R346" s="59">
        <v>0</v>
      </c>
      <c r="S346" s="11">
        <f t="shared" si="40"/>
        <v>0</v>
      </c>
      <c r="T346" s="59">
        <v>13</v>
      </c>
      <c r="U346" s="11">
        <f t="shared" si="41"/>
        <v>7.9345703125E-4</v>
      </c>
      <c r="V346"/>
    </row>
    <row r="347" spans="1:23" ht="12.75" customHeight="1">
      <c r="A347" t="s">
        <v>50</v>
      </c>
      <c r="B347"/>
      <c r="C347"/>
      <c r="D347" s="7" t="s">
        <v>21</v>
      </c>
      <c r="E347" s="8" t="s">
        <v>22</v>
      </c>
      <c r="F347" s="9" t="s">
        <v>23</v>
      </c>
      <c r="G347" s="10" t="s">
        <v>48</v>
      </c>
      <c r="H347" s="47">
        <v>16389</v>
      </c>
      <c r="I347">
        <f t="shared" si="35"/>
        <v>16407</v>
      </c>
      <c r="J347" s="47">
        <v>3</v>
      </c>
      <c r="K347" s="11">
        <f t="shared" si="36"/>
        <v>1.8284878405558602E-4</v>
      </c>
      <c r="L347" s="47">
        <v>11</v>
      </c>
      <c r="M347" s="11">
        <f t="shared" si="37"/>
        <v>6.7044554153714876E-4</v>
      </c>
      <c r="N347" s="47">
        <v>16375</v>
      </c>
      <c r="O347" s="11">
        <f t="shared" si="38"/>
        <v>0.99804961297007377</v>
      </c>
      <c r="P347" s="47">
        <v>0</v>
      </c>
      <c r="Q347" s="11">
        <f t="shared" si="39"/>
        <v>0</v>
      </c>
      <c r="R347" s="47">
        <v>18</v>
      </c>
      <c r="S347" s="11">
        <f t="shared" si="40"/>
        <v>1.0970927043335162E-3</v>
      </c>
      <c r="T347" s="47">
        <v>0</v>
      </c>
      <c r="U347" s="11">
        <f t="shared" si="41"/>
        <v>0</v>
      </c>
      <c r="V347"/>
    </row>
    <row r="348" spans="1:23" ht="12.75" customHeight="1">
      <c r="A348" t="s">
        <v>50</v>
      </c>
      <c r="B348" s="6"/>
      <c r="C348" s="6"/>
      <c r="D348" s="49" t="s">
        <v>45</v>
      </c>
      <c r="E348" s="51" t="s">
        <v>40</v>
      </c>
      <c r="F348" s="62" t="s">
        <v>46</v>
      </c>
      <c r="G348" s="51" t="s">
        <v>47</v>
      </c>
      <c r="H348" s="47">
        <v>11713</v>
      </c>
      <c r="I348" s="46">
        <f t="shared" si="35"/>
        <v>11713</v>
      </c>
      <c r="J348" s="47">
        <v>0</v>
      </c>
      <c r="K348" s="11">
        <f t="shared" si="36"/>
        <v>0</v>
      </c>
      <c r="L348" s="47">
        <v>11709</v>
      </c>
      <c r="M348" s="11">
        <f t="shared" si="37"/>
        <v>0.99965849910356019</v>
      </c>
      <c r="N348" s="47">
        <v>4</v>
      </c>
      <c r="O348" s="11">
        <f t="shared" si="38"/>
        <v>3.4150089643985313E-4</v>
      </c>
      <c r="P348" s="47">
        <v>0</v>
      </c>
      <c r="Q348" s="11">
        <f t="shared" si="39"/>
        <v>0</v>
      </c>
      <c r="R348" s="47">
        <v>0</v>
      </c>
      <c r="S348" s="11">
        <f t="shared" si="40"/>
        <v>0</v>
      </c>
      <c r="T348" s="47">
        <v>0</v>
      </c>
      <c r="U348" s="11">
        <f t="shared" si="41"/>
        <v>0</v>
      </c>
      <c r="V348" s="33"/>
    </row>
    <row r="349" spans="1:23" ht="12.75" customHeight="1">
      <c r="A349" t="s">
        <v>50</v>
      </c>
      <c r="B349"/>
      <c r="C349"/>
      <c r="D349" s="7" t="s">
        <v>42</v>
      </c>
      <c r="E349" s="8" t="s">
        <v>40</v>
      </c>
      <c r="F349" s="9" t="s">
        <v>43</v>
      </c>
      <c r="G349" s="10" t="s">
        <v>44</v>
      </c>
      <c r="H349" s="59">
        <v>11728</v>
      </c>
      <c r="I349">
        <f t="shared" si="35"/>
        <v>11751</v>
      </c>
      <c r="J349" s="59">
        <v>2</v>
      </c>
      <c r="K349" s="11">
        <f t="shared" si="36"/>
        <v>1.7019828099736192E-4</v>
      </c>
      <c r="L349" s="59">
        <v>11711</v>
      </c>
      <c r="M349" s="11">
        <f t="shared" si="37"/>
        <v>0.99659603438005273</v>
      </c>
      <c r="N349" s="59">
        <v>15</v>
      </c>
      <c r="O349" s="11">
        <f t="shared" si="38"/>
        <v>1.2764871074802144E-3</v>
      </c>
      <c r="P349" s="59">
        <v>0</v>
      </c>
      <c r="Q349" s="11">
        <f t="shared" si="39"/>
        <v>0</v>
      </c>
      <c r="R349" s="59">
        <v>0</v>
      </c>
      <c r="S349" s="11">
        <f t="shared" si="40"/>
        <v>0</v>
      </c>
      <c r="T349" s="59">
        <v>23</v>
      </c>
      <c r="U349" s="11">
        <f t="shared" si="41"/>
        <v>1.9572802314696621E-3</v>
      </c>
      <c r="V349"/>
    </row>
    <row r="350" spans="1:23" ht="12.75" customHeight="1">
      <c r="A350" s="46" t="s">
        <v>50</v>
      </c>
      <c r="B350" s="46"/>
      <c r="C350" s="46"/>
      <c r="D350" s="49" t="s">
        <v>39</v>
      </c>
      <c r="E350" s="8" t="s">
        <v>40</v>
      </c>
      <c r="F350" s="9" t="s">
        <v>41</v>
      </c>
      <c r="G350" s="8" t="s">
        <v>29</v>
      </c>
      <c r="H350" s="33">
        <v>11736</v>
      </c>
      <c r="I350" s="46">
        <f t="shared" si="35"/>
        <v>11803</v>
      </c>
      <c r="J350" s="33">
        <v>0</v>
      </c>
      <c r="K350" s="11">
        <f t="shared" si="36"/>
        <v>0</v>
      </c>
      <c r="L350" s="33">
        <v>11724</v>
      </c>
      <c r="M350" s="11">
        <f t="shared" si="37"/>
        <v>0.99330678641023473</v>
      </c>
      <c r="N350" s="33">
        <v>11</v>
      </c>
      <c r="O350" s="11">
        <f t="shared" si="38"/>
        <v>9.3196644920782849E-4</v>
      </c>
      <c r="P350" s="33">
        <v>1</v>
      </c>
      <c r="Q350" s="11">
        <f t="shared" si="39"/>
        <v>8.4724222655257144E-5</v>
      </c>
      <c r="R350" s="33">
        <v>4</v>
      </c>
      <c r="S350" s="11">
        <f t="shared" si="40"/>
        <v>3.3889689062102858E-4</v>
      </c>
      <c r="T350" s="33">
        <v>63</v>
      </c>
      <c r="U350" s="11">
        <f t="shared" si="41"/>
        <v>5.3376260272811997E-3</v>
      </c>
      <c r="V350" s="46"/>
      <c r="W350" s="35"/>
    </row>
    <row r="351" spans="1:23" s="35" customFormat="1" ht="12.75" customHeight="1">
      <c r="A351" s="14" t="s">
        <v>50</v>
      </c>
      <c r="B351" s="16" t="s">
        <v>16</v>
      </c>
      <c r="C351" s="16"/>
      <c r="D351" s="17" t="s">
        <v>17</v>
      </c>
      <c r="E351" s="52" t="s">
        <v>18</v>
      </c>
      <c r="F351" s="53" t="s">
        <v>19</v>
      </c>
      <c r="G351" s="18" t="s">
        <v>20</v>
      </c>
      <c r="H351" s="61">
        <v>6864</v>
      </c>
      <c r="I351" s="14">
        <f t="shared" si="35"/>
        <v>6869</v>
      </c>
      <c r="J351" s="61">
        <v>0</v>
      </c>
      <c r="K351" s="15">
        <f t="shared" si="36"/>
        <v>0</v>
      </c>
      <c r="L351" s="61">
        <v>0</v>
      </c>
      <c r="M351" s="15">
        <f t="shared" si="37"/>
        <v>0</v>
      </c>
      <c r="N351" s="61">
        <v>0</v>
      </c>
      <c r="O351" s="15">
        <f t="shared" si="38"/>
        <v>0</v>
      </c>
      <c r="P351" s="61">
        <v>6864</v>
      </c>
      <c r="Q351" s="15">
        <f t="shared" si="39"/>
        <v>0.99927209200757028</v>
      </c>
      <c r="R351" s="61">
        <v>2</v>
      </c>
      <c r="S351" s="15">
        <f t="shared" si="40"/>
        <v>2.9116319697190275E-4</v>
      </c>
      <c r="T351" s="61">
        <v>3</v>
      </c>
      <c r="U351" s="15">
        <f t="shared" si="41"/>
        <v>4.3674479545785413E-4</v>
      </c>
      <c r="V351" s="14"/>
      <c r="W351" s="34"/>
    </row>
  </sheetData>
  <autoFilter ref="A1:V351">
    <sortState ref="A282:V291">
      <sortCondition descending="1" ref="D1:D350"/>
    </sortState>
  </autoFilter>
  <sortState ref="A2:W351">
    <sortCondition ref="A2:A351"/>
    <sortCondition ref="E2:E351"/>
  </sortState>
  <conditionalFormatting sqref="K2:K307 K309:K351">
    <cfRule type="cellIs" dxfId="9" priority="15" operator="greaterThan">
      <formula>0.001</formula>
    </cfRule>
  </conditionalFormatting>
  <conditionalFormatting sqref="M2:M307 M309:M351">
    <cfRule type="cellIs" dxfId="8" priority="16" operator="greaterThan">
      <formula>0.001</formula>
    </cfRule>
  </conditionalFormatting>
  <conditionalFormatting sqref="O2:O307 O309:O351">
    <cfRule type="cellIs" dxfId="7" priority="17" operator="greaterThan">
      <formula>0.001</formula>
    </cfRule>
  </conditionalFormatting>
  <conditionalFormatting sqref="Q2:Q307 Q309:Q351">
    <cfRule type="cellIs" dxfId="6" priority="18" operator="greaterThan">
      <formula>0.001</formula>
    </cfRule>
  </conditionalFormatting>
  <conditionalFormatting sqref="S2:S307 S309:S351">
    <cfRule type="cellIs" dxfId="5" priority="19" operator="greaterThanOrEqual">
      <formula>0.001</formula>
    </cfRule>
  </conditionalFormatting>
  <conditionalFormatting sqref="U2:U307 U309:U351">
    <cfRule type="cellIs" dxfId="4" priority="20" operator="greaterThanOrEqual">
      <formula>0.001</formula>
    </cfRule>
  </conditionalFormatting>
  <conditionalFormatting sqref="K2:K307 M2:M307 O2:O307 Q2:Q307 S2:S307 U2:U307 U309:U1048576 S309:S1048576 Q309:Q1048576 O309:O1048576 M309:M1048576 K309:K1048576">
    <cfRule type="cellIs" dxfId="3" priority="13" operator="greaterThan">
      <formula>0.001</formula>
    </cfRule>
  </conditionalFormatting>
  <conditionalFormatting sqref="W2:W351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{EC90C8AA-FE08-4ABF-BC55-AB33EB11C3E0}</x14:id>
        </ext>
      </extLst>
    </cfRule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08 M308 O308 Q308">
    <cfRule type="cellIs" dxfId="2" priority="2" operator="greaterThan">
      <formula>0.001</formula>
    </cfRule>
  </conditionalFormatting>
  <conditionalFormatting sqref="S308 U308">
    <cfRule type="cellIs" dxfId="1" priority="3" operator="greaterThanOrEqual">
      <formula>0.001</formula>
    </cfRule>
  </conditionalFormatting>
  <conditionalFormatting sqref="K308 M308 O308 Q308 S308 U308">
    <cfRule type="cellIs" dxfId="0" priority="1" operator="greaterThan">
      <formula>0.001</formula>
    </cfRule>
  </conditionalFormatting>
  <pageMargins left="0.78740157480314965" right="0.78740157480314965" top="1.0629921259842521" bottom="1.0629921259842521" header="0.78740157480314965" footer="0.78740157480314965"/>
  <pageSetup paperSize="9" scale="42" fitToHeight="15" orientation="landscape" useFirstPageNumber="1" r:id="rId1"/>
  <headerFooter>
    <oddHeader>&amp;C&amp;"Times New Roman,Regular"&amp;12&amp;A</oddHeader>
    <oddFooter>&amp;C&amp;"Times New Roman,Regular"&amp;12Page &amp;P</oddFooter>
  </headerFooter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C90C8AA-FE08-4ABF-BC55-AB33EB11C3E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W2:W351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</dc:creator>
  <cp:lastModifiedBy>pkaisaki</cp:lastModifiedBy>
  <cp:revision>0</cp:revision>
  <cp:lastPrinted>2016-06-29T15:51:05Z</cp:lastPrinted>
  <dcterms:created xsi:type="dcterms:W3CDTF">2015-01-20T15:15:10Z</dcterms:created>
  <dcterms:modified xsi:type="dcterms:W3CDTF">2016-06-29T15:51:08Z</dcterms:modified>
  <dc:language>en-GB</dc:language>
</cp:coreProperties>
</file>