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ernadette\Desktop\Documents\$Undy\Congen and Genet\$2013 VERSION\00 2016 revision\$ FOR UCL REPOSITORY\FILES TO GO\"/>
    </mc:Choice>
  </mc:AlternateContent>
  <bookViews>
    <workbookView xWindow="0" yWindow="0" windowWidth="28800" windowHeight="13725" activeTab="3"/>
  </bookViews>
  <sheets>
    <sheet name="Contents" sheetId="4" r:id="rId1"/>
    <sheet name="1. Comp GBD MGDb 2012 country" sheetId="1" r:id="rId2"/>
    <sheet name="2. Comp by WHO region" sheetId="5" r:id="rId3"/>
    <sheet name="3. Selected charts" sheetId="2" r:id="rId4"/>
  </sheets>
  <externalReferences>
    <externalReference r:id="rId5"/>
    <externalReference r:id="rId6"/>
  </externalReferences>
  <definedNames>
    <definedName name="_xlnm._FilterDatabase" localSheetId="1" hidden="1">'1. Comp GBD MGDb 2012 country'!$A$4:$H$239</definedName>
    <definedName name="chr">'[1]J Old data'!#REF!</definedName>
    <definedName name="_xlnm.Criteria">'[2]"1 gene del"'!$A$1</definedName>
    <definedName name="_xlnm.Extract">'[2]"1 gene del"'!$A$1</definedName>
    <definedName name="GENOTYPE">'[1]J Old data'!#REF!</definedName>
    <definedName name="Hb">'[1]J Old data'!#REF!</definedName>
    <definedName name="Malfn">'[1]J Old data'!#REF!</definedName>
    <definedName name="RareSG">'[1]J Old data'!#REF!</definedName>
    <definedName name="Rhesus">'[1]J Old data'!#REF!</definedName>
    <definedName name="Singlegene">'[1]J Old data'!#REF!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53" i="5" l="1"/>
  <c r="X52" i="5"/>
  <c r="X51" i="5"/>
  <c r="X50" i="5"/>
  <c r="X49" i="5"/>
  <c r="X48" i="5"/>
  <c r="X47" i="5"/>
  <c r="X46" i="5"/>
  <c r="X45" i="5"/>
  <c r="X44" i="5"/>
  <c r="X43" i="5"/>
  <c r="X42" i="5"/>
  <c r="AW41" i="5"/>
  <c r="AU41" i="5"/>
  <c r="AY248" i="1"/>
  <c r="AW248" i="1"/>
  <c r="AY4" i="1"/>
  <c r="AW4" i="1"/>
  <c r="BA55" i="2" l="1"/>
  <c r="AU55" i="2"/>
  <c r="BA54" i="2"/>
  <c r="AU54" i="2"/>
  <c r="BA53" i="2"/>
  <c r="AU53" i="2"/>
  <c r="BA52" i="2"/>
  <c r="AU52" i="2"/>
  <c r="BA51" i="2"/>
  <c r="AU51" i="2"/>
  <c r="BA47" i="2"/>
  <c r="BA46" i="2"/>
  <c r="BA45" i="2"/>
  <c r="AU45" i="2"/>
  <c r="BA44" i="2"/>
  <c r="AU44" i="2"/>
  <c r="BA43" i="2"/>
  <c r="BA42" i="2"/>
  <c r="AU42" i="2"/>
  <c r="BA41" i="2"/>
  <c r="AU41" i="2"/>
  <c r="BA40" i="2"/>
  <c r="AU40" i="2"/>
  <c r="BA39" i="2"/>
  <c r="AU39" i="2"/>
  <c r="BA38" i="2"/>
  <c r="AU38" i="2"/>
  <c r="BA37" i="2"/>
  <c r="AU37" i="2"/>
  <c r="BA31" i="2"/>
  <c r="AU31" i="2"/>
  <c r="BA29" i="2"/>
  <c r="AU29" i="2"/>
  <c r="BA28" i="2"/>
  <c r="AU28" i="2"/>
  <c r="BA27" i="2"/>
  <c r="AU27" i="2"/>
  <c r="BA26" i="2"/>
  <c r="AU26" i="2"/>
  <c r="BA25" i="2"/>
  <c r="AU25" i="2"/>
  <c r="BA24" i="2"/>
  <c r="AU24" i="2"/>
  <c r="BA23" i="2"/>
  <c r="AU23" i="2"/>
  <c r="BA22" i="2"/>
  <c r="AU22" i="2"/>
  <c r="BA21" i="2"/>
  <c r="AU21" i="2"/>
  <c r="BA20" i="2"/>
  <c r="AU20" i="2"/>
  <c r="BA19" i="2"/>
  <c r="AU19" i="2"/>
  <c r="BA18" i="2"/>
  <c r="AU18" i="2"/>
  <c r="BA17" i="2"/>
  <c r="AU17" i="2"/>
  <c r="BA16" i="2"/>
  <c r="AU16" i="2"/>
  <c r="BA15" i="2"/>
  <c r="AU15" i="2"/>
  <c r="BA14" i="2"/>
  <c r="AU14" i="2"/>
  <c r="BA13" i="2"/>
  <c r="AU13" i="2"/>
  <c r="BA12" i="2"/>
  <c r="AU12" i="2"/>
  <c r="BA11" i="2"/>
  <c r="AU11" i="2"/>
  <c r="BA10" i="2"/>
  <c r="AU10" i="2"/>
  <c r="BA9" i="2"/>
  <c r="AU9" i="2"/>
  <c r="BA8" i="2"/>
  <c r="AU8" i="2"/>
  <c r="BA7" i="2"/>
  <c r="AU7" i="2"/>
  <c r="BA6" i="2"/>
  <c r="AU6" i="2"/>
  <c r="Z260" i="1"/>
  <c r="Z259" i="1"/>
  <c r="Z258" i="1"/>
  <c r="Z257" i="1"/>
  <c r="Z256" i="1"/>
  <c r="Z255" i="1"/>
  <c r="Z254" i="1"/>
  <c r="Z253" i="1"/>
  <c r="Z252" i="1"/>
  <c r="Z251" i="1"/>
  <c r="Z250" i="1"/>
  <c r="Z249" i="1"/>
</calcChain>
</file>

<file path=xl/sharedStrings.xml><?xml version="1.0" encoding="utf-8"?>
<sst xmlns="http://schemas.openxmlformats.org/spreadsheetml/2006/main" count="1299" uniqueCount="415">
  <si>
    <t>COMPARISON WITH GBD. CONGENITAL ANOMALIES ONLY</t>
  </si>
  <si>
    <t>GRAND TOTALS, CONGENITAL ANOMALIES ONLY /1,000 LIVE BIRTHS 2010-14</t>
  </si>
  <si>
    <t>REVISED MAY 2nd 2017</t>
  </si>
  <si>
    <t>GBD</t>
  </si>
  <si>
    <t>Under-5 deaths total congenital anomalies</t>
  </si>
  <si>
    <t>Includes 3 additional conditions</t>
  </si>
  <si>
    <t>WPP input data 2010-14 (20105 revision)</t>
  </si>
  <si>
    <t>Gobal Db est 2010-14</t>
  </si>
  <si>
    <t>GBD est 2012</t>
  </si>
  <si>
    <t>Baseline</t>
  </si>
  <si>
    <t>No-care outcomes /1,000 live births</t>
  </si>
  <si>
    <t>Estimated actual outcomes /1,000 live births 2010-14</t>
  </si>
  <si>
    <t>WHO row 2016</t>
  </si>
  <si>
    <t>WHO region</t>
  </si>
  <si>
    <t>WHO sub-region</t>
  </si>
  <si>
    <t>WPP Country /territory</t>
  </si>
  <si>
    <t>Pop 1,000s</t>
  </si>
  <si>
    <t>Births 1,000s</t>
  </si>
  <si>
    <t>u-5MR</t>
  </si>
  <si>
    <t>Propn w access</t>
  </si>
  <si>
    <t>Down</t>
  </si>
  <si>
    <t>CHD</t>
  </si>
  <si>
    <t>Country/ territory</t>
  </si>
  <si>
    <t>Other autosomal</t>
  </si>
  <si>
    <t>Total chromosomal</t>
  </si>
  <si>
    <t>NTDs</t>
  </si>
  <si>
    <t>OFCs</t>
  </si>
  <si>
    <t>Other anomalies</t>
  </si>
  <si>
    <t>Total malformations</t>
  </si>
  <si>
    <t>"Other" malforms</t>
  </si>
  <si>
    <t>Total constitutional congenital DISORDERS</t>
  </si>
  <si>
    <t>Total congenital ANOMALIES</t>
  </si>
  <si>
    <t>Congenital ANOMALIES % of DISORDERS</t>
  </si>
  <si>
    <t>CA under-5 deaths % of WPP total</t>
  </si>
  <si>
    <t>GBD u-5 deaths % of WPP total</t>
  </si>
  <si>
    <t>WPP U-5 deaths /1,000</t>
  </si>
  <si>
    <t>Baseline births /1,000 total CA s</t>
  </si>
  <si>
    <t>Global Db CA u-5 D /1,000 No Care</t>
  </si>
  <si>
    <t>Global Db Actual u-5 D /1,000</t>
  </si>
  <si>
    <t>GBD u-5 D /1,000</t>
  </si>
  <si>
    <t>1. Total births (LB &amp; SB)</t>
  </si>
  <si>
    <t>2. Fetal deaths</t>
  </si>
  <si>
    <t>3. Under-5 deaths</t>
  </si>
  <si>
    <t>4. U-5 deaths other causes</t>
  </si>
  <si>
    <t>5. Disability  @ 5 yr</t>
  </si>
  <si>
    <t>6. Pre-pregnancy reduction</t>
  </si>
  <si>
    <t>7. TOP</t>
  </si>
  <si>
    <t>8. Fetal deaths</t>
  </si>
  <si>
    <t>9. Under-5 deaths</t>
  </si>
  <si>
    <t>10. Under-5 deaths other causes</t>
  </si>
  <si>
    <t>11. Disability  @ 5 yr</t>
  </si>
  <si>
    <t>12. Effective cure</t>
  </si>
  <si>
    <t>AFR</t>
  </si>
  <si>
    <t>01 N Africa</t>
  </si>
  <si>
    <t>Algeria</t>
  </si>
  <si>
    <t>Western Sahara</t>
  </si>
  <si>
    <t>01 N Africa Total</t>
  </si>
  <si>
    <t>02 Sub-Saharan Africa</t>
  </si>
  <si>
    <t>Angola</t>
  </si>
  <si>
    <t>Benin</t>
  </si>
  <si>
    <t>Burkina Faso</t>
  </si>
  <si>
    <t>Burundi</t>
  </si>
  <si>
    <t>Cabo Verde</t>
  </si>
  <si>
    <t>Cameroon</t>
  </si>
  <si>
    <t>Central African Republic</t>
  </si>
  <si>
    <t>Chad</t>
  </si>
  <si>
    <t>Comoros</t>
  </si>
  <si>
    <t>Congo</t>
  </si>
  <si>
    <t>Côte d'Ivoire</t>
  </si>
  <si>
    <t>Democratic Republic of the Congo</t>
  </si>
  <si>
    <t>Equatorial Guinea</t>
  </si>
  <si>
    <t>Eritrea</t>
  </si>
  <si>
    <t>Ethiopia</t>
  </si>
  <si>
    <t>Gabon</t>
  </si>
  <si>
    <t>Gambia</t>
  </si>
  <si>
    <t>Ghana</t>
  </si>
  <si>
    <t>Guinea</t>
  </si>
  <si>
    <t>Guinea-Bissau</t>
  </si>
  <si>
    <t>Kenya</t>
  </si>
  <si>
    <t>Liberia</t>
  </si>
  <si>
    <t>Madagascar</t>
  </si>
  <si>
    <t>Malawi</t>
  </si>
  <si>
    <t>Mali</t>
  </si>
  <si>
    <t>Mauritania</t>
  </si>
  <si>
    <t>Mauritius</t>
  </si>
  <si>
    <t>Mayotte</t>
  </si>
  <si>
    <t>Mozambique</t>
  </si>
  <si>
    <t>Niger</t>
  </si>
  <si>
    <t>Nigeria</t>
  </si>
  <si>
    <t>Réunion</t>
  </si>
  <si>
    <t>Rwanda</t>
  </si>
  <si>
    <t>Sao Tome and Principe</t>
  </si>
  <si>
    <t>Senegal</t>
  </si>
  <si>
    <t>Seychelles</t>
  </si>
  <si>
    <t>Sierra Leone</t>
  </si>
  <si>
    <t>South Sudan</t>
  </si>
  <si>
    <t>Togo</t>
  </si>
  <si>
    <t>Uganda</t>
  </si>
  <si>
    <t>United Republic of Tanzania</t>
  </si>
  <si>
    <t>Zambia</t>
  </si>
  <si>
    <t>ZZ SS Africa other</t>
  </si>
  <si>
    <t>02 Sub-Saharan Africa Total</t>
  </si>
  <si>
    <t>03 Southern Africa</t>
  </si>
  <si>
    <t>Botswana</t>
  </si>
  <si>
    <t>Lesotho</t>
  </si>
  <si>
    <t>Namibia</t>
  </si>
  <si>
    <t>South Africa</t>
  </si>
  <si>
    <t>Swaziland</t>
  </si>
  <si>
    <t>Zimbabwe</t>
  </si>
  <si>
    <t>03 Southern Africa Total</t>
  </si>
  <si>
    <t>AFR Total</t>
  </si>
  <si>
    <t>AMR</t>
  </si>
  <si>
    <t>01 North America</t>
  </si>
  <si>
    <t>Canada</t>
  </si>
  <si>
    <t>United States of America</t>
  </si>
  <si>
    <t>ZZ North America other</t>
  </si>
  <si>
    <t>01 North America Total</t>
  </si>
  <si>
    <t>02 Caribbean</t>
  </si>
  <si>
    <t>Antigua and Barbuda</t>
  </si>
  <si>
    <t>Aruba</t>
  </si>
  <si>
    <t>Bahamas</t>
  </si>
  <si>
    <t>Barbados</t>
  </si>
  <si>
    <t>Belize</t>
  </si>
  <si>
    <t>Cuba</t>
  </si>
  <si>
    <t>Curaçao</t>
  </si>
  <si>
    <t>Dominican Republic</t>
  </si>
  <si>
    <t>French Guiana</t>
  </si>
  <si>
    <t>Grenada</t>
  </si>
  <si>
    <t>Guadeloupe</t>
  </si>
  <si>
    <t>Guyana</t>
  </si>
  <si>
    <t>Haiti</t>
  </si>
  <si>
    <t>Jamaica</t>
  </si>
  <si>
    <t>Martinique</t>
  </si>
  <si>
    <t>Puerto Rico</t>
  </si>
  <si>
    <t>Saint Lucia</t>
  </si>
  <si>
    <t>Saint Vincent and the Grenadines</t>
  </si>
  <si>
    <t>Suriname</t>
  </si>
  <si>
    <t>Trinidad and Tobago</t>
  </si>
  <si>
    <t>United States Virgin Islands</t>
  </si>
  <si>
    <t>ZZ Caribbean other</t>
  </si>
  <si>
    <t>02 Caribbean Total</t>
  </si>
  <si>
    <t>03 Central America</t>
  </si>
  <si>
    <t>Colombia</t>
  </si>
  <si>
    <t>Costa Rica</t>
  </si>
  <si>
    <t>El Salvador</t>
  </si>
  <si>
    <t>Guatemala</t>
  </si>
  <si>
    <t>Honduras</t>
  </si>
  <si>
    <t>Mexico</t>
  </si>
  <si>
    <t>Nicaragua</t>
  </si>
  <si>
    <t>Panama</t>
  </si>
  <si>
    <t>Venezuela (Bolivarian Republic of)</t>
  </si>
  <si>
    <t>03 Central America Total</t>
  </si>
  <si>
    <t>04 South America</t>
  </si>
  <si>
    <t>Bolivia (Plurinational State of)</t>
  </si>
  <si>
    <t>Brazil</t>
  </si>
  <si>
    <t>Ecuador</t>
  </si>
  <si>
    <t>Paraguay</t>
  </si>
  <si>
    <t>Peru</t>
  </si>
  <si>
    <t>04 South America Total</t>
  </si>
  <si>
    <t>05 S America HI</t>
  </si>
  <si>
    <t>Argentina</t>
  </si>
  <si>
    <t>Chile</t>
  </si>
  <si>
    <t>Uruguay</t>
  </si>
  <si>
    <t>ZZ South America other</t>
  </si>
  <si>
    <t>05 S America HI Total</t>
  </si>
  <si>
    <t>AMR Total</t>
  </si>
  <si>
    <t>EMR</t>
  </si>
  <si>
    <t>01 Gulf states</t>
  </si>
  <si>
    <t>Bahrain</t>
  </si>
  <si>
    <t>Kuwait</t>
  </si>
  <si>
    <t>Oman</t>
  </si>
  <si>
    <t>Qatar</t>
  </si>
  <si>
    <t>Saudi Arabia</t>
  </si>
  <si>
    <t>United Arab Emirates</t>
  </si>
  <si>
    <t>01 Gulf states Total</t>
  </si>
  <si>
    <t>02 Middle Income</t>
  </si>
  <si>
    <t>Egypt</t>
  </si>
  <si>
    <t>Iran (Islamic Republic of)</t>
  </si>
  <si>
    <t>Iraq</t>
  </si>
  <si>
    <t>Jordan</t>
  </si>
  <si>
    <t>Lebanon</t>
  </si>
  <si>
    <t>Libya</t>
  </si>
  <si>
    <t>Morocco</t>
  </si>
  <si>
    <t>State of Palestine</t>
  </si>
  <si>
    <t>Syrian Arab Republic</t>
  </si>
  <si>
    <t>Tunisia</t>
  </si>
  <si>
    <t>02 Middle Income Total</t>
  </si>
  <si>
    <t>03 Low income</t>
  </si>
  <si>
    <t>Afghanistan</t>
  </si>
  <si>
    <t>Djibouti</t>
  </si>
  <si>
    <t>Pakistan</t>
  </si>
  <si>
    <t>Somalia</t>
  </si>
  <si>
    <t>Sudan</t>
  </si>
  <si>
    <t>Yemen</t>
  </si>
  <si>
    <t>03 Low income Total</t>
  </si>
  <si>
    <t>EMR Total</t>
  </si>
  <si>
    <t>EUR</t>
  </si>
  <si>
    <t>01 Western Europe</t>
  </si>
  <si>
    <t>Austria</t>
  </si>
  <si>
    <t>Belgium</t>
  </si>
  <si>
    <t>Channel Islands</t>
  </si>
  <si>
    <t>Cyprus</t>
  </si>
  <si>
    <t>Denmark</t>
  </si>
  <si>
    <t>Finland</t>
  </si>
  <si>
    <t>France</t>
  </si>
  <si>
    <t>Germany</t>
  </si>
  <si>
    <t>Greece</t>
  </si>
  <si>
    <t>Iceland</t>
  </si>
  <si>
    <t>Ireland</t>
  </si>
  <si>
    <t>Israel</t>
  </si>
  <si>
    <t>Italy</t>
  </si>
  <si>
    <t>Luxembourg</t>
  </si>
  <si>
    <t>Malta</t>
  </si>
  <si>
    <t>Netherlands</t>
  </si>
  <si>
    <t>Norway</t>
  </si>
  <si>
    <t>Portugal</t>
  </si>
  <si>
    <t>Spain</t>
  </si>
  <si>
    <t>Sweden</t>
  </si>
  <si>
    <t>Switzerland</t>
  </si>
  <si>
    <t>United Kingdom</t>
  </si>
  <si>
    <t>ZZ Western Europe other</t>
  </si>
  <si>
    <t>01 Western Europe Total</t>
  </si>
  <si>
    <t>02 Central Europe</t>
  </si>
  <si>
    <t>Albania</t>
  </si>
  <si>
    <t>Bosnia and Herzegovina</t>
  </si>
  <si>
    <t>Bulgaria</t>
  </si>
  <si>
    <t>Croatia</t>
  </si>
  <si>
    <t>Czech Republic</t>
  </si>
  <si>
    <t>Hungary</t>
  </si>
  <si>
    <t>Montenegro</t>
  </si>
  <si>
    <t>Poland</t>
  </si>
  <si>
    <t>Romania</t>
  </si>
  <si>
    <t>Serbia</t>
  </si>
  <si>
    <t>Slovakia</t>
  </si>
  <si>
    <t>Slovenia</t>
  </si>
  <si>
    <t>TFYR Macedonia</t>
  </si>
  <si>
    <t>02 Central Europe Total</t>
  </si>
  <si>
    <t>03 Eastern Europe</t>
  </si>
  <si>
    <t>Belarus</t>
  </si>
  <si>
    <t>Estonia</t>
  </si>
  <si>
    <t>Latvia</t>
  </si>
  <si>
    <t>Lithuania</t>
  </si>
  <si>
    <t>Republic of Moldova</t>
  </si>
  <si>
    <t>Russian Federation</t>
  </si>
  <si>
    <t>Ukraine</t>
  </si>
  <si>
    <t>03 Eastern Europe Total</t>
  </si>
  <si>
    <t>04 Middle East</t>
  </si>
  <si>
    <t>Turkey</t>
  </si>
  <si>
    <t>04 Middle East Total</t>
  </si>
  <si>
    <t>05 Central Asia</t>
  </si>
  <si>
    <t>Armenia</t>
  </si>
  <si>
    <t>Azerbaijan</t>
  </si>
  <si>
    <t>Georgia</t>
  </si>
  <si>
    <t>Kazakhstan</t>
  </si>
  <si>
    <t>Kyrgyzstan</t>
  </si>
  <si>
    <t>Tajikistan</t>
  </si>
  <si>
    <t>Turkmenistan</t>
  </si>
  <si>
    <t>Uzbekistan</t>
  </si>
  <si>
    <t>05 Central Asia Total</t>
  </si>
  <si>
    <t>EUR Total</t>
  </si>
  <si>
    <t>SEAR</t>
  </si>
  <si>
    <t>01 South Asia</t>
  </si>
  <si>
    <t>Bangladesh</t>
  </si>
  <si>
    <t>Bhutan</t>
  </si>
  <si>
    <t>India</t>
  </si>
  <si>
    <t>Nepal</t>
  </si>
  <si>
    <t>01 South Asia Total</t>
  </si>
  <si>
    <t>02 Southeast Asia</t>
  </si>
  <si>
    <t>Indonesia</t>
  </si>
  <si>
    <t>Maldives</t>
  </si>
  <si>
    <t>Myanmar</t>
  </si>
  <si>
    <t>Sri Lanka</t>
  </si>
  <si>
    <t>Thailand</t>
  </si>
  <si>
    <t>Timor-Leste</t>
  </si>
  <si>
    <t>02 Southeast Asia Total</t>
  </si>
  <si>
    <t>03 East Asia</t>
  </si>
  <si>
    <t>Dem. People's Republic of Korea</t>
  </si>
  <si>
    <t>03 East Asia Total</t>
  </si>
  <si>
    <t>SEAR Total</t>
  </si>
  <si>
    <t>WPR</t>
  </si>
  <si>
    <t>01 East Asia</t>
  </si>
  <si>
    <t>China</t>
  </si>
  <si>
    <t>Mongolia</t>
  </si>
  <si>
    <t>01 East Asia Total</t>
  </si>
  <si>
    <t>Cambodia</t>
  </si>
  <si>
    <t>Lao People's Democratic Republic</t>
  </si>
  <si>
    <t>Malaysia</t>
  </si>
  <si>
    <t>Philippines</t>
  </si>
  <si>
    <t>Viet Nam</t>
  </si>
  <si>
    <t>03 Asia Pacific HI</t>
  </si>
  <si>
    <t>Brunei Darussalam</t>
  </si>
  <si>
    <t>China, Hong Kong SAR</t>
  </si>
  <si>
    <t>China, Macao SAR</t>
  </si>
  <si>
    <t>Japan</t>
  </si>
  <si>
    <t>Other non-specified areas</t>
  </si>
  <si>
    <t>Republic of Korea</t>
  </si>
  <si>
    <t>Singapore</t>
  </si>
  <si>
    <t>03 Asia Pacific HI Total</t>
  </si>
  <si>
    <t>04 Oceania</t>
  </si>
  <si>
    <t>Fiji</t>
  </si>
  <si>
    <t>French Polynesia</t>
  </si>
  <si>
    <t>Guam</t>
  </si>
  <si>
    <t>Kiribati</t>
  </si>
  <si>
    <t>Micronesia (Fed. States of)</t>
  </si>
  <si>
    <t>New Caledonia</t>
  </si>
  <si>
    <t>Papua New Guinea</t>
  </si>
  <si>
    <t>Samoa</t>
  </si>
  <si>
    <t>Solomon Islands</t>
  </si>
  <si>
    <t>Tonga</t>
  </si>
  <si>
    <t>Vanuatu</t>
  </si>
  <si>
    <t>ZZ Oceania other</t>
  </si>
  <si>
    <t>04 Oceania Total</t>
  </si>
  <si>
    <t>05 Australasia</t>
  </si>
  <si>
    <t>Australia</t>
  </si>
  <si>
    <t>New Zealand</t>
  </si>
  <si>
    <t>05 Australasia Total</t>
  </si>
  <si>
    <t>WPR Total</t>
  </si>
  <si>
    <t>Grand Total</t>
  </si>
  <si>
    <t>World</t>
  </si>
  <si>
    <t>N America</t>
  </si>
  <si>
    <t>S America HI</t>
  </si>
  <si>
    <t>Gulf Region</t>
  </si>
  <si>
    <t>W Europe</t>
  </si>
  <si>
    <t>Asia Pac HI</t>
  </si>
  <si>
    <t>Gl Db Baseline /1,000</t>
  </si>
  <si>
    <t>Totals /1,000 for comparison &amp; charts</t>
  </si>
  <si>
    <t>Row</t>
  </si>
  <si>
    <t>WHO  region or sub-region</t>
  </si>
  <si>
    <t>Total congen anomalies (not sex chr) /1,000</t>
  </si>
  <si>
    <t>Gl Db CA u-5 deaths /1,000</t>
  </si>
  <si>
    <t>GBD CA u-5 deaths /1,000</t>
  </si>
  <si>
    <t>Global Db /GBD</t>
  </si>
  <si>
    <t>Gl Db other outcomes</t>
  </si>
  <si>
    <t>GBD other outcomes</t>
  </si>
  <si>
    <t>EMR low income</t>
  </si>
  <si>
    <t xml:space="preserve"> Turkey</t>
  </si>
  <si>
    <t xml:space="preserve"> South Asia</t>
  </si>
  <si>
    <t xml:space="preserve"> Sub-Saharan Africa</t>
  </si>
  <si>
    <t xml:space="preserve"> EMR middle income</t>
  </si>
  <si>
    <t xml:space="preserve"> Algeria &amp; W Sahara</t>
  </si>
  <si>
    <t xml:space="preserve"> Oceania</t>
  </si>
  <si>
    <t xml:space="preserve"> Southern Africa</t>
  </si>
  <si>
    <t xml:space="preserve"> N Korea</t>
  </si>
  <si>
    <t xml:space="preserve"> Central Asia</t>
  </si>
  <si>
    <t xml:space="preserve"> Central America</t>
  </si>
  <si>
    <t xml:space="preserve"> Southeast Asia</t>
  </si>
  <si>
    <t xml:space="preserve"> South America</t>
  </si>
  <si>
    <t xml:space="preserve"> Caribbean</t>
  </si>
  <si>
    <t xml:space="preserve"> Gulf states</t>
  </si>
  <si>
    <t xml:space="preserve"> S America HI</t>
  </si>
  <si>
    <t xml:space="preserve"> East Asia</t>
  </si>
  <si>
    <t xml:space="preserve"> Eastern Europe</t>
  </si>
  <si>
    <t xml:space="preserve"> Central Europe</t>
  </si>
  <si>
    <t xml:space="preserve"> Western Europe</t>
  </si>
  <si>
    <t xml:space="preserve"> North America</t>
  </si>
  <si>
    <t xml:space="preserve"> Australasia</t>
  </si>
  <si>
    <t xml:space="preserve"> Asia Pacific HI</t>
  </si>
  <si>
    <t>Main outcomes other than under-5 death are TOP, Disability or cure.</t>
  </si>
  <si>
    <t>No-care outcomes /1,000 live births, congen ANOMALIES</t>
  </si>
  <si>
    <t>Estimated actual outcomes /1,000 live births 2010-14, congen ANOMALIES</t>
  </si>
  <si>
    <t>Total congen anomalies (not sex chr)</t>
  </si>
  <si>
    <t>This workbook contains three Datasheets</t>
  </si>
  <si>
    <t>Datasheet</t>
  </si>
  <si>
    <t>Contents</t>
  </si>
  <si>
    <t>Selected outputs from the Modell Global Database of Constitutional Congenital Disorders. April 2017 revision. Comparison with GBD estimates of under-5 deaths due to congenital anomalies.</t>
  </si>
  <si>
    <t>Total congen anomalies (excl sex chr)</t>
  </si>
  <si>
    <t>Therefore it is only possible to compare Global Database and GBD estimates for congenital anomalies.</t>
  </si>
  <si>
    <t>This workbook presents a comparison between Global Database and GBD estimates of average under-5 mortality due to congenital ANOMALIES, in the years 2010-12</t>
  </si>
  <si>
    <t>Down syndrome</t>
  </si>
  <si>
    <t>Unbalanced chromosomal rearrangements</t>
  </si>
  <si>
    <t>Neural tube defects (NTD)</t>
  </si>
  <si>
    <t>Oro-facial clefts (OFC)</t>
  </si>
  <si>
    <t>Congenital heart disease (CHD)</t>
  </si>
  <si>
    <t>Other congenital anomalies</t>
  </si>
  <si>
    <t>Total congenital anomalies</t>
  </si>
  <si>
    <t>The categories included must be the five chosen by the GBD: these are:</t>
  </si>
  <si>
    <t>GBD group</t>
  </si>
  <si>
    <t>Comment</t>
  </si>
  <si>
    <t>The only global estimates of the burden of congenital disorders, apart from the Global Database, are Global Burden of Disease (GBD) estimates of mortality and disability.</t>
  </si>
  <si>
    <t>The GBD estimates refer only to congenital ANOMALIES as defined in ICD10, i.e. chromosomal disorders and congenital malformations. Globally, congenital anomalies account for around 57% of congenital DISORDERS as defined by WHO.</t>
  </si>
  <si>
    <t xml:space="preserve">The comparison is only possible for mortality. GBD disability estimates published in terms of DALYs are not readily reproducible by others, while the Global Database describes disability in terms of months or years affected /person born. </t>
  </si>
  <si>
    <t>Most deaths due to congenital anomalies occur in the first months or years of life. Therefore under-5 mortality is selected for comparison.</t>
  </si>
  <si>
    <t>Range covered is uncertain. Does not include sex chromosome disorders</t>
  </si>
  <si>
    <t>Range covered is uncertain</t>
  </si>
  <si>
    <t>Clearly defined diagnosis</t>
  </si>
  <si>
    <t>Disorders versus anomalies</t>
  </si>
  <si>
    <t>Baseline births /1,000 for comparison with GBD (sex chr excluded)</t>
  </si>
  <si>
    <t>Global Database under-5 deaths due to congenital anomalies</t>
  </si>
  <si>
    <t>GBD under-5 deaths due to congenital anomalies</t>
  </si>
  <si>
    <t>Total chr disorders</t>
  </si>
  <si>
    <t>Total congen malfns</t>
  </si>
  <si>
    <t>Global Db total CA under-5 deaths /1,000</t>
  </si>
  <si>
    <t>GBD total CA under-5 deaths /1,000</t>
  </si>
  <si>
    <t>Unbal chr rearr.</t>
  </si>
  <si>
    <t>Other CA</t>
  </si>
  <si>
    <t>Global Db CA under-5 deaths % of WPP total</t>
  </si>
  <si>
    <t>GBD CA under-5 deaths % of WPP total</t>
  </si>
  <si>
    <t>Global Database estimates /1,000, 2010-14</t>
  </si>
  <si>
    <t xml:space="preserve">No-care outcomes /1,000 </t>
  </si>
  <si>
    <t>Estimated actual outcomes /1,000 2010-14</t>
  </si>
  <si>
    <t>Baseline birth /1,000 constitutional congenital DISORDERS</t>
  </si>
  <si>
    <t>Baseline births /1,000 total congenital ANOMALIES</t>
  </si>
  <si>
    <t>Grand total congenital ANOMALIES ONLY /1,000 births</t>
  </si>
  <si>
    <t>Estimated outcomes of congenital ANOMALIES /1,000, 2010-14</t>
  </si>
  <si>
    <t>Estimates of under-5 mortality due to congenital anomalies 2010-14</t>
  </si>
  <si>
    <t xml:space="preserve">Global </t>
  </si>
  <si>
    <t>Database</t>
  </si>
  <si>
    <t>Comparison with GBD. Congenital ANOMALIES only</t>
  </si>
  <si>
    <t>WHO region or sub-region</t>
  </si>
  <si>
    <t>1. Comp GBD MGDb 2012 country</t>
  </si>
  <si>
    <t>Global Database estimates of baseline birth prevalence of congenital ANOMALIES and outcomes in 2010: comparison of GBD and Global Database estimates of attributable under-5 mortality by country, WHO region and sub-region</t>
  </si>
  <si>
    <t>2. Comp by WHO region</t>
  </si>
  <si>
    <t>Global Database estimates of baseline birth prevalence of congenital ANOMALIES and outcomes in 2010: comparison of GBD and Global Database estimates of attributable under-5 mortality by WHO region and sub-region</t>
  </si>
  <si>
    <t>3. Selected charts</t>
  </si>
  <si>
    <t>Outputs and charts selected to enable assessment of the two sets of estimates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</si>
</sst>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16"/>
      <name val="Calibri"/>
      <family val="2"/>
      <scheme val="minor"/>
    </font>
    <font>
      <b/>
      <sz val="16"/>
      <name val="Calibri"/>
      <family val="2"/>
      <scheme val="minor"/>
    </font>
    <font>
      <sz val="16"/>
      <color theme="1"/>
      <name val="Calibri"/>
      <family val="2"/>
      <scheme val="minor"/>
    </font>
    <font>
      <sz val="11"/>
      <name val="Calibri"/>
      <family val="2"/>
      <scheme val="minor"/>
    </font>
    <font>
      <sz val="10"/>
      <name val="Calibri"/>
      <family val="2"/>
      <scheme val="minor"/>
    </font>
    <font>
      <b/>
      <sz val="10"/>
      <name val="Calibri"/>
      <family val="2"/>
      <scheme val="minor"/>
    </font>
    <font>
      <sz val="9"/>
      <color theme="1"/>
      <name val="Calibri"/>
      <family val="2"/>
      <scheme val="minor"/>
    </font>
    <font>
      <sz val="14"/>
      <color theme="1"/>
      <name val="Calibri"/>
      <family val="2"/>
      <scheme val="minor"/>
    </font>
    <font>
      <sz val="9"/>
      <name val="Calibri"/>
      <family val="2"/>
      <scheme val="minor"/>
    </font>
    <font>
      <b/>
      <sz val="18"/>
      <name val="Calibri"/>
      <family val="2"/>
      <scheme val="minor"/>
    </font>
    <font>
      <sz val="12"/>
      <color theme="1"/>
      <name val="Calibri"/>
      <family val="2"/>
      <scheme val="minor"/>
    </font>
    <font>
      <sz val="8"/>
      <color theme="1"/>
      <name val="Calibri"/>
      <family val="2"/>
      <scheme val="minor"/>
    </font>
    <font>
      <sz val="14"/>
      <name val="Calibri"/>
      <family val="2"/>
      <scheme val="minor"/>
    </font>
    <font>
      <sz val="10"/>
      <color theme="1"/>
      <name val="Calibri"/>
      <family val="2"/>
      <scheme val="minor"/>
    </font>
    <font>
      <b/>
      <sz val="9"/>
      <name val="Calibri"/>
      <family val="2"/>
      <scheme val="minor"/>
    </font>
    <font>
      <b/>
      <sz val="14"/>
      <name val="Calibri"/>
      <family val="2"/>
      <scheme val="minor"/>
    </font>
    <font>
      <sz val="10"/>
      <name val="Arial"/>
      <family val="2"/>
    </font>
    <font>
      <sz val="9"/>
      <color theme="1"/>
      <name val="Calibri Light"/>
      <family val="2"/>
      <scheme val="major"/>
    </font>
    <font>
      <sz val="9"/>
      <name val="Calibri Light"/>
      <family val="2"/>
      <scheme val="major"/>
    </font>
    <font>
      <sz val="9"/>
      <color theme="1"/>
      <name val="Arial"/>
      <family val="2"/>
    </font>
    <font>
      <b/>
      <sz val="9"/>
      <color theme="1"/>
      <name val="Calibri"/>
      <family val="2"/>
      <scheme val="minor"/>
    </font>
    <font>
      <b/>
      <sz val="9"/>
      <color indexed="8"/>
      <name val="Calibri"/>
      <family val="2"/>
      <scheme val="minor"/>
    </font>
    <font>
      <sz val="12"/>
      <name val="Calibri"/>
      <family val="2"/>
      <scheme val="minor"/>
    </font>
    <font>
      <b/>
      <sz val="10"/>
      <color theme="1"/>
      <name val="Calibri"/>
      <family val="2"/>
      <scheme val="minor"/>
    </font>
    <font>
      <u/>
      <sz val="12"/>
      <color theme="1"/>
      <name val="Calibri"/>
      <family val="2"/>
      <scheme val="minor"/>
    </font>
    <font>
      <b/>
      <sz val="12"/>
      <color theme="1"/>
      <name val="Calibri"/>
      <family val="2"/>
      <scheme val="minor"/>
    </font>
    <font>
      <u/>
      <sz val="16"/>
      <color theme="1"/>
      <name val="Calibri"/>
      <family val="2"/>
      <scheme val="minor"/>
    </font>
    <font>
      <b/>
      <sz val="9"/>
      <color theme="1"/>
      <name val="Calibri Light"/>
      <family val="2"/>
      <scheme val="major"/>
    </font>
  </fonts>
  <fills count="10">
    <fill>
      <patternFill patternType="none"/>
    </fill>
    <fill>
      <patternFill patternType="gray125"/>
    </fill>
    <fill>
      <patternFill patternType="solid">
        <fgColor theme="9" tint="0.7999816888943144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5" tint="0.79998168889431442"/>
        <bgColor indexed="64"/>
      </patternFill>
    </fill>
  </fills>
  <borders count="30">
    <border>
      <left/>
      <right/>
      <top/>
      <bottom/>
      <diagonal/>
    </border>
    <border>
      <left style="double">
        <color auto="1"/>
      </left>
      <right/>
      <top/>
      <bottom/>
      <diagonal/>
    </border>
    <border>
      <left style="thin">
        <color indexed="64"/>
      </left>
      <right/>
      <top/>
      <bottom/>
      <diagonal/>
    </border>
    <border>
      <left/>
      <right style="double">
        <color indexed="64"/>
      </right>
      <top/>
      <bottom/>
      <diagonal/>
    </border>
    <border>
      <left style="double">
        <color indexed="64"/>
      </left>
      <right style="double">
        <color indexed="64"/>
      </right>
      <top/>
      <bottom/>
      <diagonal/>
    </border>
    <border>
      <left style="thin">
        <color indexed="64"/>
      </left>
      <right style="double">
        <color auto="1"/>
      </right>
      <top/>
      <bottom/>
      <diagonal/>
    </border>
    <border>
      <left style="double">
        <color auto="1"/>
      </left>
      <right/>
      <top/>
      <bottom style="thin">
        <color indexed="64"/>
      </bottom>
      <diagonal/>
    </border>
    <border>
      <left/>
      <right/>
      <top/>
      <bottom style="thin">
        <color indexed="64"/>
      </bottom>
      <diagonal/>
    </border>
    <border>
      <left style="thin">
        <color indexed="64"/>
      </left>
      <right/>
      <top/>
      <bottom style="thin">
        <color indexed="64"/>
      </bottom>
      <diagonal/>
    </border>
    <border>
      <left style="thick">
        <color rgb="FFFF0000"/>
      </left>
      <right/>
      <top/>
      <bottom/>
      <diagonal/>
    </border>
    <border>
      <left style="double">
        <color indexed="64"/>
      </left>
      <right style="double">
        <color indexed="64"/>
      </right>
      <top/>
      <bottom style="thin">
        <color indexed="64"/>
      </bottom>
      <diagonal/>
    </border>
    <border>
      <left/>
      <right style="double">
        <color indexed="64"/>
      </right>
      <top/>
      <bottom style="thin">
        <color indexed="64"/>
      </bottom>
      <diagonal/>
    </border>
    <border>
      <left style="double">
        <color auto="1"/>
      </left>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auto="1"/>
      </right>
      <top style="thin">
        <color indexed="64"/>
      </top>
      <bottom style="double">
        <color indexed="64"/>
      </bottom>
      <diagonal/>
    </border>
    <border>
      <left/>
      <right style="double">
        <color indexed="64"/>
      </right>
      <top style="thin">
        <color indexed="64"/>
      </top>
      <bottom style="double">
        <color indexed="64"/>
      </bottom>
      <diagonal/>
    </border>
    <border>
      <left style="thick">
        <color rgb="FFFF0000"/>
      </left>
      <right/>
      <top style="thin">
        <color indexed="64"/>
      </top>
      <bottom style="double">
        <color indexed="64"/>
      </bottom>
      <diagonal/>
    </border>
    <border>
      <left style="thin">
        <color indexed="64"/>
      </left>
      <right style="double">
        <color auto="1"/>
      </right>
      <top/>
      <bottom style="thin">
        <color indexed="64"/>
      </bottom>
      <diagonal/>
    </border>
    <border>
      <left style="thick">
        <color rgb="FFFF0000"/>
      </left>
      <right/>
      <top/>
      <bottom style="thin">
        <color indexed="64"/>
      </bottom>
      <diagonal/>
    </border>
    <border>
      <left style="thick">
        <color rgb="FFFF0000"/>
      </left>
      <right style="double">
        <color indexed="64"/>
      </right>
      <top/>
      <bottom style="thin">
        <color indexed="64"/>
      </bottom>
      <diagonal/>
    </border>
    <border>
      <left style="thick">
        <color rgb="FFFF0000"/>
      </left>
      <right style="double">
        <color indexed="64"/>
      </right>
      <top/>
      <bottom/>
      <diagonal/>
    </border>
    <border>
      <left style="thick">
        <color rgb="FFFF0000"/>
      </left>
      <right style="double">
        <color auto="1"/>
      </right>
      <top style="thin">
        <color indexed="64"/>
      </top>
      <bottom style="double">
        <color indexed="64"/>
      </bottom>
      <diagonal/>
    </border>
    <border>
      <left style="thin">
        <color indexed="64"/>
      </left>
      <right/>
      <top style="thin">
        <color indexed="64"/>
      </top>
      <bottom style="thin">
        <color indexed="64"/>
      </bottom>
      <diagonal/>
    </border>
    <border>
      <left style="double">
        <color auto="1"/>
      </left>
      <right/>
      <top style="thin">
        <color indexed="64"/>
      </top>
      <bottom style="thin">
        <color indexed="64"/>
      </bottom>
      <diagonal/>
    </border>
    <border>
      <left/>
      <right/>
      <top style="thin">
        <color indexed="64"/>
      </top>
      <bottom style="thin">
        <color indexed="64"/>
      </bottom>
      <diagonal/>
    </border>
    <border>
      <left style="thin">
        <color indexed="64"/>
      </left>
      <right style="double">
        <color auto="1"/>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s>
  <cellStyleXfs count="3">
    <xf numFmtId="0" fontId="0" fillId="0" borderId="0"/>
    <xf numFmtId="0" fontId="14" fillId="0" borderId="0"/>
    <xf numFmtId="0" fontId="1" fillId="0" borderId="0"/>
  </cellStyleXfs>
  <cellXfs count="465">
    <xf numFmtId="0" fontId="0" fillId="0" borderId="0" xfId="0"/>
    <xf numFmtId="0" fontId="3" fillId="0" borderId="0" xfId="0" applyFont="1" applyFill="1" applyAlignment="1"/>
    <xf numFmtId="2" fontId="9" fillId="0" borderId="0" xfId="0" applyNumberFormat="1" applyFont="1" applyFill="1" applyBorder="1" applyAlignment="1"/>
    <xf numFmtId="0" fontId="10" fillId="0" borderId="0" xfId="0" applyFont="1" applyFill="1" applyBorder="1" applyAlignment="1"/>
    <xf numFmtId="3" fontId="9" fillId="0" borderId="0" xfId="0" applyNumberFormat="1" applyFont="1" applyFill="1" applyAlignment="1"/>
    <xf numFmtId="0" fontId="5" fillId="0" borderId="1" xfId="0" applyFont="1" applyBorder="1" applyAlignment="1">
      <alignment horizontal="left"/>
    </xf>
    <xf numFmtId="2" fontId="5" fillId="0" borderId="0" xfId="0" applyNumberFormat="1" applyFont="1" applyAlignment="1">
      <alignment horizontal="left"/>
    </xf>
    <xf numFmtId="2" fontId="5" fillId="0" borderId="0" xfId="0" applyNumberFormat="1" applyFont="1" applyBorder="1" applyAlignment="1">
      <alignment horizontal="left"/>
    </xf>
    <xf numFmtId="2" fontId="9" fillId="0" borderId="0" xfId="0" applyNumberFormat="1" applyFont="1" applyAlignment="1">
      <alignment horizontal="left"/>
    </xf>
    <xf numFmtId="2" fontId="9" fillId="0" borderId="2" xfId="0" applyNumberFormat="1" applyFont="1" applyBorder="1" applyAlignment="1">
      <alignment horizontal="left"/>
    </xf>
    <xf numFmtId="2" fontId="9" fillId="0" borderId="0" xfId="0" applyNumberFormat="1" applyFont="1" applyBorder="1" applyAlignment="1">
      <alignment horizontal="left"/>
    </xf>
    <xf numFmtId="0" fontId="11" fillId="0" borderId="0" xfId="0" applyFont="1" applyFill="1" applyBorder="1" applyAlignment="1"/>
    <xf numFmtId="0" fontId="6" fillId="0" borderId="0" xfId="0" applyFont="1" applyFill="1" applyAlignment="1"/>
    <xf numFmtId="164" fontId="17" fillId="0" borderId="0" xfId="0" applyNumberFormat="1" applyFont="1" applyFill="1" applyAlignment="1">
      <alignment horizontal="center"/>
    </xf>
    <xf numFmtId="0" fontId="10" fillId="0" borderId="4" xfId="0" applyFont="1" applyFill="1" applyBorder="1" applyAlignment="1">
      <alignment horizontal="left"/>
    </xf>
    <xf numFmtId="2" fontId="10" fillId="0" borderId="0" xfId="0" applyNumberFormat="1" applyFont="1" applyFill="1" applyBorder="1" applyAlignment="1">
      <alignment horizontal="left"/>
    </xf>
    <xf numFmtId="2" fontId="9" fillId="0" borderId="0" xfId="0" applyNumberFormat="1" applyFont="1" applyFill="1" applyBorder="1" applyAlignment="1">
      <alignment horizontal="left"/>
    </xf>
    <xf numFmtId="2" fontId="10" fillId="0" borderId="2" xfId="0" applyNumberFormat="1" applyFont="1" applyFill="1" applyBorder="1" applyAlignment="1">
      <alignment horizontal="left"/>
    </xf>
    <xf numFmtId="2" fontId="10" fillId="0" borderId="0" xfId="0" applyNumberFormat="1" applyFont="1" applyFill="1" applyAlignment="1">
      <alignment horizontal="left"/>
    </xf>
    <xf numFmtId="0" fontId="6" fillId="0" borderId="0" xfId="0" applyFont="1" applyFill="1" applyAlignment="1">
      <alignment horizontal="center" wrapText="1"/>
    </xf>
    <xf numFmtId="0" fontId="7" fillId="0" borderId="0" xfId="0" quotePrefix="1" applyFont="1" applyFill="1" applyBorder="1" applyAlignment="1">
      <alignment horizontal="center" wrapText="1"/>
    </xf>
    <xf numFmtId="2" fontId="9" fillId="0" borderId="0" xfId="0" applyNumberFormat="1" applyFont="1" applyFill="1" applyBorder="1" applyAlignment="1">
      <alignment horizontal="center" wrapText="1"/>
    </xf>
    <xf numFmtId="2" fontId="9" fillId="7" borderId="0" xfId="0" applyNumberFormat="1" applyFont="1" applyFill="1" applyBorder="1" applyAlignment="1">
      <alignment horizontal="center" wrapText="1"/>
    </xf>
    <xf numFmtId="0" fontId="20" fillId="7" borderId="0" xfId="0" applyFont="1" applyFill="1" applyBorder="1" applyAlignment="1">
      <alignment horizontal="center" wrapText="1"/>
    </xf>
    <xf numFmtId="1" fontId="20" fillId="5" borderId="2" xfId="0" applyNumberFormat="1" applyFont="1" applyFill="1" applyBorder="1" applyAlignment="1">
      <alignment horizontal="center" wrapText="1"/>
    </xf>
    <xf numFmtId="3" fontId="20" fillId="5" borderId="0" xfId="0" applyNumberFormat="1" applyFont="1" applyFill="1" applyAlignment="1">
      <alignment horizontal="center" wrapText="1"/>
    </xf>
    <xf numFmtId="0" fontId="20" fillId="0" borderId="2" xfId="0" applyFont="1" applyBorder="1" applyAlignment="1">
      <alignment horizontal="center" wrapText="1"/>
    </xf>
    <xf numFmtId="2" fontId="9" fillId="8" borderId="7" xfId="0" applyNumberFormat="1" applyFont="1" applyFill="1" applyBorder="1" applyAlignment="1">
      <alignment horizontal="center" wrapText="1"/>
    </xf>
    <xf numFmtId="2" fontId="9" fillId="0" borderId="8" xfId="0" applyNumberFormat="1" applyFont="1" applyFill="1" applyBorder="1" applyAlignment="1">
      <alignment horizontal="center" wrapText="1"/>
    </xf>
    <xf numFmtId="2" fontId="9" fillId="0" borderId="7" xfId="0" applyNumberFormat="1" applyFont="1" applyFill="1" applyBorder="1" applyAlignment="1">
      <alignment horizontal="center" wrapText="1"/>
    </xf>
    <xf numFmtId="2" fontId="9" fillId="7" borderId="7" xfId="0" applyNumberFormat="1" applyFont="1" applyFill="1" applyBorder="1" applyAlignment="1">
      <alignment horizontal="center" wrapText="1"/>
    </xf>
    <xf numFmtId="2" fontId="20" fillId="7" borderId="11" xfId="0" applyNumberFormat="1" applyFont="1" applyFill="1" applyBorder="1" applyAlignment="1">
      <alignment horizontal="center" wrapText="1"/>
    </xf>
    <xf numFmtId="0" fontId="6" fillId="0" borderId="0" xfId="0" applyFont="1" applyAlignment="1">
      <alignment horizontal="center" wrapText="1"/>
    </xf>
    <xf numFmtId="0" fontId="11" fillId="0" borderId="0" xfId="0" applyFont="1" applyFill="1"/>
    <xf numFmtId="2" fontId="9" fillId="0" borderId="0" xfId="0" applyNumberFormat="1" applyFont="1" applyFill="1" applyBorder="1" applyAlignment="1">
      <alignment horizontal="center"/>
    </xf>
    <xf numFmtId="2" fontId="9" fillId="7" borderId="0" xfId="0" applyNumberFormat="1" applyFont="1" applyFill="1" applyBorder="1" applyAlignment="1">
      <alignment horizontal="center"/>
    </xf>
    <xf numFmtId="1" fontId="9" fillId="7" borderId="0" xfId="0" applyNumberFormat="1" applyFont="1" applyFill="1" applyBorder="1" applyAlignment="1">
      <alignment horizontal="center"/>
    </xf>
    <xf numFmtId="2" fontId="9" fillId="5" borderId="2" xfId="0" applyNumberFormat="1" applyFont="1" applyFill="1" applyBorder="1" applyAlignment="1">
      <alignment horizontal="center"/>
    </xf>
    <xf numFmtId="3" fontId="9" fillId="5" borderId="0" xfId="0" applyNumberFormat="1" applyFont="1" applyFill="1" applyAlignment="1">
      <alignment horizontal="center"/>
    </xf>
    <xf numFmtId="2" fontId="9" fillId="8" borderId="0" xfId="0" applyNumberFormat="1" applyFont="1" applyFill="1" applyBorder="1" applyAlignment="1">
      <alignment horizontal="center" wrapText="1"/>
    </xf>
    <xf numFmtId="2" fontId="9" fillId="0" borderId="2" xfId="0" applyNumberFormat="1" applyFont="1" applyFill="1" applyBorder="1" applyAlignment="1">
      <alignment horizontal="center" wrapText="1"/>
    </xf>
    <xf numFmtId="2" fontId="20" fillId="7" borderId="3" xfId="0" applyNumberFormat="1" applyFont="1" applyFill="1" applyBorder="1" applyAlignment="1">
      <alignment horizontal="center" wrapText="1"/>
    </xf>
    <xf numFmtId="0" fontId="11" fillId="0" borderId="0" xfId="0" applyFont="1" applyBorder="1"/>
    <xf numFmtId="0" fontId="11" fillId="0" borderId="0" xfId="2" applyFont="1" applyFill="1" applyBorder="1" applyAlignment="1">
      <alignment horizontal="center"/>
    </xf>
    <xf numFmtId="0" fontId="11" fillId="0" borderId="0" xfId="1" applyFont="1" applyFill="1" applyBorder="1"/>
    <xf numFmtId="3" fontId="17" fillId="0" borderId="0" xfId="1" applyNumberFormat="1" applyFont="1" applyFill="1" applyBorder="1"/>
    <xf numFmtId="0" fontId="11" fillId="0" borderId="0" xfId="0" applyFont="1"/>
    <xf numFmtId="0" fontId="17" fillId="0" borderId="0" xfId="0" applyFont="1"/>
    <xf numFmtId="3" fontId="11" fillId="0" borderId="0" xfId="2" applyNumberFormat="1" applyFont="1" applyFill="1" applyBorder="1" applyAlignment="1">
      <alignment horizontal="center"/>
    </xf>
    <xf numFmtId="0" fontId="11" fillId="0" borderId="0" xfId="1" applyFont="1" applyFill="1" applyBorder="1" applyAlignment="1"/>
    <xf numFmtId="0" fontId="17" fillId="0" borderId="0" xfId="1" applyFont="1" applyFill="1" applyBorder="1"/>
    <xf numFmtId="0" fontId="17" fillId="0" borderId="0" xfId="0" applyFont="1" applyFill="1"/>
    <xf numFmtId="0" fontId="11" fillId="0" borderId="0" xfId="0" applyFont="1" applyFill="1" applyBorder="1"/>
    <xf numFmtId="0" fontId="11" fillId="0" borderId="0" xfId="1" applyFont="1" applyFill="1" applyBorder="1" applyAlignment="1">
      <alignment horizontal="center"/>
    </xf>
    <xf numFmtId="0" fontId="17" fillId="0" borderId="0" xfId="1" applyFont="1" applyFill="1" applyBorder="1" applyAlignment="1">
      <alignment horizontal="center"/>
    </xf>
    <xf numFmtId="0" fontId="11" fillId="0" borderId="0" xfId="1" applyFont="1" applyFill="1"/>
    <xf numFmtId="0" fontId="11" fillId="0" borderId="0" xfId="2" applyFont="1" applyFill="1" applyBorder="1"/>
    <xf numFmtId="0" fontId="17" fillId="0" borderId="0" xfId="2" applyFont="1" applyFill="1" applyBorder="1"/>
    <xf numFmtId="0" fontId="17" fillId="0" borderId="0" xfId="1" applyFont="1" applyFill="1"/>
    <xf numFmtId="3" fontId="9" fillId="5" borderId="0" xfId="0" applyNumberFormat="1" applyFont="1" applyFill="1" applyBorder="1" applyAlignment="1">
      <alignment horizontal="center"/>
    </xf>
    <xf numFmtId="0" fontId="11" fillId="0" borderId="0" xfId="0" applyFont="1" applyBorder="1" applyAlignment="1">
      <alignment horizontal="left"/>
    </xf>
    <xf numFmtId="0" fontId="17" fillId="0" borderId="0" xfId="0" applyFont="1" applyFill="1" applyBorder="1"/>
    <xf numFmtId="1" fontId="11" fillId="0" borderId="0" xfId="0" applyNumberFormat="1" applyFont="1" applyBorder="1"/>
    <xf numFmtId="0" fontId="11" fillId="0" borderId="14" xfId="1" applyFont="1" applyFill="1" applyBorder="1"/>
    <xf numFmtId="0" fontId="11" fillId="0" borderId="14" xfId="0" applyFont="1" applyFill="1" applyBorder="1" applyAlignment="1"/>
    <xf numFmtId="2" fontId="9" fillId="0" borderId="14" xfId="0" applyNumberFormat="1" applyFont="1" applyFill="1" applyBorder="1" applyAlignment="1">
      <alignment horizontal="center"/>
    </xf>
    <xf numFmtId="2" fontId="9" fillId="7" borderId="14" xfId="0" applyNumberFormat="1" applyFont="1" applyFill="1" applyBorder="1" applyAlignment="1">
      <alignment horizontal="center"/>
    </xf>
    <xf numFmtId="1" fontId="9" fillId="7" borderId="14" xfId="0" applyNumberFormat="1" applyFont="1" applyFill="1" applyBorder="1" applyAlignment="1">
      <alignment horizontal="center"/>
    </xf>
    <xf numFmtId="2" fontId="9" fillId="5" borderId="15" xfId="0" applyNumberFormat="1" applyFont="1" applyFill="1" applyBorder="1" applyAlignment="1">
      <alignment horizontal="center"/>
    </xf>
    <xf numFmtId="3" fontId="9" fillId="5" borderId="14" xfId="0" applyNumberFormat="1" applyFont="1" applyFill="1" applyBorder="1" applyAlignment="1">
      <alignment horizontal="center"/>
    </xf>
    <xf numFmtId="0" fontId="7" fillId="0" borderId="0" xfId="0" applyFont="1" applyFill="1" applyBorder="1"/>
    <xf numFmtId="3" fontId="7" fillId="0" borderId="0" xfId="1" applyNumberFormat="1" applyFont="1" applyFill="1" applyBorder="1" applyAlignment="1">
      <alignment horizontal="center"/>
    </xf>
    <xf numFmtId="0" fontId="6" fillId="0" borderId="0" xfId="0" applyFont="1" applyFill="1" applyBorder="1"/>
    <xf numFmtId="0" fontId="7" fillId="0" borderId="0" xfId="0" applyFont="1" applyFill="1" applyBorder="1" applyAlignment="1"/>
    <xf numFmtId="165" fontId="22" fillId="0" borderId="0" xfId="0" quotePrefix="1" applyNumberFormat="1" applyFont="1" applyFill="1" applyBorder="1" applyAlignment="1">
      <alignment horizontal="center" wrapText="1"/>
    </xf>
    <xf numFmtId="2" fontId="22" fillId="0" borderId="0" xfId="0" quotePrefix="1" applyNumberFormat="1" applyFont="1" applyFill="1" applyBorder="1" applyAlignment="1">
      <alignment horizontal="center" wrapText="1"/>
    </xf>
    <xf numFmtId="0" fontId="6" fillId="0" borderId="1" xfId="0" applyFont="1" applyFill="1" applyBorder="1"/>
    <xf numFmtId="0" fontId="9" fillId="0" borderId="0" xfId="0" applyFont="1"/>
    <xf numFmtId="0" fontId="9" fillId="0" borderId="0" xfId="0" applyFont="1" applyFill="1" applyBorder="1"/>
    <xf numFmtId="0" fontId="9" fillId="0" borderId="0" xfId="0" applyFont="1" applyFill="1" applyBorder="1" applyAlignment="1">
      <alignment horizontal="center"/>
    </xf>
    <xf numFmtId="2" fontId="9" fillId="0" borderId="1" xfId="0" applyNumberFormat="1" applyFont="1" applyFill="1" applyBorder="1"/>
    <xf numFmtId="2" fontId="9" fillId="0" borderId="0" xfId="0" applyNumberFormat="1" applyFont="1"/>
    <xf numFmtId="0" fontId="11" fillId="0" borderId="0" xfId="0" applyFont="1" applyFill="1" applyBorder="1" applyAlignment="1">
      <alignment horizontal="left" indent="1"/>
    </xf>
    <xf numFmtId="3" fontId="11" fillId="0" borderId="0" xfId="1" applyNumberFormat="1" applyFont="1" applyFill="1" applyBorder="1" applyAlignment="1">
      <alignment horizontal="center"/>
    </xf>
    <xf numFmtId="2" fontId="9" fillId="0" borderId="0" xfId="0" applyNumberFormat="1" applyFont="1" applyBorder="1"/>
    <xf numFmtId="0" fontId="11" fillId="0" borderId="1" xfId="0" applyFont="1" applyFill="1" applyBorder="1"/>
    <xf numFmtId="3" fontId="5" fillId="0" borderId="0" xfId="0" applyNumberFormat="1" applyFont="1" applyFill="1" applyBorder="1" applyAlignment="1">
      <alignment horizontal="left"/>
    </xf>
    <xf numFmtId="164" fontId="5" fillId="0" borderId="0" xfId="0" applyNumberFormat="1" applyFont="1" applyFill="1" applyBorder="1" applyAlignment="1">
      <alignment horizontal="left"/>
    </xf>
    <xf numFmtId="2" fontId="5" fillId="0" borderId="0" xfId="0" applyNumberFormat="1" applyFont="1" applyFill="1" applyBorder="1" applyAlignment="1">
      <alignment horizontal="left"/>
    </xf>
    <xf numFmtId="0" fontId="9" fillId="0" borderId="1" xfId="0" applyFont="1" applyFill="1" applyBorder="1"/>
    <xf numFmtId="0" fontId="9" fillId="0" borderId="2" xfId="0" applyFont="1" applyFill="1" applyBorder="1" applyAlignment="1">
      <alignment horizontal="center"/>
    </xf>
    <xf numFmtId="0" fontId="10" fillId="0" borderId="0" xfId="0" applyFont="1" applyFill="1" applyBorder="1" applyAlignment="1">
      <alignment horizontal="left"/>
    </xf>
    <xf numFmtId="0" fontId="5" fillId="0" borderId="0" xfId="0" applyFont="1" applyFill="1" applyBorder="1" applyAlignment="1">
      <alignment horizontal="left"/>
    </xf>
    <xf numFmtId="2" fontId="5" fillId="0" borderId="2" xfId="0" applyNumberFormat="1" applyFont="1" applyBorder="1" applyAlignment="1">
      <alignment horizontal="left"/>
    </xf>
    <xf numFmtId="2" fontId="9" fillId="0" borderId="0" xfId="0" applyNumberFormat="1" applyFont="1" applyFill="1" applyAlignment="1">
      <alignment horizontal="left"/>
    </xf>
    <xf numFmtId="0" fontId="20" fillId="7" borderId="7" xfId="0" applyFont="1" applyFill="1" applyBorder="1" applyAlignment="1">
      <alignment horizontal="center" wrapText="1"/>
    </xf>
    <xf numFmtId="1" fontId="20" fillId="5" borderId="8" xfId="0" applyNumberFormat="1" applyFont="1" applyFill="1" applyBorder="1" applyAlignment="1">
      <alignment horizontal="center" wrapText="1"/>
    </xf>
    <xf numFmtId="3" fontId="20" fillId="5" borderId="7" xfId="0" applyNumberFormat="1" applyFont="1" applyFill="1" applyBorder="1" applyAlignment="1">
      <alignment horizontal="center" wrapText="1"/>
    </xf>
    <xf numFmtId="0" fontId="20" fillId="0" borderId="8" xfId="0" applyFont="1" applyBorder="1" applyAlignment="1">
      <alignment horizontal="center" wrapText="1"/>
    </xf>
    <xf numFmtId="0" fontId="11" fillId="0" borderId="14" xfId="0" applyFont="1" applyFill="1" applyBorder="1"/>
    <xf numFmtId="0" fontId="6" fillId="0" borderId="0" xfId="0" applyFont="1" applyFill="1"/>
    <xf numFmtId="0" fontId="6" fillId="0" borderId="0" xfId="0" applyFont="1" applyBorder="1"/>
    <xf numFmtId="0" fontId="6" fillId="0" borderId="0" xfId="0" applyFont="1"/>
    <xf numFmtId="0" fontId="9" fillId="0" borderId="0" xfId="0" applyFont="1" applyFill="1" applyAlignment="1">
      <alignment horizontal="center"/>
    </xf>
    <xf numFmtId="164" fontId="9" fillId="0" borderId="4" xfId="0" applyNumberFormat="1" applyFont="1" applyFill="1" applyBorder="1" applyAlignment="1">
      <alignment horizontal="center"/>
    </xf>
    <xf numFmtId="2" fontId="9" fillId="0" borderId="0" xfId="0" applyNumberFormat="1" applyFont="1" applyAlignment="1">
      <alignment horizontal="center"/>
    </xf>
    <xf numFmtId="3" fontId="9" fillId="0" borderId="0" xfId="0" applyNumberFormat="1" applyFont="1"/>
    <xf numFmtId="164" fontId="9" fillId="0" borderId="0" xfId="0" applyNumberFormat="1" applyFont="1" applyAlignment="1">
      <alignment horizontal="center"/>
    </xf>
    <xf numFmtId="2" fontId="9" fillId="0" borderId="0" xfId="0" applyNumberFormat="1" applyFont="1" applyFill="1"/>
    <xf numFmtId="0" fontId="15" fillId="0" borderId="0" xfId="0" applyFont="1" applyAlignment="1"/>
    <xf numFmtId="0" fontId="15" fillId="0" borderId="0" xfId="0" applyFont="1" applyFill="1" applyBorder="1" applyAlignment="1">
      <alignment horizontal="left" vertical="center"/>
    </xf>
    <xf numFmtId="2" fontId="10" fillId="0" borderId="1" xfId="0" applyNumberFormat="1" applyFont="1" applyFill="1" applyBorder="1" applyAlignment="1"/>
    <xf numFmtId="2" fontId="10" fillId="0" borderId="0" xfId="0" applyNumberFormat="1" applyFont="1" applyFill="1" applyBorder="1" applyAlignment="1"/>
    <xf numFmtId="2" fontId="10" fillId="0" borderId="3" xfId="0" applyNumberFormat="1" applyFont="1" applyFill="1" applyBorder="1" applyAlignment="1"/>
    <xf numFmtId="0" fontId="10" fillId="0" borderId="3" xfId="0" applyFont="1" applyFill="1" applyBorder="1" applyAlignment="1"/>
    <xf numFmtId="3" fontId="10" fillId="0" borderId="0" xfId="0" applyNumberFormat="1" applyFont="1" applyFill="1" applyAlignment="1"/>
    <xf numFmtId="2" fontId="15" fillId="0" borderId="0" xfId="0" applyNumberFormat="1" applyFont="1" applyFill="1" applyBorder="1" applyAlignment="1">
      <alignment horizontal="left" vertical="center"/>
    </xf>
    <xf numFmtId="2" fontId="10" fillId="0" borderId="0" xfId="0" applyNumberFormat="1" applyFont="1" applyBorder="1" applyAlignment="1"/>
    <xf numFmtId="2" fontId="15" fillId="0" borderId="0" xfId="0" applyNumberFormat="1" applyFont="1" applyAlignment="1"/>
    <xf numFmtId="0" fontId="11" fillId="0" borderId="0" xfId="0" applyFont="1" applyAlignment="1"/>
    <xf numFmtId="0" fontId="11" fillId="0" borderId="0" xfId="0" applyFont="1" applyFill="1" applyBorder="1" applyAlignment="1">
      <alignment horizontal="left" vertical="center"/>
    </xf>
    <xf numFmtId="0" fontId="9" fillId="0" borderId="0" xfId="0" applyFont="1" applyFill="1" applyBorder="1" applyAlignment="1"/>
    <xf numFmtId="0" fontId="11" fillId="0" borderId="0" xfId="0" applyFont="1" applyFill="1" applyAlignment="1"/>
    <xf numFmtId="0" fontId="12" fillId="0" borderId="0" xfId="0" applyFont="1" applyFill="1" applyAlignment="1"/>
    <xf numFmtId="0" fontId="10" fillId="0" borderId="1" xfId="0" applyFont="1" applyFill="1" applyBorder="1" applyAlignment="1">
      <alignment horizontal="left"/>
    </xf>
    <xf numFmtId="2" fontId="11" fillId="0" borderId="0" xfId="0" applyNumberFormat="1" applyFont="1" applyFill="1" applyBorder="1" applyAlignment="1">
      <alignment horizontal="left" vertical="center"/>
    </xf>
    <xf numFmtId="2" fontId="9" fillId="0" borderId="0" xfId="0" applyNumberFormat="1" applyFont="1" applyBorder="1" applyAlignment="1"/>
    <xf numFmtId="2" fontId="11" fillId="0" borderId="0" xfId="0" applyNumberFormat="1" applyFont="1" applyAlignment="1"/>
    <xf numFmtId="2" fontId="11" fillId="0" borderId="0" xfId="0" applyNumberFormat="1" applyFont="1" applyFill="1" applyAlignment="1"/>
    <xf numFmtId="0" fontId="25" fillId="0" borderId="0" xfId="0" applyFont="1" applyFill="1" applyAlignment="1"/>
    <xf numFmtId="0" fontId="25" fillId="0" borderId="0" xfId="0" applyFont="1" applyFill="1" applyBorder="1" applyAlignment="1">
      <alignment horizontal="left" vertical="center"/>
    </xf>
    <xf numFmtId="0" fontId="13" fillId="0" borderId="0" xfId="0" applyFont="1" applyFill="1" applyBorder="1" applyAlignment="1"/>
    <xf numFmtId="2" fontId="13" fillId="0" borderId="1" xfId="0" applyNumberFormat="1" applyFont="1" applyFill="1" applyBorder="1" applyAlignment="1"/>
    <xf numFmtId="2" fontId="13" fillId="0" borderId="0" xfId="0" applyNumberFormat="1" applyFont="1" applyFill="1" applyBorder="1" applyAlignment="1"/>
    <xf numFmtId="2" fontId="13" fillId="0" borderId="3" xfId="0" applyNumberFormat="1" applyFont="1" applyFill="1" applyBorder="1" applyAlignment="1"/>
    <xf numFmtId="2" fontId="13" fillId="0" borderId="2" xfId="0" applyNumberFormat="1" applyFont="1" applyFill="1" applyBorder="1" applyAlignment="1"/>
    <xf numFmtId="3" fontId="13" fillId="0" borderId="0" xfId="0" applyNumberFormat="1" applyFont="1" applyFill="1" applyAlignment="1"/>
    <xf numFmtId="0" fontId="25" fillId="0" borderId="0" xfId="0" applyFont="1" applyAlignment="1">
      <alignment wrapText="1"/>
    </xf>
    <xf numFmtId="2" fontId="25" fillId="0" borderId="0" xfId="0" applyNumberFormat="1" applyFont="1" applyFill="1" applyBorder="1" applyAlignment="1">
      <alignment horizontal="left" vertical="center"/>
    </xf>
    <xf numFmtId="2" fontId="13" fillId="0" borderId="0" xfId="0" applyNumberFormat="1" applyFont="1" applyBorder="1" applyAlignment="1"/>
    <xf numFmtId="2" fontId="25" fillId="0" borderId="0" xfId="0" applyNumberFormat="1" applyFont="1" applyFill="1" applyAlignment="1"/>
    <xf numFmtId="0" fontId="7" fillId="0" borderId="0" xfId="0" applyFont="1" applyFill="1" applyAlignment="1">
      <alignment horizontal="left"/>
    </xf>
    <xf numFmtId="2" fontId="16" fillId="0" borderId="0" xfId="0" applyNumberFormat="1" applyFont="1" applyFill="1" applyBorder="1" applyAlignment="1">
      <alignment horizontal="left"/>
    </xf>
    <xf numFmtId="0" fontId="16" fillId="0" borderId="0" xfId="0" applyFont="1" applyFill="1" applyBorder="1" applyAlignment="1">
      <alignment horizontal="left"/>
    </xf>
    <xf numFmtId="2" fontId="16" fillId="0" borderId="1" xfId="0" applyNumberFormat="1" applyFont="1" applyFill="1" applyBorder="1" applyAlignment="1">
      <alignment horizontal="left"/>
    </xf>
    <xf numFmtId="2" fontId="16" fillId="0" borderId="3" xfId="0" applyNumberFormat="1" applyFont="1" applyFill="1" applyBorder="1" applyAlignment="1">
      <alignment horizontal="left"/>
    </xf>
    <xf numFmtId="2" fontId="16" fillId="0" borderId="2" xfId="0" applyNumberFormat="1" applyFont="1" applyFill="1" applyBorder="1" applyAlignment="1">
      <alignment horizontal="left"/>
    </xf>
    <xf numFmtId="3" fontId="16" fillId="0" borderId="0" xfId="0" applyNumberFormat="1" applyFont="1" applyFill="1" applyAlignment="1">
      <alignment horizontal="left"/>
    </xf>
    <xf numFmtId="0" fontId="7" fillId="0" borderId="0" xfId="0" applyFont="1" applyFill="1" applyAlignment="1">
      <alignment horizontal="left" wrapText="1"/>
    </xf>
    <xf numFmtId="2" fontId="7" fillId="0" borderId="0" xfId="0" applyNumberFormat="1" applyFont="1" applyFill="1" applyAlignment="1">
      <alignment horizontal="left"/>
    </xf>
    <xf numFmtId="0" fontId="11" fillId="0" borderId="0" xfId="0" applyFont="1" applyAlignment="1">
      <alignment wrapText="1"/>
    </xf>
    <xf numFmtId="0" fontId="20" fillId="0" borderId="7" xfId="1" applyFont="1" applyFill="1" applyBorder="1" applyAlignment="1">
      <alignment wrapText="1"/>
    </xf>
    <xf numFmtId="164" fontId="9" fillId="6" borderId="21" xfId="0" applyNumberFormat="1" applyFont="1" applyFill="1" applyBorder="1" applyAlignment="1">
      <alignment horizontal="center" wrapText="1"/>
    </xf>
    <xf numFmtId="3" fontId="20" fillId="0" borderId="0" xfId="0" applyNumberFormat="1" applyFont="1" applyFill="1" applyBorder="1" applyAlignment="1">
      <alignment wrapText="1"/>
    </xf>
    <xf numFmtId="0" fontId="11" fillId="0" borderId="0" xfId="0" applyFont="1" applyBorder="1" applyAlignment="1">
      <alignment wrapText="1"/>
    </xf>
    <xf numFmtId="2" fontId="20" fillId="0" borderId="7" xfId="1" applyNumberFormat="1" applyFont="1" applyFill="1" applyBorder="1" applyAlignment="1">
      <alignment wrapText="1"/>
    </xf>
    <xf numFmtId="2" fontId="23" fillId="3" borderId="10" xfId="0" applyNumberFormat="1" applyFont="1" applyFill="1" applyBorder="1" applyAlignment="1">
      <alignment wrapText="1"/>
    </xf>
    <xf numFmtId="2" fontId="20" fillId="7" borderId="7" xfId="0" applyNumberFormat="1" applyFont="1" applyFill="1" applyBorder="1" applyAlignment="1">
      <alignment wrapText="1"/>
    </xf>
    <xf numFmtId="2" fontId="20" fillId="0" borderId="7" xfId="0" applyNumberFormat="1" applyFont="1" applyFill="1" applyBorder="1" applyAlignment="1">
      <alignment wrapText="1"/>
    </xf>
    <xf numFmtId="2" fontId="20" fillId="5" borderId="8" xfId="0" applyNumberFormat="1" applyFont="1" applyFill="1" applyBorder="1" applyAlignment="1">
      <alignment wrapText="1"/>
    </xf>
    <xf numFmtId="2" fontId="11" fillId="0" borderId="7" xfId="0" applyNumberFormat="1" applyFont="1" applyBorder="1" applyAlignment="1">
      <alignment wrapText="1"/>
    </xf>
    <xf numFmtId="2" fontId="11" fillId="0" borderId="0" xfId="0" applyNumberFormat="1" applyFont="1" applyAlignment="1">
      <alignment wrapText="1"/>
    </xf>
    <xf numFmtId="0" fontId="11" fillId="0" borderId="0" xfId="0" applyFont="1" applyAlignment="1">
      <alignment horizontal="center"/>
    </xf>
    <xf numFmtId="0" fontId="9" fillId="0" borderId="0" xfId="1" applyFont="1" applyFill="1" applyBorder="1" applyAlignment="1">
      <alignment horizontal="left"/>
    </xf>
    <xf numFmtId="2" fontId="11" fillId="0" borderId="0" xfId="0" applyNumberFormat="1" applyFont="1" applyFill="1" applyBorder="1" applyAlignment="1">
      <alignment horizontal="center"/>
    </xf>
    <xf numFmtId="3" fontId="9" fillId="0" borderId="0" xfId="0" applyNumberFormat="1" applyFont="1" applyFill="1" applyAlignment="1">
      <alignment horizontal="center"/>
    </xf>
    <xf numFmtId="2" fontId="9" fillId="0" borderId="0" xfId="1" applyNumberFormat="1" applyFont="1" applyFill="1" applyBorder="1" applyAlignment="1">
      <alignment horizontal="left"/>
    </xf>
    <xf numFmtId="2" fontId="23" fillId="3" borderId="4" xfId="0" applyNumberFormat="1" applyFont="1" applyFill="1" applyBorder="1" applyAlignment="1">
      <alignment horizontal="center"/>
    </xf>
    <xf numFmtId="2" fontId="9" fillId="0" borderId="0" xfId="2" applyNumberFormat="1" applyFont="1" applyFill="1" applyBorder="1" applyAlignment="1">
      <alignment horizontal="left"/>
    </xf>
    <xf numFmtId="2" fontId="11" fillId="0" borderId="0" xfId="0" applyNumberFormat="1" applyFont="1" applyBorder="1"/>
    <xf numFmtId="0" fontId="9" fillId="0" borderId="0" xfId="2" applyFont="1" applyFill="1" applyBorder="1" applyAlignment="1">
      <alignment horizontal="left"/>
    </xf>
    <xf numFmtId="164" fontId="9" fillId="6" borderId="22" xfId="0" applyNumberFormat="1" applyFont="1" applyFill="1" applyBorder="1" applyAlignment="1">
      <alignment horizontal="center" wrapText="1"/>
    </xf>
    <xf numFmtId="3" fontId="9" fillId="0" borderId="0" xfId="0" applyNumberFormat="1" applyFont="1" applyFill="1" applyBorder="1" applyAlignment="1">
      <alignment horizontal="center"/>
    </xf>
    <xf numFmtId="2" fontId="11" fillId="0" borderId="0" xfId="0" applyNumberFormat="1" applyFont="1"/>
    <xf numFmtId="0" fontId="11" fillId="0" borderId="0" xfId="0" applyFont="1" applyBorder="1" applyAlignment="1">
      <alignment horizontal="center"/>
    </xf>
    <xf numFmtId="1" fontId="9" fillId="0" borderId="0" xfId="1" applyNumberFormat="1" applyFont="1" applyFill="1" applyBorder="1" applyAlignment="1">
      <alignment horizontal="left"/>
    </xf>
    <xf numFmtId="2" fontId="17" fillId="0" borderId="0" xfId="0" applyNumberFormat="1" applyFont="1"/>
    <xf numFmtId="2" fontId="25" fillId="0" borderId="0" xfId="0" applyNumberFormat="1" applyFont="1" applyBorder="1"/>
    <xf numFmtId="0" fontId="11" fillId="0" borderId="0" xfId="0" applyFont="1" applyFill="1" applyAlignment="1">
      <alignment horizontal="center"/>
    </xf>
    <xf numFmtId="3" fontId="22" fillId="0" borderId="1" xfId="0" quotePrefix="1" applyNumberFormat="1" applyFont="1" applyFill="1" applyBorder="1" applyAlignment="1">
      <alignment horizontal="center" wrapText="1"/>
    </xf>
    <xf numFmtId="3" fontId="22" fillId="0" borderId="0" xfId="0" quotePrefix="1" applyNumberFormat="1" applyFont="1" applyFill="1" applyBorder="1" applyAlignment="1">
      <alignment horizontal="center" wrapText="1"/>
    </xf>
    <xf numFmtId="2" fontId="9" fillId="0" borderId="0" xfId="0" applyNumberFormat="1" applyFont="1" applyFill="1" applyAlignment="1">
      <alignment horizontal="center"/>
    </xf>
    <xf numFmtId="2" fontId="9" fillId="0" borderId="2" xfId="0" applyNumberFormat="1" applyFont="1" applyFill="1" applyBorder="1" applyAlignment="1">
      <alignment horizontal="center"/>
    </xf>
    <xf numFmtId="2" fontId="9" fillId="0" borderId="1" xfId="0" applyNumberFormat="1" applyFont="1" applyFill="1" applyBorder="1" applyAlignment="1">
      <alignment horizontal="center"/>
    </xf>
    <xf numFmtId="2" fontId="11" fillId="0" borderId="1" xfId="0" applyNumberFormat="1" applyFont="1" applyFill="1" applyBorder="1" applyAlignment="1">
      <alignment horizontal="center"/>
    </xf>
    <xf numFmtId="164" fontId="9" fillId="0" borderId="0" xfId="0" applyNumberFormat="1" applyFont="1" applyFill="1" applyBorder="1" applyAlignment="1">
      <alignment horizontal="center"/>
    </xf>
    <xf numFmtId="1" fontId="9" fillId="0" borderId="3" xfId="0" applyNumberFormat="1" applyFont="1" applyFill="1" applyBorder="1" applyAlignment="1">
      <alignment horizontal="center"/>
    </xf>
    <xf numFmtId="164" fontId="11" fillId="0" borderId="0" xfId="0" applyNumberFormat="1" applyFont="1" applyFill="1" applyBorder="1" applyAlignment="1">
      <alignment horizontal="center"/>
    </xf>
    <xf numFmtId="1" fontId="9" fillId="0" borderId="0" xfId="0" applyNumberFormat="1" applyFont="1" applyFill="1" applyBorder="1" applyAlignment="1">
      <alignment horizontal="center"/>
    </xf>
    <xf numFmtId="2" fontId="11" fillId="0" borderId="0" xfId="0" applyNumberFormat="1" applyFont="1" applyFill="1" applyBorder="1"/>
    <xf numFmtId="2" fontId="23" fillId="0" borderId="4" xfId="0" applyNumberFormat="1" applyFont="1" applyFill="1" applyBorder="1" applyAlignment="1">
      <alignment horizontal="center"/>
    </xf>
    <xf numFmtId="2" fontId="24" fillId="0" borderId="14" xfId="2" applyNumberFormat="1" applyFont="1" applyFill="1" applyBorder="1" applyAlignment="1">
      <alignment horizontal="left"/>
    </xf>
    <xf numFmtId="2" fontId="23" fillId="3" borderId="13" xfId="0" applyNumberFormat="1" applyFont="1" applyFill="1" applyBorder="1" applyAlignment="1">
      <alignment horizontal="center"/>
    </xf>
    <xf numFmtId="2" fontId="11" fillId="0" borderId="14" xfId="0" applyNumberFormat="1" applyFont="1" applyBorder="1"/>
    <xf numFmtId="0" fontId="0" fillId="0" borderId="0" xfId="0" applyFill="1" applyBorder="1"/>
    <xf numFmtId="0" fontId="0" fillId="0" borderId="0" xfId="0" applyFill="1" applyBorder="1" applyAlignment="1">
      <alignment horizontal="left"/>
    </xf>
    <xf numFmtId="2" fontId="0" fillId="0" borderId="0" xfId="0" applyNumberFormat="1" applyFill="1" applyBorder="1"/>
    <xf numFmtId="2" fontId="0" fillId="0" borderId="0" xfId="0" applyNumberFormat="1" applyFill="1" applyBorder="1" applyAlignment="1">
      <alignment horizontal="left"/>
    </xf>
    <xf numFmtId="2" fontId="2" fillId="0" borderId="0" xfId="0" applyNumberFormat="1" applyFont="1" applyFill="1" applyBorder="1" applyAlignment="1">
      <alignment horizontal="center"/>
    </xf>
    <xf numFmtId="0" fontId="8" fillId="0" borderId="0" xfId="0" applyFont="1" applyFill="1" applyBorder="1" applyAlignment="1"/>
    <xf numFmtId="0" fontId="7" fillId="0" borderId="0" xfId="0" applyFont="1" applyFill="1" applyBorder="1" applyAlignment="1">
      <alignment horizontal="left" vertical="center"/>
    </xf>
    <xf numFmtId="0" fontId="10" fillId="0" borderId="9" xfId="0" applyFont="1" applyFill="1" applyBorder="1" applyAlignment="1">
      <alignment horizontal="left"/>
    </xf>
    <xf numFmtId="0" fontId="6" fillId="0" borderId="0" xfId="0" applyFont="1" applyAlignment="1"/>
    <xf numFmtId="2" fontId="7" fillId="0" borderId="0" xfId="0" applyNumberFormat="1" applyFont="1" applyFill="1" applyBorder="1" applyAlignment="1">
      <alignment horizontal="left" vertical="center"/>
    </xf>
    <xf numFmtId="2" fontId="10" fillId="0" borderId="0" xfId="0" applyNumberFormat="1" applyFont="1" applyAlignment="1"/>
    <xf numFmtId="2" fontId="7" fillId="0" borderId="0" xfId="0" applyNumberFormat="1" applyFont="1" applyFill="1" applyBorder="1" applyAlignment="1"/>
    <xf numFmtId="0" fontId="8" fillId="0" borderId="0" xfId="0" applyFont="1" applyFill="1" applyAlignment="1"/>
    <xf numFmtId="3" fontId="16" fillId="0" borderId="0" xfId="0" applyNumberFormat="1" applyFont="1" applyFill="1" applyBorder="1" applyAlignment="1"/>
    <xf numFmtId="2" fontId="16" fillId="0" borderId="0" xfId="0" applyNumberFormat="1" applyFont="1" applyFill="1" applyBorder="1" applyAlignment="1"/>
    <xf numFmtId="2" fontId="16" fillId="0" borderId="1" xfId="0" applyNumberFormat="1" applyFont="1" applyFill="1" applyBorder="1" applyAlignment="1"/>
    <xf numFmtId="2" fontId="16" fillId="0" borderId="3" xfId="0" applyNumberFormat="1" applyFont="1" applyFill="1" applyBorder="1" applyAlignment="1"/>
    <xf numFmtId="0" fontId="16" fillId="0" borderId="0" xfId="0" applyFont="1" applyFill="1" applyBorder="1" applyAlignment="1"/>
    <xf numFmtId="2" fontId="16" fillId="0" borderId="2" xfId="0" applyNumberFormat="1" applyFont="1" applyFill="1" applyBorder="1" applyAlignment="1"/>
    <xf numFmtId="0" fontId="10" fillId="0" borderId="22" xfId="0" applyFont="1" applyFill="1" applyBorder="1" applyAlignment="1">
      <alignment horizontal="left"/>
    </xf>
    <xf numFmtId="0" fontId="7" fillId="0" borderId="0" xfId="0" applyFont="1" applyFill="1" applyAlignment="1">
      <alignment wrapText="1"/>
    </xf>
    <xf numFmtId="2" fontId="26" fillId="0" borderId="4" xfId="0" applyNumberFormat="1" applyFont="1" applyFill="1" applyBorder="1" applyAlignment="1">
      <alignment horizontal="center"/>
    </xf>
    <xf numFmtId="2" fontId="8" fillId="0" borderId="0" xfId="0" applyNumberFormat="1" applyFont="1" applyFill="1" applyAlignment="1"/>
    <xf numFmtId="0" fontId="7" fillId="0" borderId="7" xfId="0" quotePrefix="1" applyFont="1" applyFill="1" applyBorder="1" applyAlignment="1"/>
    <xf numFmtId="2" fontId="9" fillId="0" borderId="7" xfId="0" applyNumberFormat="1" applyFont="1" applyFill="1" applyBorder="1" applyAlignment="1"/>
    <xf numFmtId="164" fontId="9" fillId="6" borderId="21" xfId="0" applyNumberFormat="1" applyFont="1" applyFill="1" applyBorder="1" applyAlignment="1"/>
    <xf numFmtId="2" fontId="9" fillId="8" borderId="7" xfId="0" applyNumberFormat="1" applyFont="1" applyFill="1" applyBorder="1" applyAlignment="1"/>
    <xf numFmtId="2" fontId="9" fillId="0" borderId="8" xfId="0" applyNumberFormat="1" applyFont="1" applyFill="1" applyBorder="1" applyAlignment="1"/>
    <xf numFmtId="2" fontId="9" fillId="7" borderId="7" xfId="0" applyNumberFormat="1" applyFont="1" applyFill="1" applyBorder="1" applyAlignment="1"/>
    <xf numFmtId="2" fontId="20" fillId="7" borderId="11" xfId="0" applyNumberFormat="1" applyFont="1" applyFill="1" applyBorder="1" applyAlignment="1"/>
    <xf numFmtId="3" fontId="20" fillId="0" borderId="0" xfId="0" applyNumberFormat="1" applyFont="1" applyFill="1" applyBorder="1" applyAlignment="1"/>
    <xf numFmtId="2" fontId="7" fillId="0" borderId="7" xfId="0" quotePrefix="1" applyNumberFormat="1" applyFont="1" applyFill="1" applyBorder="1" applyAlignment="1"/>
    <xf numFmtId="2" fontId="23" fillId="3" borderId="10" xfId="0" applyNumberFormat="1" applyFont="1" applyFill="1" applyBorder="1" applyAlignment="1"/>
    <xf numFmtId="2" fontId="20" fillId="7" borderId="7" xfId="0" applyNumberFormat="1" applyFont="1" applyFill="1" applyBorder="1" applyAlignment="1"/>
    <xf numFmtId="2" fontId="20" fillId="0" borderId="7" xfId="0" applyNumberFormat="1" applyFont="1" applyFill="1" applyBorder="1" applyAlignment="1"/>
    <xf numFmtId="2" fontId="20" fillId="5" borderId="8" xfId="0" applyNumberFormat="1" applyFont="1" applyFill="1" applyBorder="1" applyAlignment="1"/>
    <xf numFmtId="2" fontId="11" fillId="0" borderId="7" xfId="0" applyNumberFormat="1" applyFont="1" applyBorder="1" applyAlignment="1"/>
    <xf numFmtId="2" fontId="6" fillId="0" borderId="0" xfId="0" applyNumberFormat="1" applyFont="1" applyAlignment="1"/>
    <xf numFmtId="0" fontId="11" fillId="0" borderId="0" xfId="0" applyFont="1" applyFill="1" applyBorder="1" applyAlignment="1">
      <alignment horizontal="left"/>
    </xf>
    <xf numFmtId="2" fontId="11" fillId="0" borderId="0" xfId="0" applyNumberFormat="1" applyFont="1" applyFill="1" applyBorder="1" applyAlignment="1">
      <alignment horizontal="left"/>
    </xf>
    <xf numFmtId="2" fontId="11" fillId="0" borderId="0" xfId="0" applyNumberFormat="1" applyFont="1" applyFill="1"/>
    <xf numFmtId="0" fontId="11" fillId="0" borderId="14" xfId="0" applyFont="1" applyFill="1" applyBorder="1" applyAlignment="1">
      <alignment horizontal="left"/>
    </xf>
    <xf numFmtId="2" fontId="9" fillId="0" borderId="17" xfId="0" applyNumberFormat="1" applyFont="1" applyFill="1" applyBorder="1" applyAlignment="1">
      <alignment horizontal="center"/>
    </xf>
    <xf numFmtId="164" fontId="9" fillId="6" borderId="23" xfId="0" applyNumberFormat="1" applyFont="1" applyFill="1" applyBorder="1" applyAlignment="1">
      <alignment horizontal="center" wrapText="1"/>
    </xf>
    <xf numFmtId="2" fontId="9" fillId="8" borderId="14" xfId="0" applyNumberFormat="1" applyFont="1" applyFill="1" applyBorder="1" applyAlignment="1">
      <alignment horizontal="center" wrapText="1"/>
    </xf>
    <xf numFmtId="2" fontId="9" fillId="0" borderId="15" xfId="0" applyNumberFormat="1" applyFont="1" applyFill="1" applyBorder="1" applyAlignment="1">
      <alignment horizontal="center" wrapText="1"/>
    </xf>
    <xf numFmtId="2" fontId="9" fillId="0" borderId="14" xfId="0" applyNumberFormat="1" applyFont="1" applyFill="1" applyBorder="1" applyAlignment="1">
      <alignment horizontal="center" wrapText="1"/>
    </xf>
    <xf numFmtId="2" fontId="9" fillId="7" borderId="14" xfId="0" applyNumberFormat="1" applyFont="1" applyFill="1" applyBorder="1" applyAlignment="1">
      <alignment horizontal="center" wrapText="1"/>
    </xf>
    <xf numFmtId="2" fontId="20" fillId="7" borderId="17" xfId="0" applyNumberFormat="1" applyFont="1" applyFill="1" applyBorder="1" applyAlignment="1">
      <alignment horizontal="center" wrapText="1"/>
    </xf>
    <xf numFmtId="2" fontId="11" fillId="0" borderId="14" xfId="0" applyNumberFormat="1" applyFont="1" applyFill="1" applyBorder="1" applyAlignment="1">
      <alignment horizontal="left"/>
    </xf>
    <xf numFmtId="2" fontId="11" fillId="0" borderId="0" xfId="0" applyNumberFormat="1" applyFont="1" applyAlignment="1">
      <alignment horizontal="center"/>
    </xf>
    <xf numFmtId="2" fontId="0" fillId="0" borderId="0" xfId="0" applyNumberFormat="1"/>
    <xf numFmtId="2" fontId="0" fillId="0" borderId="0" xfId="0" applyNumberFormat="1" applyFill="1" applyBorder="1" applyAlignment="1">
      <alignment horizontal="center"/>
    </xf>
    <xf numFmtId="0" fontId="0" fillId="0" borderId="0" xfId="0" applyAlignment="1">
      <alignment horizontal="left"/>
    </xf>
    <xf numFmtId="0" fontId="0" fillId="0" borderId="0" xfId="0" applyFill="1"/>
    <xf numFmtId="2" fontId="0" fillId="0" borderId="0" xfId="0" applyNumberFormat="1" applyAlignment="1">
      <alignment horizontal="left"/>
    </xf>
    <xf numFmtId="2" fontId="0" fillId="0" borderId="0" xfId="0" applyNumberFormat="1" applyAlignment="1">
      <alignment horizontal="center"/>
    </xf>
    <xf numFmtId="2" fontId="0" fillId="0" borderId="0" xfId="0" applyNumberFormat="1" applyFill="1"/>
    <xf numFmtId="0" fontId="5" fillId="0" borderId="7" xfId="0" applyFont="1" applyBorder="1"/>
    <xf numFmtId="0" fontId="5" fillId="0" borderId="0" xfId="0" applyFont="1"/>
    <xf numFmtId="0" fontId="13" fillId="0" borderId="0" xfId="0" applyFont="1"/>
    <xf numFmtId="0" fontId="13" fillId="0" borderId="0" xfId="0" applyFont="1" applyAlignment="1">
      <alignment vertical="center"/>
    </xf>
    <xf numFmtId="0" fontId="0" fillId="0" borderId="0" xfId="0" applyFont="1"/>
    <xf numFmtId="0" fontId="27" fillId="0" borderId="0" xfId="0" applyFont="1" applyBorder="1"/>
    <xf numFmtId="0" fontId="13" fillId="0" borderId="0" xfId="0" applyFont="1" applyBorder="1"/>
    <xf numFmtId="3" fontId="20" fillId="0" borderId="1" xfId="1" applyNumberFormat="1" applyFont="1" applyFill="1" applyBorder="1" applyAlignment="1">
      <alignment horizontal="center" wrapText="1"/>
    </xf>
    <xf numFmtId="0" fontId="20" fillId="0" borderId="0" xfId="1" applyFont="1" applyFill="1" applyBorder="1" applyAlignment="1">
      <alignment horizontal="center" wrapText="1"/>
    </xf>
    <xf numFmtId="2" fontId="21" fillId="0" borderId="0" xfId="0" applyNumberFormat="1" applyFont="1" applyFill="1" applyBorder="1" applyAlignment="1">
      <alignment horizontal="center" wrapText="1"/>
    </xf>
    <xf numFmtId="3" fontId="22" fillId="0" borderId="12" xfId="0" quotePrefix="1" applyNumberFormat="1" applyFont="1" applyFill="1" applyBorder="1" applyAlignment="1">
      <alignment horizontal="center" wrapText="1"/>
    </xf>
    <xf numFmtId="3" fontId="22" fillId="0" borderId="14" xfId="0" quotePrefix="1" applyNumberFormat="1" applyFont="1" applyFill="1" applyBorder="1" applyAlignment="1">
      <alignment horizontal="center" wrapText="1"/>
    </xf>
    <xf numFmtId="165" fontId="22" fillId="0" borderId="14" xfId="0" quotePrefix="1" applyNumberFormat="1" applyFont="1" applyFill="1" applyBorder="1" applyAlignment="1">
      <alignment horizontal="center" wrapText="1"/>
    </xf>
    <xf numFmtId="2" fontId="22" fillId="0" borderId="14" xfId="0" quotePrefix="1" applyNumberFormat="1" applyFont="1" applyFill="1" applyBorder="1" applyAlignment="1">
      <alignment horizontal="center" wrapText="1"/>
    </xf>
    <xf numFmtId="2" fontId="9" fillId="0" borderId="0" xfId="0" applyNumberFormat="1" applyFont="1" applyFill="1" applyBorder="1"/>
    <xf numFmtId="3" fontId="20" fillId="0" borderId="6" xfId="1" applyNumberFormat="1" applyFont="1" applyFill="1" applyBorder="1" applyAlignment="1">
      <alignment horizontal="center" wrapText="1"/>
    </xf>
    <xf numFmtId="0" fontId="20" fillId="0" borderId="7" xfId="1" applyFont="1" applyFill="1" applyBorder="1" applyAlignment="1">
      <alignment horizontal="center" wrapText="1"/>
    </xf>
    <xf numFmtId="2" fontId="21" fillId="0" borderId="7" xfId="0" applyNumberFormat="1" applyFont="1" applyFill="1" applyBorder="1" applyAlignment="1">
      <alignment horizontal="center" wrapText="1"/>
    </xf>
    <xf numFmtId="2" fontId="11" fillId="0" borderId="14" xfId="0" applyNumberFormat="1" applyFont="1" applyFill="1" applyBorder="1" applyAlignment="1">
      <alignment horizontal="center"/>
    </xf>
    <xf numFmtId="0" fontId="9" fillId="0" borderId="0" xfId="0" applyFont="1" applyFill="1"/>
    <xf numFmtId="1" fontId="19" fillId="0" borderId="0" xfId="0" applyNumberFormat="1" applyFont="1" applyFill="1" applyBorder="1" applyAlignment="1">
      <alignment horizontal="center" wrapText="1"/>
    </xf>
    <xf numFmtId="0" fontId="11" fillId="0" borderId="1" xfId="0" applyFont="1" applyFill="1" applyBorder="1" applyAlignment="1">
      <alignment horizontal="center"/>
    </xf>
    <xf numFmtId="0" fontId="11" fillId="0" borderId="12" xfId="0" applyFont="1" applyFill="1" applyBorder="1" applyAlignment="1">
      <alignment horizontal="center"/>
    </xf>
    <xf numFmtId="0" fontId="11" fillId="0" borderId="12" xfId="0" applyFont="1" applyFill="1" applyBorder="1"/>
    <xf numFmtId="0" fontId="7" fillId="0" borderId="1" xfId="0" applyFont="1" applyFill="1" applyBorder="1"/>
    <xf numFmtId="2" fontId="5" fillId="0" borderId="1" xfId="0" applyNumberFormat="1" applyFont="1" applyFill="1" applyBorder="1" applyAlignment="1">
      <alignment horizontal="left"/>
    </xf>
    <xf numFmtId="0" fontId="5" fillId="0" borderId="3" xfId="0" applyFont="1" applyFill="1" applyBorder="1" applyAlignment="1">
      <alignment horizontal="left"/>
    </xf>
    <xf numFmtId="0" fontId="5" fillId="0" borderId="0" xfId="0" applyFont="1" applyFill="1" applyAlignment="1">
      <alignment horizontal="left"/>
    </xf>
    <xf numFmtId="0" fontId="10" fillId="0" borderId="0" xfId="0" applyFont="1" applyFill="1" applyAlignment="1">
      <alignment horizontal="left"/>
    </xf>
    <xf numFmtId="0" fontId="10" fillId="0" borderId="2" xfId="0" applyFont="1" applyFill="1" applyBorder="1" applyAlignment="1">
      <alignment horizontal="left"/>
    </xf>
    <xf numFmtId="164" fontId="9" fillId="0" borderId="2" xfId="0" applyNumberFormat="1" applyFont="1" applyBorder="1" applyAlignment="1">
      <alignment horizontal="center"/>
    </xf>
    <xf numFmtId="1" fontId="9" fillId="0" borderId="14" xfId="0" applyNumberFormat="1" applyFont="1" applyBorder="1" applyAlignment="1">
      <alignment horizontal="center"/>
    </xf>
    <xf numFmtId="2" fontId="9" fillId="0" borderId="12" xfId="0" applyNumberFormat="1" applyFont="1" applyFill="1" applyBorder="1" applyAlignment="1">
      <alignment horizontal="center"/>
    </xf>
    <xf numFmtId="1" fontId="9" fillId="0" borderId="14" xfId="0" applyNumberFormat="1" applyFont="1" applyFill="1" applyBorder="1" applyAlignment="1">
      <alignment horizontal="center"/>
    </xf>
    <xf numFmtId="2" fontId="20" fillId="0" borderId="0" xfId="0" applyNumberFormat="1" applyFont="1" applyFill="1" applyBorder="1" applyAlignment="1">
      <alignment horizontal="center" wrapText="1"/>
    </xf>
    <xf numFmtId="164" fontId="9" fillId="0" borderId="14" xfId="0" applyNumberFormat="1" applyFont="1" applyFill="1" applyBorder="1" applyAlignment="1">
      <alignment horizontal="center"/>
    </xf>
    <xf numFmtId="2" fontId="20" fillId="0" borderId="7" xfId="0" applyNumberFormat="1" applyFont="1" applyFill="1" applyBorder="1" applyAlignment="1">
      <alignment horizontal="center" wrapText="1"/>
    </xf>
    <xf numFmtId="0" fontId="25" fillId="0" borderId="0" xfId="0" applyFont="1" applyFill="1" applyBorder="1" applyAlignment="1">
      <alignment horizontal="left" wrapText="1"/>
    </xf>
    <xf numFmtId="3" fontId="25" fillId="0" borderId="0" xfId="0" applyNumberFormat="1" applyFont="1" applyFill="1" applyBorder="1" applyAlignment="1">
      <alignment horizontal="left" wrapText="1"/>
    </xf>
    <xf numFmtId="0" fontId="28" fillId="0" borderId="0" xfId="0" applyFont="1" applyAlignment="1">
      <alignment horizontal="center" vertical="center"/>
    </xf>
    <xf numFmtId="0" fontId="29" fillId="0" borderId="7" xfId="0" applyFont="1" applyBorder="1"/>
    <xf numFmtId="0" fontId="13" fillId="0" borderId="7" xfId="0" applyFont="1" applyBorder="1" applyAlignment="1">
      <alignment horizontal="center"/>
    </xf>
    <xf numFmtId="2" fontId="5" fillId="0" borderId="2" xfId="0" applyNumberFormat="1" applyFont="1" applyFill="1" applyBorder="1" applyAlignment="1">
      <alignment horizontal="left"/>
    </xf>
    <xf numFmtId="2" fontId="5" fillId="0" borderId="0" xfId="0" applyNumberFormat="1" applyFont="1" applyFill="1" applyAlignment="1">
      <alignment horizontal="left"/>
    </xf>
    <xf numFmtId="0" fontId="5" fillId="0" borderId="1" xfId="0" applyFont="1" applyFill="1" applyBorder="1" applyAlignment="1">
      <alignment horizontal="left"/>
    </xf>
    <xf numFmtId="3" fontId="5" fillId="0" borderId="0" xfId="0" applyNumberFormat="1" applyFont="1" applyFill="1" applyAlignment="1">
      <alignment horizontal="left"/>
    </xf>
    <xf numFmtId="0" fontId="5" fillId="0" borderId="2" xfId="0" applyFont="1" applyFill="1" applyBorder="1" applyAlignment="1">
      <alignment horizontal="left"/>
    </xf>
    <xf numFmtId="0" fontId="15" fillId="0" borderId="0" xfId="0" applyFont="1" applyFill="1" applyAlignment="1"/>
    <xf numFmtId="2" fontId="10" fillId="0" borderId="1" xfId="0" applyNumberFormat="1" applyFont="1" applyFill="1" applyBorder="1" applyAlignment="1">
      <alignment horizontal="left"/>
    </xf>
    <xf numFmtId="3" fontId="10" fillId="0" borderId="0" xfId="0" applyNumberFormat="1" applyFont="1" applyFill="1" applyAlignment="1">
      <alignment horizontal="left"/>
    </xf>
    <xf numFmtId="2" fontId="9" fillId="0" borderId="1" xfId="0" applyNumberFormat="1" applyFont="1" applyFill="1" applyBorder="1" applyAlignment="1">
      <alignment horizontal="center" wrapText="1"/>
    </xf>
    <xf numFmtId="2" fontId="9" fillId="0" borderId="5" xfId="0" applyNumberFormat="1" applyFont="1" applyFill="1" applyBorder="1" applyAlignment="1">
      <alignment horizontal="center" wrapText="1"/>
    </xf>
    <xf numFmtId="164" fontId="9" fillId="0" borderId="5" xfId="0" applyNumberFormat="1" applyFont="1" applyFill="1" applyBorder="1" applyAlignment="1">
      <alignment horizontal="center" wrapText="1"/>
    </xf>
    <xf numFmtId="0" fontId="0" fillId="0" borderId="0" xfId="0" applyFill="1" applyAlignment="1">
      <alignment horizontal="center"/>
    </xf>
    <xf numFmtId="164" fontId="0" fillId="0" borderId="0" xfId="0" applyNumberFormat="1" applyFill="1" applyAlignment="1">
      <alignment horizontal="center"/>
    </xf>
    <xf numFmtId="2" fontId="9" fillId="0" borderId="5" xfId="0" applyNumberFormat="1" applyFont="1" applyFill="1" applyBorder="1" applyAlignment="1">
      <alignment horizontal="center"/>
    </xf>
    <xf numFmtId="164" fontId="9" fillId="0" borderId="5" xfId="0" applyNumberFormat="1" applyFont="1" applyFill="1" applyBorder="1" applyAlignment="1">
      <alignment horizontal="center"/>
    </xf>
    <xf numFmtId="164" fontId="9" fillId="0" borderId="1" xfId="0" applyNumberFormat="1" applyFont="1" applyFill="1" applyBorder="1" applyAlignment="1">
      <alignment horizontal="center"/>
    </xf>
    <xf numFmtId="2" fontId="9" fillId="0" borderId="16" xfId="0" applyNumberFormat="1" applyFont="1" applyFill="1" applyBorder="1" applyAlignment="1">
      <alignment horizontal="center"/>
    </xf>
    <xf numFmtId="164" fontId="9" fillId="0" borderId="16" xfId="0" applyNumberFormat="1" applyFont="1" applyFill="1" applyBorder="1" applyAlignment="1">
      <alignment horizontal="center"/>
    </xf>
    <xf numFmtId="164" fontId="9" fillId="0" borderId="12" xfId="0" applyNumberFormat="1" applyFont="1" applyFill="1" applyBorder="1" applyAlignment="1">
      <alignment horizontal="center"/>
    </xf>
    <xf numFmtId="0" fontId="0" fillId="0" borderId="1" xfId="0" applyFill="1" applyBorder="1" applyAlignment="1">
      <alignment horizontal="center"/>
    </xf>
    <xf numFmtId="2" fontId="9" fillId="0" borderId="6" xfId="0" applyNumberFormat="1" applyFont="1" applyFill="1" applyBorder="1" applyAlignment="1">
      <alignment horizontal="center" wrapText="1"/>
    </xf>
    <xf numFmtId="2" fontId="9" fillId="0" borderId="19" xfId="0" applyNumberFormat="1" applyFont="1" applyFill="1" applyBorder="1" applyAlignment="1">
      <alignment horizontal="center" wrapText="1"/>
    </xf>
    <xf numFmtId="164" fontId="9" fillId="0" borderId="19" xfId="0" applyNumberFormat="1" applyFont="1" applyFill="1" applyBorder="1" applyAlignment="1">
      <alignment horizontal="center" wrapText="1"/>
    </xf>
    <xf numFmtId="0" fontId="20" fillId="7" borderId="1" xfId="0" applyFont="1" applyFill="1" applyBorder="1" applyAlignment="1">
      <alignment horizontal="center" wrapText="1"/>
    </xf>
    <xf numFmtId="2" fontId="9" fillId="7" borderId="1" xfId="0" applyNumberFormat="1" applyFont="1" applyFill="1" applyBorder="1" applyAlignment="1">
      <alignment horizontal="center"/>
    </xf>
    <xf numFmtId="2" fontId="9" fillId="7" borderId="12" xfId="0" applyNumberFormat="1" applyFont="1" applyFill="1" applyBorder="1" applyAlignment="1">
      <alignment horizontal="center"/>
    </xf>
    <xf numFmtId="0" fontId="3" fillId="0" borderId="0" xfId="0" applyFont="1" applyFill="1" applyAlignment="1">
      <alignment horizontal="left"/>
    </xf>
    <xf numFmtId="0" fontId="4" fillId="0" borderId="0" xfId="0" applyFont="1" applyFill="1" applyAlignment="1">
      <alignment horizontal="left"/>
    </xf>
    <xf numFmtId="0" fontId="3" fillId="0" borderId="0" xfId="0" applyFont="1" applyFill="1" applyBorder="1" applyAlignment="1">
      <alignment horizontal="left" vertical="center"/>
    </xf>
    <xf numFmtId="3" fontId="5" fillId="0" borderId="1" xfId="0" applyNumberFormat="1" applyFont="1" applyFill="1" applyBorder="1" applyAlignment="1">
      <alignment horizontal="left"/>
    </xf>
    <xf numFmtId="0" fontId="3" fillId="0" borderId="0" xfId="0" applyFont="1" applyAlignment="1">
      <alignment horizontal="left"/>
    </xf>
    <xf numFmtId="0" fontId="15" fillId="0" borderId="0" xfId="0" applyFont="1" applyFill="1" applyBorder="1" applyAlignment="1">
      <alignment horizontal="left"/>
    </xf>
    <xf numFmtId="3" fontId="18" fillId="0" borderId="0" xfId="1" applyNumberFormat="1" applyFont="1" applyFill="1" applyBorder="1" applyAlignment="1">
      <alignment horizontal="left"/>
    </xf>
    <xf numFmtId="0" fontId="15" fillId="0" borderId="0" xfId="0" applyFont="1" applyFill="1" applyAlignment="1">
      <alignment horizontal="left"/>
    </xf>
    <xf numFmtId="164" fontId="10" fillId="0" borderId="1" xfId="0" applyNumberFormat="1" applyFont="1" applyFill="1" applyBorder="1" applyAlignment="1">
      <alignment horizontal="left"/>
    </xf>
    <xf numFmtId="3" fontId="10" fillId="0" borderId="0" xfId="0" applyNumberFormat="1" applyFont="1" applyFill="1" applyBorder="1" applyAlignment="1">
      <alignment horizontal="left"/>
    </xf>
    <xf numFmtId="164" fontId="10" fillId="0" borderId="0" xfId="0" applyNumberFormat="1" applyFont="1" applyFill="1" applyBorder="1" applyAlignment="1">
      <alignment horizontal="left"/>
    </xf>
    <xf numFmtId="164" fontId="10" fillId="0" borderId="0" xfId="0" applyNumberFormat="1" applyFont="1" applyFill="1" applyAlignment="1">
      <alignment horizontal="left"/>
    </xf>
    <xf numFmtId="3" fontId="18" fillId="0" borderId="0" xfId="0" applyNumberFormat="1" applyFont="1" applyFill="1" applyBorder="1" applyAlignment="1">
      <alignment horizontal="left"/>
    </xf>
    <xf numFmtId="0" fontId="18" fillId="0" borderId="0" xfId="0" applyFont="1" applyFill="1" applyAlignment="1">
      <alignment horizontal="left"/>
    </xf>
    <xf numFmtId="2" fontId="20" fillId="0" borderId="0" xfId="0" applyNumberFormat="1" applyFont="1" applyBorder="1" applyAlignment="1">
      <alignment horizontal="center" wrapText="1"/>
    </xf>
    <xf numFmtId="1" fontId="9" fillId="0" borderId="0" xfId="0" applyNumberFormat="1" applyFont="1" applyBorder="1" applyAlignment="1">
      <alignment horizontal="center"/>
    </xf>
    <xf numFmtId="2" fontId="20" fillId="0" borderId="7" xfId="0" applyNumberFormat="1" applyFont="1" applyBorder="1" applyAlignment="1">
      <alignment horizontal="center" wrapText="1"/>
    </xf>
    <xf numFmtId="3" fontId="9" fillId="0" borderId="0" xfId="0" applyNumberFormat="1" applyFont="1" applyFill="1" applyBorder="1"/>
    <xf numFmtId="164" fontId="11" fillId="0" borderId="9" xfId="0" applyNumberFormat="1" applyFont="1" applyFill="1" applyBorder="1" applyAlignment="1">
      <alignment horizontal="center"/>
    </xf>
    <xf numFmtId="2" fontId="20" fillId="0" borderId="11" xfId="0" applyNumberFormat="1" applyFont="1" applyFill="1" applyBorder="1" applyAlignment="1">
      <alignment horizontal="center" wrapText="1"/>
    </xf>
    <xf numFmtId="2" fontId="20" fillId="0" borderId="3" xfId="0" applyNumberFormat="1" applyFont="1" applyFill="1" applyBorder="1" applyAlignment="1">
      <alignment horizontal="center" wrapText="1"/>
    </xf>
    <xf numFmtId="2" fontId="9" fillId="9" borderId="7" xfId="0" applyNumberFormat="1" applyFont="1" applyFill="1" applyBorder="1" applyAlignment="1">
      <alignment horizontal="center" wrapText="1"/>
    </xf>
    <xf numFmtId="2" fontId="9" fillId="9" borderId="0" xfId="0" applyNumberFormat="1" applyFont="1" applyFill="1" applyBorder="1" applyAlignment="1">
      <alignment horizontal="center" wrapText="1"/>
    </xf>
    <xf numFmtId="2" fontId="9" fillId="9" borderId="14" xfId="0" applyNumberFormat="1" applyFont="1" applyFill="1" applyBorder="1" applyAlignment="1">
      <alignment horizontal="center" wrapText="1"/>
    </xf>
    <xf numFmtId="2" fontId="9" fillId="2" borderId="7" xfId="0" applyNumberFormat="1" applyFont="1" applyFill="1" applyBorder="1" applyAlignment="1">
      <alignment horizontal="center" wrapText="1"/>
    </xf>
    <xf numFmtId="2" fontId="9" fillId="2" borderId="0" xfId="0" applyNumberFormat="1" applyFont="1" applyFill="1" applyBorder="1" applyAlignment="1">
      <alignment horizontal="center" wrapText="1"/>
    </xf>
    <xf numFmtId="2" fontId="9" fillId="2" borderId="14" xfId="0" applyNumberFormat="1" applyFont="1" applyFill="1" applyBorder="1" applyAlignment="1">
      <alignment horizontal="center" wrapText="1"/>
    </xf>
    <xf numFmtId="2" fontId="20" fillId="9" borderId="3" xfId="0" applyNumberFormat="1" applyFont="1" applyFill="1" applyBorder="1" applyAlignment="1">
      <alignment horizontal="center" wrapText="1"/>
    </xf>
    <xf numFmtId="2" fontId="20" fillId="9" borderId="17" xfId="0" applyNumberFormat="1" applyFont="1" applyFill="1" applyBorder="1" applyAlignment="1">
      <alignment horizontal="center" wrapText="1"/>
    </xf>
    <xf numFmtId="2" fontId="9" fillId="0" borderId="15" xfId="0" applyNumberFormat="1" applyFont="1" applyFill="1" applyBorder="1" applyAlignment="1">
      <alignment horizontal="center"/>
    </xf>
    <xf numFmtId="164" fontId="9" fillId="4" borderId="4" xfId="0" applyNumberFormat="1" applyFont="1" applyFill="1" applyBorder="1" applyAlignment="1">
      <alignment horizontal="center" wrapText="1"/>
    </xf>
    <xf numFmtId="164" fontId="9" fillId="4" borderId="4" xfId="0" applyNumberFormat="1" applyFont="1" applyFill="1" applyBorder="1" applyAlignment="1">
      <alignment horizontal="center"/>
    </xf>
    <xf numFmtId="164" fontId="9" fillId="4" borderId="13" xfId="0" applyNumberFormat="1" applyFont="1" applyFill="1" applyBorder="1" applyAlignment="1">
      <alignment horizontal="center"/>
    </xf>
    <xf numFmtId="164" fontId="9" fillId="4" borderId="10" xfId="0" applyNumberFormat="1" applyFont="1" applyFill="1" applyBorder="1" applyAlignment="1">
      <alignment horizontal="center" wrapText="1"/>
    </xf>
    <xf numFmtId="2" fontId="11" fillId="0" borderId="12" xfId="0" applyNumberFormat="1" applyFont="1" applyFill="1" applyBorder="1" applyAlignment="1">
      <alignment horizontal="center"/>
    </xf>
    <xf numFmtId="164" fontId="5" fillId="0" borderId="0" xfId="0" applyNumberFormat="1" applyFont="1" applyFill="1" applyAlignment="1">
      <alignment horizontal="left"/>
    </xf>
    <xf numFmtId="1" fontId="4" fillId="0" borderId="0" xfId="0" applyNumberFormat="1" applyFont="1" applyFill="1" applyBorder="1" applyAlignment="1">
      <alignment horizontal="left" wrapText="1"/>
    </xf>
    <xf numFmtId="1" fontId="3" fillId="0" borderId="0" xfId="0" applyNumberFormat="1" applyFont="1" applyFill="1" applyBorder="1" applyAlignment="1">
      <alignment horizontal="left" wrapText="1"/>
    </xf>
    <xf numFmtId="1" fontId="4" fillId="0" borderId="0" xfId="0" applyNumberFormat="1" applyFont="1" applyFill="1" applyAlignment="1">
      <alignment horizontal="left" wrapText="1"/>
    </xf>
    <xf numFmtId="0" fontId="11" fillId="0" borderId="1" xfId="0" applyFont="1" applyFill="1" applyBorder="1" applyAlignment="1">
      <alignment horizontal="center" wrapText="1"/>
    </xf>
    <xf numFmtId="3" fontId="11" fillId="0" borderId="0" xfId="0" applyNumberFormat="1" applyFont="1" applyFill="1" applyBorder="1" applyAlignment="1">
      <alignment horizontal="center" wrapText="1"/>
    </xf>
    <xf numFmtId="0" fontId="11" fillId="0" borderId="0" xfId="0" applyFont="1" applyFill="1" applyBorder="1" applyAlignment="1">
      <alignment horizontal="center" wrapText="1"/>
    </xf>
    <xf numFmtId="0" fontId="30" fillId="0" borderId="1" xfId="0" applyFont="1" applyFill="1" applyBorder="1" applyAlignment="1">
      <alignment horizontal="center" wrapText="1"/>
    </xf>
    <xf numFmtId="2" fontId="23" fillId="0" borderId="1" xfId="0" applyNumberFormat="1" applyFont="1" applyFill="1" applyBorder="1" applyAlignment="1">
      <alignment horizontal="center"/>
    </xf>
    <xf numFmtId="2" fontId="23" fillId="0" borderId="12" xfId="0" applyNumberFormat="1" applyFont="1" applyFill="1" applyBorder="1" applyAlignment="1">
      <alignment horizontal="center"/>
    </xf>
    <xf numFmtId="0" fontId="30" fillId="0" borderId="4" xfId="0" applyFont="1" applyFill="1" applyBorder="1" applyAlignment="1">
      <alignment horizontal="center" wrapText="1"/>
    </xf>
    <xf numFmtId="2" fontId="17" fillId="0" borderId="4" xfId="0" applyNumberFormat="1" applyFont="1" applyFill="1" applyBorder="1" applyAlignment="1">
      <alignment horizontal="center"/>
    </xf>
    <xf numFmtId="2" fontId="17" fillId="0" borderId="13" xfId="0" applyNumberFormat="1" applyFont="1" applyFill="1" applyBorder="1" applyAlignment="1">
      <alignment horizontal="center"/>
    </xf>
    <xf numFmtId="164" fontId="9" fillId="0" borderId="15" xfId="0" applyNumberFormat="1" applyFont="1" applyBorder="1" applyAlignment="1">
      <alignment horizontal="center"/>
    </xf>
    <xf numFmtId="0" fontId="3" fillId="0" borderId="0" xfId="0" applyFont="1" applyFill="1" applyBorder="1" applyAlignment="1">
      <alignment horizontal="left"/>
    </xf>
    <xf numFmtId="0" fontId="18" fillId="0" borderId="0" xfId="0" applyFont="1" applyFill="1" applyBorder="1" applyAlignment="1">
      <alignment horizontal="left"/>
    </xf>
    <xf numFmtId="0" fontId="6" fillId="0" borderId="0" xfId="0" applyFont="1" applyFill="1" applyBorder="1" applyAlignment="1">
      <alignment horizontal="center" wrapText="1"/>
    </xf>
    <xf numFmtId="1" fontId="9" fillId="0" borderId="17" xfId="0" applyNumberFormat="1" applyFont="1" applyFill="1" applyBorder="1" applyAlignment="1">
      <alignment horizontal="center"/>
    </xf>
    <xf numFmtId="164" fontId="9" fillId="6" borderId="11" xfId="0" applyNumberFormat="1" applyFont="1" applyFill="1" applyBorder="1" applyAlignment="1">
      <alignment horizontal="center" wrapText="1"/>
    </xf>
    <xf numFmtId="164" fontId="9" fillId="6" borderId="3" xfId="0" applyNumberFormat="1" applyFont="1" applyFill="1" applyBorder="1" applyAlignment="1">
      <alignment horizontal="center" wrapText="1"/>
    </xf>
    <xf numFmtId="164" fontId="9" fillId="6" borderId="17" xfId="0" applyNumberFormat="1" applyFont="1" applyFill="1" applyBorder="1" applyAlignment="1">
      <alignment horizontal="center" wrapText="1"/>
    </xf>
    <xf numFmtId="164" fontId="9" fillId="0" borderId="3" xfId="0" applyNumberFormat="1" applyFont="1" applyFill="1" applyBorder="1" applyAlignment="1">
      <alignment horizontal="center" wrapText="1"/>
    </xf>
    <xf numFmtId="2" fontId="20" fillId="9" borderId="7" xfId="0" applyNumberFormat="1" applyFont="1" applyFill="1" applyBorder="1" applyAlignment="1">
      <alignment horizontal="center" wrapText="1"/>
    </xf>
    <xf numFmtId="2" fontId="20" fillId="9" borderId="0" xfId="0" applyNumberFormat="1" applyFont="1" applyFill="1" applyBorder="1" applyAlignment="1">
      <alignment horizontal="center" wrapText="1"/>
    </xf>
    <xf numFmtId="2" fontId="20" fillId="9" borderId="14" xfId="0" applyNumberFormat="1" applyFont="1" applyFill="1" applyBorder="1" applyAlignment="1">
      <alignment horizontal="center" wrapText="1"/>
    </xf>
    <xf numFmtId="0" fontId="3" fillId="0" borderId="1" xfId="0" applyFont="1" applyBorder="1" applyAlignment="1">
      <alignment horizontal="left"/>
    </xf>
    <xf numFmtId="0" fontId="5" fillId="0" borderId="0" xfId="0" applyFont="1" applyAlignment="1">
      <alignment horizontal="left"/>
    </xf>
    <xf numFmtId="0" fontId="3" fillId="0" borderId="1" xfId="0" applyFont="1" applyFill="1" applyBorder="1" applyAlignment="1">
      <alignment horizontal="left"/>
    </xf>
    <xf numFmtId="2" fontId="20" fillId="0" borderId="1" xfId="0" applyNumberFormat="1" applyFont="1" applyFill="1" applyBorder="1" applyAlignment="1">
      <alignment horizontal="center" wrapText="1"/>
    </xf>
    <xf numFmtId="2" fontId="20" fillId="0" borderId="6" xfId="0" applyNumberFormat="1" applyFont="1" applyFill="1" applyBorder="1" applyAlignment="1">
      <alignment horizontal="center" wrapText="1"/>
    </xf>
    <xf numFmtId="0" fontId="3" fillId="0" borderId="0" xfId="0" applyFont="1" applyBorder="1" applyAlignment="1">
      <alignment horizontal="left"/>
    </xf>
    <xf numFmtId="0" fontId="6" fillId="0" borderId="0" xfId="0" applyFont="1" applyBorder="1" applyAlignment="1">
      <alignment horizontal="center" wrapText="1"/>
    </xf>
    <xf numFmtId="0" fontId="17" fillId="0" borderId="0" xfId="0" applyFont="1" applyBorder="1"/>
    <xf numFmtId="0" fontId="0" fillId="0" borderId="0" xfId="0" applyBorder="1"/>
    <xf numFmtId="0" fontId="4" fillId="0" borderId="0" xfId="0" applyFont="1" applyFill="1" applyBorder="1" applyAlignment="1">
      <alignment horizontal="left"/>
    </xf>
    <xf numFmtId="3" fontId="6" fillId="0" borderId="0" xfId="1" applyNumberFormat="1" applyFont="1" applyFill="1" applyBorder="1" applyAlignment="1">
      <alignment horizontal="center" wrapText="1"/>
    </xf>
    <xf numFmtId="3" fontId="17" fillId="0" borderId="0" xfId="1" applyNumberFormat="1" applyFont="1" applyFill="1" applyBorder="1" applyAlignment="1">
      <alignment horizontal="center"/>
    </xf>
    <xf numFmtId="3" fontId="11" fillId="0" borderId="14" xfId="1" applyNumberFormat="1" applyFont="1" applyFill="1" applyBorder="1" applyAlignment="1">
      <alignment horizontal="center"/>
    </xf>
    <xf numFmtId="164" fontId="9" fillId="0" borderId="14" xfId="0" applyNumberFormat="1" applyFont="1" applyBorder="1" applyAlignment="1">
      <alignment horizontal="center"/>
    </xf>
    <xf numFmtId="2" fontId="9" fillId="0" borderId="4" xfId="0" applyNumberFormat="1" applyFont="1" applyFill="1" applyBorder="1" applyAlignment="1">
      <alignment horizontal="center"/>
    </xf>
    <xf numFmtId="2" fontId="9" fillId="0" borderId="13" xfId="0" applyNumberFormat="1" applyFont="1" applyFill="1" applyBorder="1" applyAlignment="1">
      <alignment horizontal="center"/>
    </xf>
    <xf numFmtId="1" fontId="19" fillId="0" borderId="7" xfId="0" applyNumberFormat="1" applyFont="1" applyFill="1" applyBorder="1" applyAlignment="1">
      <alignment horizontal="center" wrapText="1"/>
    </xf>
    <xf numFmtId="3" fontId="6" fillId="0" borderId="7" xfId="1" applyNumberFormat="1" applyFont="1" applyFill="1" applyBorder="1" applyAlignment="1">
      <alignment horizontal="center" wrapText="1"/>
    </xf>
    <xf numFmtId="0" fontId="6" fillId="0" borderId="7" xfId="0" applyFont="1" applyFill="1" applyBorder="1" applyAlignment="1">
      <alignment horizontal="center" wrapText="1"/>
    </xf>
    <xf numFmtId="0" fontId="7" fillId="0" borderId="7" xfId="0" quotePrefix="1" applyFont="1" applyFill="1" applyBorder="1" applyAlignment="1">
      <alignment horizontal="center" wrapText="1"/>
    </xf>
    <xf numFmtId="0" fontId="30" fillId="0" borderId="10" xfId="0" applyFont="1" applyFill="1" applyBorder="1" applyAlignment="1">
      <alignment horizontal="center" wrapText="1"/>
    </xf>
    <xf numFmtId="0" fontId="11" fillId="0" borderId="7" xfId="0" applyFont="1" applyFill="1" applyBorder="1" applyAlignment="1">
      <alignment horizontal="center" wrapText="1"/>
    </xf>
    <xf numFmtId="3" fontId="11" fillId="0" borderId="7" xfId="0" applyNumberFormat="1" applyFont="1" applyFill="1" applyBorder="1" applyAlignment="1">
      <alignment horizontal="center" wrapText="1"/>
    </xf>
    <xf numFmtId="1" fontId="20" fillId="0" borderId="19" xfId="0" quotePrefix="1" applyNumberFormat="1" applyFont="1" applyFill="1" applyBorder="1" applyAlignment="1">
      <alignment horizontal="center" wrapText="1"/>
    </xf>
    <xf numFmtId="1" fontId="9" fillId="0" borderId="2" xfId="1" applyNumberFormat="1" applyFont="1" applyFill="1" applyBorder="1" applyAlignment="1"/>
    <xf numFmtId="0" fontId="9" fillId="0" borderId="2" xfId="1" applyFont="1" applyFill="1" applyBorder="1" applyAlignment="1"/>
    <xf numFmtId="0" fontId="23" fillId="0" borderId="24" xfId="1" applyFont="1" applyFill="1" applyBorder="1" applyAlignment="1"/>
    <xf numFmtId="0" fontId="9" fillId="0" borderId="2" xfId="2" applyFont="1" applyFill="1" applyBorder="1" applyAlignment="1"/>
    <xf numFmtId="0" fontId="23" fillId="0" borderId="24" xfId="2" applyFont="1" applyFill="1" applyBorder="1" applyAlignment="1"/>
    <xf numFmtId="0" fontId="24" fillId="0" borderId="15" xfId="2" applyFont="1" applyFill="1" applyBorder="1" applyAlignment="1">
      <alignment horizontal="left"/>
    </xf>
    <xf numFmtId="0" fontId="30" fillId="0" borderId="6" xfId="0" applyFont="1" applyFill="1" applyBorder="1" applyAlignment="1">
      <alignment horizontal="center" wrapText="1"/>
    </xf>
    <xf numFmtId="0" fontId="11" fillId="0" borderId="6" xfId="0" applyFont="1" applyFill="1" applyBorder="1" applyAlignment="1">
      <alignment horizontal="center" wrapText="1"/>
    </xf>
    <xf numFmtId="0" fontId="20" fillId="7" borderId="6" xfId="0" applyFont="1" applyFill="1" applyBorder="1" applyAlignment="1">
      <alignment horizontal="center" wrapText="1"/>
    </xf>
    <xf numFmtId="3" fontId="22" fillId="0" borderId="25" xfId="0" quotePrefix="1" applyNumberFormat="1" applyFont="1" applyFill="1" applyBorder="1" applyAlignment="1">
      <alignment horizontal="center" wrapText="1"/>
    </xf>
    <xf numFmtId="3" fontId="22" fillId="0" borderId="26" xfId="0" quotePrefix="1" applyNumberFormat="1" applyFont="1" applyFill="1" applyBorder="1" applyAlignment="1">
      <alignment horizontal="center" wrapText="1"/>
    </xf>
    <xf numFmtId="165" fontId="22" fillId="0" borderId="26" xfId="0" quotePrefix="1" applyNumberFormat="1" applyFont="1" applyFill="1" applyBorder="1" applyAlignment="1">
      <alignment horizontal="center" wrapText="1"/>
    </xf>
    <xf numFmtId="2" fontId="22" fillId="0" borderId="26" xfId="0" quotePrefix="1" applyNumberFormat="1" applyFont="1" applyFill="1" applyBorder="1" applyAlignment="1">
      <alignment horizontal="center" wrapText="1"/>
    </xf>
    <xf numFmtId="164" fontId="9" fillId="0" borderId="25" xfId="0" applyNumberFormat="1" applyFont="1" applyFill="1" applyBorder="1" applyAlignment="1">
      <alignment horizontal="center"/>
    </xf>
    <xf numFmtId="164" fontId="9" fillId="0" borderId="26" xfId="0" applyNumberFormat="1" applyFont="1" applyFill="1" applyBorder="1" applyAlignment="1">
      <alignment horizontal="center"/>
    </xf>
    <xf numFmtId="1" fontId="9" fillId="0" borderId="26" xfId="0" applyNumberFormat="1" applyFont="1" applyBorder="1" applyAlignment="1">
      <alignment horizontal="center"/>
    </xf>
    <xf numFmtId="2" fontId="9" fillId="0" borderId="25" xfId="0" applyNumberFormat="1" applyFont="1" applyFill="1" applyBorder="1" applyAlignment="1">
      <alignment horizontal="center"/>
    </xf>
    <xf numFmtId="2" fontId="9" fillId="0" borderId="26" xfId="0" applyNumberFormat="1" applyFont="1" applyFill="1" applyBorder="1" applyAlignment="1">
      <alignment horizontal="center"/>
    </xf>
    <xf numFmtId="2" fontId="9" fillId="0" borderId="27" xfId="0" applyNumberFormat="1" applyFont="1" applyFill="1" applyBorder="1" applyAlignment="1">
      <alignment horizontal="center"/>
    </xf>
    <xf numFmtId="164" fontId="9" fillId="0" borderId="27" xfId="0" applyNumberFormat="1" applyFont="1" applyFill="1" applyBorder="1" applyAlignment="1">
      <alignment horizontal="center"/>
    </xf>
    <xf numFmtId="164" fontId="9" fillId="4" borderId="28" xfId="0" applyNumberFormat="1" applyFont="1" applyFill="1" applyBorder="1" applyAlignment="1">
      <alignment horizontal="center"/>
    </xf>
    <xf numFmtId="164" fontId="9" fillId="6" borderId="29" xfId="0" applyNumberFormat="1" applyFont="1" applyFill="1" applyBorder="1" applyAlignment="1">
      <alignment horizontal="center" wrapText="1"/>
    </xf>
    <xf numFmtId="2" fontId="9" fillId="2" borderId="26" xfId="0" applyNumberFormat="1" applyFont="1" applyFill="1" applyBorder="1" applyAlignment="1">
      <alignment horizontal="center" wrapText="1"/>
    </xf>
    <xf numFmtId="2" fontId="9" fillId="0" borderId="24" xfId="0" applyNumberFormat="1" applyFont="1" applyFill="1" applyBorder="1" applyAlignment="1">
      <alignment horizontal="center" wrapText="1"/>
    </xf>
    <xf numFmtId="2" fontId="9" fillId="0" borderId="26" xfId="0" applyNumberFormat="1" applyFont="1" applyFill="1" applyBorder="1" applyAlignment="1">
      <alignment horizontal="center" wrapText="1"/>
    </xf>
    <xf numFmtId="2" fontId="9" fillId="9" borderId="26" xfId="0" applyNumberFormat="1" applyFont="1" applyFill="1" applyBorder="1" applyAlignment="1">
      <alignment horizontal="center" wrapText="1"/>
    </xf>
    <xf numFmtId="2" fontId="20" fillId="9" borderId="26" xfId="0" applyNumberFormat="1" applyFont="1" applyFill="1" applyBorder="1" applyAlignment="1">
      <alignment horizontal="center" wrapText="1"/>
    </xf>
    <xf numFmtId="2" fontId="9" fillId="0" borderId="24" xfId="0" applyNumberFormat="1" applyFont="1" applyFill="1" applyBorder="1" applyAlignment="1">
      <alignment horizontal="center"/>
    </xf>
    <xf numFmtId="2" fontId="23" fillId="0" borderId="25" xfId="0" applyNumberFormat="1" applyFont="1" applyFill="1" applyBorder="1" applyAlignment="1">
      <alignment horizontal="center"/>
    </xf>
    <xf numFmtId="2" fontId="11" fillId="0" borderId="25" xfId="0" applyNumberFormat="1" applyFont="1" applyFill="1" applyBorder="1" applyAlignment="1">
      <alignment horizontal="center"/>
    </xf>
    <xf numFmtId="2" fontId="11" fillId="0" borderId="26" xfId="0" applyNumberFormat="1" applyFont="1" applyFill="1" applyBorder="1" applyAlignment="1">
      <alignment horizontal="center"/>
    </xf>
    <xf numFmtId="2" fontId="17" fillId="0" borderId="28" xfId="0" applyNumberFormat="1" applyFont="1" applyFill="1" applyBorder="1" applyAlignment="1">
      <alignment horizontal="center"/>
    </xf>
    <xf numFmtId="2" fontId="9" fillId="7" borderId="25" xfId="0" applyNumberFormat="1" applyFont="1" applyFill="1" applyBorder="1" applyAlignment="1">
      <alignment horizontal="center"/>
    </xf>
    <xf numFmtId="1" fontId="9" fillId="7" borderId="26" xfId="0" applyNumberFormat="1" applyFont="1" applyFill="1" applyBorder="1" applyAlignment="1">
      <alignment horizontal="center"/>
    </xf>
    <xf numFmtId="2" fontId="9" fillId="5" borderId="24" xfId="0" applyNumberFormat="1" applyFont="1" applyFill="1" applyBorder="1" applyAlignment="1">
      <alignment horizontal="center"/>
    </xf>
    <xf numFmtId="3" fontId="9" fillId="5" borderId="26" xfId="0" applyNumberFormat="1" applyFont="1" applyFill="1" applyBorder="1" applyAlignment="1">
      <alignment horizontal="center"/>
    </xf>
    <xf numFmtId="164" fontId="9" fillId="0" borderId="24" xfId="0" applyNumberFormat="1" applyFont="1" applyBorder="1" applyAlignment="1">
      <alignment horizontal="center"/>
    </xf>
    <xf numFmtId="164" fontId="11" fillId="0" borderId="0" xfId="0" applyNumberFormat="1" applyFont="1" applyFill="1" applyAlignment="1">
      <alignment horizontal="center"/>
    </xf>
    <xf numFmtId="0" fontId="9" fillId="0" borderId="0" xfId="0" applyFont="1" applyFill="1" applyAlignment="1"/>
    <xf numFmtId="164" fontId="15" fillId="0" borderId="0" xfId="0" applyNumberFormat="1" applyFont="1" applyFill="1" applyBorder="1" applyAlignment="1">
      <alignment horizontal="left"/>
    </xf>
    <xf numFmtId="2" fontId="20" fillId="0" borderId="10" xfId="0" applyNumberFormat="1" applyFont="1" applyFill="1" applyBorder="1" applyAlignment="1">
      <alignment horizontal="center" wrapText="1"/>
    </xf>
    <xf numFmtId="0" fontId="20" fillId="0" borderId="7" xfId="0" applyFont="1" applyFill="1" applyBorder="1" applyAlignment="1">
      <alignment wrapText="1"/>
    </xf>
    <xf numFmtId="1" fontId="20" fillId="0" borderId="8" xfId="0" applyNumberFormat="1" applyFont="1" applyFill="1" applyBorder="1" applyAlignment="1">
      <alignment wrapText="1"/>
    </xf>
    <xf numFmtId="3" fontId="20" fillId="0" borderId="7" xfId="0" applyNumberFormat="1" applyFont="1" applyFill="1" applyBorder="1" applyAlignment="1">
      <alignment wrapText="1"/>
    </xf>
    <xf numFmtId="164" fontId="11" fillId="0" borderId="20" xfId="0" applyNumberFormat="1" applyFont="1" applyFill="1" applyBorder="1" applyAlignment="1">
      <alignment horizontal="center" wrapText="1"/>
    </xf>
    <xf numFmtId="164" fontId="11" fillId="0" borderId="7" xfId="0" applyNumberFormat="1" applyFont="1" applyFill="1" applyBorder="1" applyAlignment="1">
      <alignment horizontal="center" wrapText="1"/>
    </xf>
    <xf numFmtId="164" fontId="11" fillId="0" borderId="18" xfId="0" applyNumberFormat="1" applyFont="1" applyFill="1" applyBorder="1" applyAlignment="1">
      <alignment horizontal="center"/>
    </xf>
    <xf numFmtId="164" fontId="11" fillId="0" borderId="14" xfId="0" applyNumberFormat="1" applyFont="1" applyFill="1" applyBorder="1" applyAlignment="1">
      <alignment horizontal="center"/>
    </xf>
    <xf numFmtId="2" fontId="20" fillId="0" borderId="10" xfId="0" applyNumberFormat="1" applyFont="1" applyFill="1" applyBorder="1" applyAlignment="1"/>
    <xf numFmtId="2" fontId="20" fillId="0" borderId="11" xfId="0" applyNumberFormat="1" applyFont="1" applyFill="1" applyBorder="1" applyAlignment="1"/>
    <xf numFmtId="0" fontId="20" fillId="0" borderId="7" xfId="0" applyFont="1" applyFill="1" applyBorder="1" applyAlignment="1"/>
    <xf numFmtId="1" fontId="20" fillId="0" borderId="8" xfId="0" applyNumberFormat="1" applyFont="1" applyFill="1" applyBorder="1" applyAlignment="1"/>
    <xf numFmtId="3" fontId="20" fillId="0" borderId="7" xfId="0" applyNumberFormat="1" applyFont="1" applyFill="1" applyBorder="1" applyAlignment="1"/>
    <xf numFmtId="164" fontId="9" fillId="0" borderId="13" xfId="0" applyNumberFormat="1" applyFont="1" applyFill="1" applyBorder="1" applyAlignment="1">
      <alignment horizontal="center"/>
    </xf>
    <xf numFmtId="3" fontId="9" fillId="0" borderId="14" xfId="0" applyNumberFormat="1" applyFont="1" applyFill="1" applyBorder="1" applyAlignment="1">
      <alignment horizontal="center"/>
    </xf>
    <xf numFmtId="0" fontId="11" fillId="0" borderId="7" xfId="0" applyFont="1" applyFill="1" applyBorder="1" applyAlignment="1">
      <alignment wrapText="1"/>
    </xf>
    <xf numFmtId="0" fontId="6" fillId="0" borderId="7" xfId="0" applyFont="1" applyBorder="1" applyAlignment="1"/>
    <xf numFmtId="0" fontId="11" fillId="0" borderId="7" xfId="0" applyFont="1" applyFill="1" applyBorder="1" applyAlignment="1"/>
    <xf numFmtId="164" fontId="11" fillId="0" borderId="20" xfId="0" applyNumberFormat="1" applyFont="1" applyFill="1" applyBorder="1" applyAlignment="1"/>
    <xf numFmtId="164" fontId="11" fillId="0" borderId="7" xfId="0" applyNumberFormat="1" applyFont="1" applyFill="1" applyBorder="1" applyAlignment="1"/>
    <xf numFmtId="0" fontId="24" fillId="0" borderId="14" xfId="2" applyFont="1" applyFill="1" applyBorder="1" applyAlignment="1">
      <alignment horizontal="left"/>
    </xf>
  </cellXfs>
  <cellStyles count="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GB"/>
              <a:t>WPP</a:t>
            </a:r>
            <a:r>
              <a:rPr lang="en-GB" baseline="0"/>
              <a:t> under-5 deaths /1,000 births, and Global Db baseline births and under-5 deaths due to congenital anomalies in the no-care situation (sex chr excluded): rates /1,000 births</a:t>
            </a:r>
            <a:endParaRPr lang="en-GB"/>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9672524285261563E-2"/>
          <c:y val="0.16041666666666668"/>
          <c:w val="0.69955109103996915"/>
          <c:h val="0.52617297933349116"/>
        </c:manualLayout>
      </c:layout>
      <c:lineChart>
        <c:grouping val="standard"/>
        <c:varyColors val="0"/>
        <c:ser>
          <c:idx val="0"/>
          <c:order val="0"/>
          <c:tx>
            <c:strRef>
              <c:f>'3. Selected charts'!$K$5</c:f>
              <c:strCache>
                <c:ptCount val="1"/>
                <c:pt idx="0">
                  <c:v>WPP U-5 deaths /1,000</c:v>
                </c:pt>
              </c:strCache>
            </c:strRef>
          </c:tx>
          <c:spPr>
            <a:ln w="28575" cap="rnd">
              <a:solidFill>
                <a:schemeClr val="accent1"/>
              </a:solidFill>
              <a:round/>
            </a:ln>
            <a:effectLst/>
          </c:spPr>
          <c:marker>
            <c:symbol val="circle"/>
            <c:size val="5"/>
            <c:spPr>
              <a:solidFill>
                <a:srgbClr val="4472C4">
                  <a:lumMod val="20000"/>
                  <a:lumOff val="80000"/>
                </a:srgbClr>
              </a:solidFill>
              <a:ln w="9525">
                <a:solidFill>
                  <a:schemeClr val="accent1"/>
                </a:solidFill>
              </a:ln>
              <a:effectLst/>
            </c:spPr>
          </c:marker>
          <c:cat>
            <c:strRef>
              <c:f>'3. Selected charts'!$B$6:$B$31</c:f>
              <c:strCache>
                <c:ptCount val="26"/>
                <c:pt idx="0">
                  <c:v>EMR low income</c:v>
                </c:pt>
                <c:pt idx="1">
                  <c:v> South Asia</c:v>
                </c:pt>
                <c:pt idx="2">
                  <c:v> Sub-Saharan Africa</c:v>
                </c:pt>
                <c:pt idx="3">
                  <c:v> Algeria &amp; W Sahara</c:v>
                </c:pt>
                <c:pt idx="4">
                  <c:v> Oceania</c:v>
                </c:pt>
                <c:pt idx="5">
                  <c:v> Southern Africa</c:v>
                </c:pt>
                <c:pt idx="6">
                  <c:v> Central Asia</c:v>
                </c:pt>
                <c:pt idx="7">
                  <c:v> N Korea</c:v>
                </c:pt>
                <c:pt idx="8">
                  <c:v> Southeast Asia</c:v>
                </c:pt>
                <c:pt idx="9">
                  <c:v> Southeast Asia</c:v>
                </c:pt>
                <c:pt idx="10">
                  <c:v> South America</c:v>
                </c:pt>
                <c:pt idx="11">
                  <c:v> Central America</c:v>
                </c:pt>
                <c:pt idx="12">
                  <c:v> Caribbean</c:v>
                </c:pt>
                <c:pt idx="13">
                  <c:v> EMR middle income</c:v>
                </c:pt>
                <c:pt idx="14">
                  <c:v> S America HI</c:v>
                </c:pt>
                <c:pt idx="15">
                  <c:v> Gulf states</c:v>
                </c:pt>
                <c:pt idx="16">
                  <c:v> Turkey</c:v>
                </c:pt>
                <c:pt idx="17">
                  <c:v> East Asia</c:v>
                </c:pt>
                <c:pt idx="18">
                  <c:v> Eastern Europe</c:v>
                </c:pt>
                <c:pt idx="19">
                  <c:v> Central Europe</c:v>
                </c:pt>
                <c:pt idx="20">
                  <c:v> Western Europe</c:v>
                </c:pt>
                <c:pt idx="21">
                  <c:v> North America</c:v>
                </c:pt>
                <c:pt idx="22">
                  <c:v> Australasia</c:v>
                </c:pt>
                <c:pt idx="23">
                  <c:v> Asia Pacific HI</c:v>
                </c:pt>
                <c:pt idx="25">
                  <c:v>World</c:v>
                </c:pt>
              </c:strCache>
            </c:strRef>
          </c:cat>
          <c:val>
            <c:numRef>
              <c:f>'3. Selected charts'!$K$6:$K$31</c:f>
              <c:numCache>
                <c:formatCode>0.0</c:formatCode>
                <c:ptCount val="26"/>
                <c:pt idx="0">
                  <c:v>88.281815605487736</c:v>
                </c:pt>
                <c:pt idx="1">
                  <c:v>51.13769259705704</c:v>
                </c:pt>
                <c:pt idx="2">
                  <c:v>100.45020836266939</c:v>
                </c:pt>
                <c:pt idx="3">
                  <c:v>36.098918105681712</c:v>
                </c:pt>
                <c:pt idx="4">
                  <c:v>54.176250247206724</c:v>
                </c:pt>
                <c:pt idx="5">
                  <c:v>57.997465653445651</c:v>
                </c:pt>
                <c:pt idx="6">
                  <c:v>40.993595340247282</c:v>
                </c:pt>
                <c:pt idx="7">
                  <c:v>27.909207985223503</c:v>
                </c:pt>
                <c:pt idx="8">
                  <c:v>31.563375205541675</c:v>
                </c:pt>
                <c:pt idx="9">
                  <c:v>27.597068453104075</c:v>
                </c:pt>
                <c:pt idx="10">
                  <c:v>28.136215772211656</c:v>
                </c:pt>
                <c:pt idx="11">
                  <c:v>23.676089309191909</c:v>
                </c:pt>
                <c:pt idx="12">
                  <c:v>38.916477942652257</c:v>
                </c:pt>
                <c:pt idx="13">
                  <c:v>25.297532605506387</c:v>
                </c:pt>
                <c:pt idx="14">
                  <c:v>15.010943965870064</c:v>
                </c:pt>
                <c:pt idx="15">
                  <c:v>14.267589434593663</c:v>
                </c:pt>
                <c:pt idx="16">
                  <c:v>18.588043541270601</c:v>
                </c:pt>
                <c:pt idx="17">
                  <c:v>13.61113293818242</c:v>
                </c:pt>
                <c:pt idx="18">
                  <c:v>10.049602490840275</c:v>
                </c:pt>
                <c:pt idx="19">
                  <c:v>7.697223757829331</c:v>
                </c:pt>
                <c:pt idx="20">
                  <c:v>3.8992251861074343</c:v>
                </c:pt>
                <c:pt idx="21">
                  <c:v>6.8572914448638729</c:v>
                </c:pt>
                <c:pt idx="22">
                  <c:v>4.7857191750524608</c:v>
                </c:pt>
                <c:pt idx="23">
                  <c:v>3.4300379488375872</c:v>
                </c:pt>
                <c:pt idx="25">
                  <c:v>49.605138137612016</c:v>
                </c:pt>
              </c:numCache>
            </c:numRef>
          </c:val>
          <c:smooth val="0"/>
        </c:ser>
        <c:ser>
          <c:idx val="1"/>
          <c:order val="1"/>
          <c:tx>
            <c:strRef>
              <c:f>'3. Selected charts'!$L$5</c:f>
              <c:strCache>
                <c:ptCount val="1"/>
                <c:pt idx="0">
                  <c:v>Baseline births /1,000 total CA s</c:v>
                </c:pt>
              </c:strCache>
            </c:strRef>
          </c:tx>
          <c:spPr>
            <a:ln w="28575" cap="rnd">
              <a:solidFill>
                <a:srgbClr val="ED7D31"/>
              </a:solidFill>
              <a:round/>
            </a:ln>
            <a:effectLst/>
          </c:spPr>
          <c:marker>
            <c:symbol val="circle"/>
            <c:size val="5"/>
            <c:spPr>
              <a:solidFill>
                <a:srgbClr val="ED7D31">
                  <a:lumMod val="20000"/>
                  <a:lumOff val="80000"/>
                </a:srgbClr>
              </a:solidFill>
              <a:ln w="9525">
                <a:solidFill>
                  <a:srgbClr val="ED7D31"/>
                </a:solidFill>
              </a:ln>
              <a:effectLst/>
            </c:spPr>
          </c:marker>
          <c:cat>
            <c:strRef>
              <c:f>'3. Selected charts'!$B$6:$B$31</c:f>
              <c:strCache>
                <c:ptCount val="26"/>
                <c:pt idx="0">
                  <c:v>EMR low income</c:v>
                </c:pt>
                <c:pt idx="1">
                  <c:v> South Asia</c:v>
                </c:pt>
                <c:pt idx="2">
                  <c:v> Sub-Saharan Africa</c:v>
                </c:pt>
                <c:pt idx="3">
                  <c:v> Algeria &amp; W Sahara</c:v>
                </c:pt>
                <c:pt idx="4">
                  <c:v> Oceania</c:v>
                </c:pt>
                <c:pt idx="5">
                  <c:v> Southern Africa</c:v>
                </c:pt>
                <c:pt idx="6">
                  <c:v> Central Asia</c:v>
                </c:pt>
                <c:pt idx="7">
                  <c:v> N Korea</c:v>
                </c:pt>
                <c:pt idx="8">
                  <c:v> Southeast Asia</c:v>
                </c:pt>
                <c:pt idx="9">
                  <c:v> Southeast Asia</c:v>
                </c:pt>
                <c:pt idx="10">
                  <c:v> South America</c:v>
                </c:pt>
                <c:pt idx="11">
                  <c:v> Central America</c:v>
                </c:pt>
                <c:pt idx="12">
                  <c:v> Caribbean</c:v>
                </c:pt>
                <c:pt idx="13">
                  <c:v> EMR middle income</c:v>
                </c:pt>
                <c:pt idx="14">
                  <c:v> S America HI</c:v>
                </c:pt>
                <c:pt idx="15">
                  <c:v> Gulf states</c:v>
                </c:pt>
                <c:pt idx="16">
                  <c:v> Turkey</c:v>
                </c:pt>
                <c:pt idx="17">
                  <c:v> East Asia</c:v>
                </c:pt>
                <c:pt idx="18">
                  <c:v> Eastern Europe</c:v>
                </c:pt>
                <c:pt idx="19">
                  <c:v> Central Europe</c:v>
                </c:pt>
                <c:pt idx="20">
                  <c:v> Western Europe</c:v>
                </c:pt>
                <c:pt idx="21">
                  <c:v> North America</c:v>
                </c:pt>
                <c:pt idx="22">
                  <c:v> Australasia</c:v>
                </c:pt>
                <c:pt idx="23">
                  <c:v> Asia Pacific HI</c:v>
                </c:pt>
                <c:pt idx="25">
                  <c:v>World</c:v>
                </c:pt>
              </c:strCache>
            </c:strRef>
          </c:cat>
          <c:val>
            <c:numRef>
              <c:f>'3. Selected charts'!$L$6:$L$31</c:f>
              <c:numCache>
                <c:formatCode>0.0</c:formatCode>
                <c:ptCount val="26"/>
                <c:pt idx="0">
                  <c:v>22.838172300054598</c:v>
                </c:pt>
                <c:pt idx="1">
                  <c:v>22.742446509737526</c:v>
                </c:pt>
                <c:pt idx="2">
                  <c:v>20.703130458840114</c:v>
                </c:pt>
                <c:pt idx="3">
                  <c:v>21.685123109854096</c:v>
                </c:pt>
                <c:pt idx="4">
                  <c:v>21.090798647586642</c:v>
                </c:pt>
                <c:pt idx="5">
                  <c:v>19.91000272765071</c:v>
                </c:pt>
                <c:pt idx="6">
                  <c:v>21.695372900913451</c:v>
                </c:pt>
                <c:pt idx="7">
                  <c:v>20.63272977459269</c:v>
                </c:pt>
                <c:pt idx="8">
                  <c:v>20.306689635915042</c:v>
                </c:pt>
                <c:pt idx="9">
                  <c:v>20.851404177226538</c:v>
                </c:pt>
                <c:pt idx="10">
                  <c:v>21.995031059806806</c:v>
                </c:pt>
                <c:pt idx="11">
                  <c:v>20.834409326001509</c:v>
                </c:pt>
                <c:pt idx="12">
                  <c:v>20.103990367210294</c:v>
                </c:pt>
                <c:pt idx="13">
                  <c:v>21.604146110469255</c:v>
                </c:pt>
                <c:pt idx="14">
                  <c:v>22.21249242053787</c:v>
                </c:pt>
                <c:pt idx="15">
                  <c:v>22.762872460701239</c:v>
                </c:pt>
                <c:pt idx="16">
                  <c:v>22.594173888552927</c:v>
                </c:pt>
                <c:pt idx="17">
                  <c:v>22.269439924446111</c:v>
                </c:pt>
                <c:pt idx="18">
                  <c:v>20.110476290754328</c:v>
                </c:pt>
                <c:pt idx="19">
                  <c:v>20.886770460808382</c:v>
                </c:pt>
                <c:pt idx="20">
                  <c:v>21.354927982155449</c:v>
                </c:pt>
                <c:pt idx="21">
                  <c:v>21.042066487321652</c:v>
                </c:pt>
                <c:pt idx="22">
                  <c:v>21.853343431782985</c:v>
                </c:pt>
                <c:pt idx="23">
                  <c:v>21.329322064841104</c:v>
                </c:pt>
                <c:pt idx="25">
                  <c:v>21.620972408049386</c:v>
                </c:pt>
              </c:numCache>
            </c:numRef>
          </c:val>
          <c:smooth val="0"/>
        </c:ser>
        <c:ser>
          <c:idx val="2"/>
          <c:order val="2"/>
          <c:tx>
            <c:strRef>
              <c:f>'3. Selected charts'!$M$5</c:f>
              <c:strCache>
                <c:ptCount val="1"/>
                <c:pt idx="0">
                  <c:v>Global Db CA u-5 D /1,000 No Care</c:v>
                </c:pt>
              </c:strCache>
            </c:strRef>
          </c:tx>
          <c:spPr>
            <a:ln w="28575" cap="rnd">
              <a:solidFill>
                <a:sysClr val="windowText" lastClr="000000"/>
              </a:solidFill>
              <a:round/>
            </a:ln>
            <a:effectLst/>
          </c:spPr>
          <c:marker>
            <c:symbol val="circle"/>
            <c:size val="5"/>
            <c:spPr>
              <a:solidFill>
                <a:srgbClr val="E7E6E6"/>
              </a:solidFill>
              <a:ln w="9525">
                <a:solidFill>
                  <a:sysClr val="windowText" lastClr="000000"/>
                </a:solidFill>
              </a:ln>
              <a:effectLst/>
            </c:spPr>
          </c:marker>
          <c:cat>
            <c:strRef>
              <c:f>'3. Selected charts'!$B$6:$B$31</c:f>
              <c:strCache>
                <c:ptCount val="26"/>
                <c:pt idx="0">
                  <c:v>EMR low income</c:v>
                </c:pt>
                <c:pt idx="1">
                  <c:v> South Asia</c:v>
                </c:pt>
                <c:pt idx="2">
                  <c:v> Sub-Saharan Africa</c:v>
                </c:pt>
                <c:pt idx="3">
                  <c:v> Algeria &amp; W Sahara</c:v>
                </c:pt>
                <c:pt idx="4">
                  <c:v> Oceania</c:v>
                </c:pt>
                <c:pt idx="5">
                  <c:v> Southern Africa</c:v>
                </c:pt>
                <c:pt idx="6">
                  <c:v> Central Asia</c:v>
                </c:pt>
                <c:pt idx="7">
                  <c:v> N Korea</c:v>
                </c:pt>
                <c:pt idx="8">
                  <c:v> Southeast Asia</c:v>
                </c:pt>
                <c:pt idx="9">
                  <c:v> Southeast Asia</c:v>
                </c:pt>
                <c:pt idx="10">
                  <c:v> South America</c:v>
                </c:pt>
                <c:pt idx="11">
                  <c:v> Central America</c:v>
                </c:pt>
                <c:pt idx="12">
                  <c:v> Caribbean</c:v>
                </c:pt>
                <c:pt idx="13">
                  <c:v> EMR middle income</c:v>
                </c:pt>
                <c:pt idx="14">
                  <c:v> S America HI</c:v>
                </c:pt>
                <c:pt idx="15">
                  <c:v> Gulf states</c:v>
                </c:pt>
                <c:pt idx="16">
                  <c:v> Turkey</c:v>
                </c:pt>
                <c:pt idx="17">
                  <c:v> East Asia</c:v>
                </c:pt>
                <c:pt idx="18">
                  <c:v> Eastern Europe</c:v>
                </c:pt>
                <c:pt idx="19">
                  <c:v> Central Europe</c:v>
                </c:pt>
                <c:pt idx="20">
                  <c:v> Western Europe</c:v>
                </c:pt>
                <c:pt idx="21">
                  <c:v> North America</c:v>
                </c:pt>
                <c:pt idx="22">
                  <c:v> Australasia</c:v>
                </c:pt>
                <c:pt idx="23">
                  <c:v> Asia Pacific HI</c:v>
                </c:pt>
                <c:pt idx="25">
                  <c:v>World</c:v>
                </c:pt>
              </c:strCache>
            </c:strRef>
          </c:cat>
          <c:val>
            <c:numRef>
              <c:f>'3. Selected charts'!$M$6:$M$31</c:f>
              <c:numCache>
                <c:formatCode>0.0</c:formatCode>
                <c:ptCount val="26"/>
                <c:pt idx="0">
                  <c:v>13.103715842184256</c:v>
                </c:pt>
                <c:pt idx="1">
                  <c:v>13.160224013186333</c:v>
                </c:pt>
                <c:pt idx="2">
                  <c:v>11.666874007459265</c:v>
                </c:pt>
                <c:pt idx="3">
                  <c:v>12.45059554639356</c:v>
                </c:pt>
                <c:pt idx="4">
                  <c:v>11.945323699345749</c:v>
                </c:pt>
                <c:pt idx="5">
                  <c:v>11.329960098608321</c:v>
                </c:pt>
                <c:pt idx="6">
                  <c:v>12.642747147971724</c:v>
                </c:pt>
                <c:pt idx="7">
                  <c:v>11.736354833914524</c:v>
                </c:pt>
                <c:pt idx="8">
                  <c:v>11.474703724043719</c:v>
                </c:pt>
                <c:pt idx="9">
                  <c:v>11.987222252211245</c:v>
                </c:pt>
                <c:pt idx="10">
                  <c:v>12.914067749733334</c:v>
                </c:pt>
                <c:pt idx="11">
                  <c:v>12.108369535544252</c:v>
                </c:pt>
                <c:pt idx="12">
                  <c:v>11.435473264067703</c:v>
                </c:pt>
                <c:pt idx="13">
                  <c:v>12.56201101429377</c:v>
                </c:pt>
                <c:pt idx="14">
                  <c:v>13.115749633989415</c:v>
                </c:pt>
                <c:pt idx="15">
                  <c:v>13.380129726296692</c:v>
                </c:pt>
                <c:pt idx="16">
                  <c:v>13.403407374830079</c:v>
                </c:pt>
                <c:pt idx="17">
                  <c:v>13.150911964812073</c:v>
                </c:pt>
                <c:pt idx="18">
                  <c:v>11.608223320856373</c:v>
                </c:pt>
                <c:pt idx="19">
                  <c:v>12.208577793090713</c:v>
                </c:pt>
                <c:pt idx="20">
                  <c:v>12.397251344797027</c:v>
                </c:pt>
                <c:pt idx="21">
                  <c:v>12.299283842292093</c:v>
                </c:pt>
                <c:pt idx="22">
                  <c:v>12.782527566608598</c:v>
                </c:pt>
                <c:pt idx="23">
                  <c:v>12.433547067167103</c:v>
                </c:pt>
                <c:pt idx="25">
                  <c:v>12.467754348231701</c:v>
                </c:pt>
              </c:numCache>
            </c:numRef>
          </c:val>
          <c:smooth val="0"/>
        </c:ser>
        <c:dLbls>
          <c:showLegendKey val="0"/>
          <c:showVal val="0"/>
          <c:showCatName val="0"/>
          <c:showSerName val="0"/>
          <c:showPercent val="0"/>
          <c:showBubbleSize val="0"/>
        </c:dLbls>
        <c:marker val="1"/>
        <c:smooth val="0"/>
        <c:axId val="253500464"/>
        <c:axId val="253500856"/>
      </c:lineChart>
      <c:catAx>
        <c:axId val="2535004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3500856"/>
        <c:crosses val="autoZero"/>
        <c:auto val="1"/>
        <c:lblAlgn val="ctr"/>
        <c:lblOffset val="100"/>
        <c:noMultiLvlLbl val="0"/>
      </c:catAx>
      <c:valAx>
        <c:axId val="2535008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Rate /1,000 births</a:t>
                </a:r>
              </a:p>
            </c:rich>
          </c:tx>
          <c:layout>
            <c:manualLayout>
              <c:xMode val="edge"/>
              <c:yMode val="edge"/>
              <c:x val="1.3888888888888888E-2"/>
              <c:y val="0.2584762321376494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3500464"/>
        <c:crosses val="autoZero"/>
        <c:crossBetween val="between"/>
        <c:majorUnit val="10"/>
      </c:valAx>
      <c:spPr>
        <a:noFill/>
        <a:ln>
          <a:noFill/>
        </a:ln>
        <a:effectLst/>
      </c:spPr>
    </c:plotArea>
    <c:legend>
      <c:legendPos val="r"/>
      <c:layout>
        <c:manualLayout>
          <c:xMode val="edge"/>
          <c:yMode val="edge"/>
          <c:x val="0.81297323862132198"/>
          <c:y val="0.21320935611806266"/>
          <c:w val="0.16494885984283608"/>
          <c:h val="0.4448496248179523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GB"/>
              <a:t>WPP</a:t>
            </a:r>
            <a:r>
              <a:rPr lang="en-GB" baseline="0"/>
              <a:t> under-5 deaths /1,000 births, and Global Db and GBD estimates</a:t>
            </a:r>
            <a:endParaRPr lang="en-GB"/>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9672524285261563E-2"/>
          <c:y val="0.15241676199499088"/>
          <c:w val="0.70483743318535275"/>
          <c:h val="0.47417284830953904"/>
        </c:manualLayout>
      </c:layout>
      <c:lineChart>
        <c:grouping val="standard"/>
        <c:varyColors val="0"/>
        <c:ser>
          <c:idx val="1"/>
          <c:order val="0"/>
          <c:tx>
            <c:strRef>
              <c:f>'3. Selected charts'!$L$5</c:f>
              <c:strCache>
                <c:ptCount val="1"/>
                <c:pt idx="0">
                  <c:v>Baseline births /1,000 total CA s</c:v>
                </c:pt>
              </c:strCache>
            </c:strRef>
          </c:tx>
          <c:spPr>
            <a:ln w="28575" cap="rnd">
              <a:solidFill>
                <a:srgbClr val="ED7D31"/>
              </a:solidFill>
              <a:round/>
            </a:ln>
            <a:effectLst/>
          </c:spPr>
          <c:marker>
            <c:symbol val="none"/>
          </c:marker>
          <c:cat>
            <c:strRef>
              <c:f>'3. Selected charts'!$B$6:$B$31</c:f>
              <c:strCache>
                <c:ptCount val="26"/>
                <c:pt idx="0">
                  <c:v>EMR low income</c:v>
                </c:pt>
                <c:pt idx="1">
                  <c:v> South Asia</c:v>
                </c:pt>
                <c:pt idx="2">
                  <c:v> Sub-Saharan Africa</c:v>
                </c:pt>
                <c:pt idx="3">
                  <c:v> Algeria &amp; W Sahara</c:v>
                </c:pt>
                <c:pt idx="4">
                  <c:v> Oceania</c:v>
                </c:pt>
                <c:pt idx="5">
                  <c:v> Southern Africa</c:v>
                </c:pt>
                <c:pt idx="6">
                  <c:v> Central Asia</c:v>
                </c:pt>
                <c:pt idx="7">
                  <c:v> N Korea</c:v>
                </c:pt>
                <c:pt idx="8">
                  <c:v> Southeast Asia</c:v>
                </c:pt>
                <c:pt idx="9">
                  <c:v> Southeast Asia</c:v>
                </c:pt>
                <c:pt idx="10">
                  <c:v> South America</c:v>
                </c:pt>
                <c:pt idx="11">
                  <c:v> Central America</c:v>
                </c:pt>
                <c:pt idx="12">
                  <c:v> Caribbean</c:v>
                </c:pt>
                <c:pt idx="13">
                  <c:v> EMR middle income</c:v>
                </c:pt>
                <c:pt idx="14">
                  <c:v> S America HI</c:v>
                </c:pt>
                <c:pt idx="15">
                  <c:v> Gulf states</c:v>
                </c:pt>
                <c:pt idx="16">
                  <c:v> Turkey</c:v>
                </c:pt>
                <c:pt idx="17">
                  <c:v> East Asia</c:v>
                </c:pt>
                <c:pt idx="18">
                  <c:v> Eastern Europe</c:v>
                </c:pt>
                <c:pt idx="19">
                  <c:v> Central Europe</c:v>
                </c:pt>
                <c:pt idx="20">
                  <c:v> Western Europe</c:v>
                </c:pt>
                <c:pt idx="21">
                  <c:v> North America</c:v>
                </c:pt>
                <c:pt idx="22">
                  <c:v> Australasia</c:v>
                </c:pt>
                <c:pt idx="23">
                  <c:v> Asia Pacific HI</c:v>
                </c:pt>
                <c:pt idx="25">
                  <c:v>World</c:v>
                </c:pt>
              </c:strCache>
            </c:strRef>
          </c:cat>
          <c:val>
            <c:numRef>
              <c:f>'3. Selected charts'!$L$6:$L$31</c:f>
              <c:numCache>
                <c:formatCode>0.0</c:formatCode>
                <c:ptCount val="26"/>
                <c:pt idx="0">
                  <c:v>22.838172300054598</c:v>
                </c:pt>
                <c:pt idx="1">
                  <c:v>22.742446509737526</c:v>
                </c:pt>
                <c:pt idx="2">
                  <c:v>20.703130458840114</c:v>
                </c:pt>
                <c:pt idx="3">
                  <c:v>21.685123109854096</c:v>
                </c:pt>
                <c:pt idx="4">
                  <c:v>21.090798647586642</c:v>
                </c:pt>
                <c:pt idx="5">
                  <c:v>19.91000272765071</c:v>
                </c:pt>
                <c:pt idx="6">
                  <c:v>21.695372900913451</c:v>
                </c:pt>
                <c:pt idx="7">
                  <c:v>20.63272977459269</c:v>
                </c:pt>
                <c:pt idx="8">
                  <c:v>20.306689635915042</c:v>
                </c:pt>
                <c:pt idx="9">
                  <c:v>20.851404177226538</c:v>
                </c:pt>
                <c:pt idx="10">
                  <c:v>21.995031059806806</c:v>
                </c:pt>
                <c:pt idx="11">
                  <c:v>20.834409326001509</c:v>
                </c:pt>
                <c:pt idx="12">
                  <c:v>20.103990367210294</c:v>
                </c:pt>
                <c:pt idx="13">
                  <c:v>21.604146110469255</c:v>
                </c:pt>
                <c:pt idx="14">
                  <c:v>22.21249242053787</c:v>
                </c:pt>
                <c:pt idx="15">
                  <c:v>22.762872460701239</c:v>
                </c:pt>
                <c:pt idx="16">
                  <c:v>22.594173888552927</c:v>
                </c:pt>
                <c:pt idx="17">
                  <c:v>22.269439924446111</c:v>
                </c:pt>
                <c:pt idx="18">
                  <c:v>20.110476290754328</c:v>
                </c:pt>
                <c:pt idx="19">
                  <c:v>20.886770460808382</c:v>
                </c:pt>
                <c:pt idx="20">
                  <c:v>21.354927982155449</c:v>
                </c:pt>
                <c:pt idx="21">
                  <c:v>21.042066487321652</c:v>
                </c:pt>
                <c:pt idx="22">
                  <c:v>21.853343431782985</c:v>
                </c:pt>
                <c:pt idx="23">
                  <c:v>21.329322064841104</c:v>
                </c:pt>
                <c:pt idx="25">
                  <c:v>21.620972408049386</c:v>
                </c:pt>
              </c:numCache>
            </c:numRef>
          </c:val>
          <c:smooth val="0"/>
        </c:ser>
        <c:ser>
          <c:idx val="2"/>
          <c:order val="1"/>
          <c:tx>
            <c:strRef>
              <c:f>'3. Selected charts'!$M$5</c:f>
              <c:strCache>
                <c:ptCount val="1"/>
                <c:pt idx="0">
                  <c:v>Global Db CA u-5 D /1,000 No Care</c:v>
                </c:pt>
              </c:strCache>
            </c:strRef>
          </c:tx>
          <c:spPr>
            <a:ln w="28575" cap="rnd">
              <a:solidFill>
                <a:sysClr val="window" lastClr="FFFFFF">
                  <a:lumMod val="65000"/>
                </a:sysClr>
              </a:solidFill>
              <a:round/>
            </a:ln>
            <a:effectLst/>
          </c:spPr>
          <c:marker>
            <c:symbol val="none"/>
          </c:marker>
          <c:cat>
            <c:strRef>
              <c:f>'3. Selected charts'!$B$6:$B$31</c:f>
              <c:strCache>
                <c:ptCount val="26"/>
                <c:pt idx="0">
                  <c:v>EMR low income</c:v>
                </c:pt>
                <c:pt idx="1">
                  <c:v> South Asia</c:v>
                </c:pt>
                <c:pt idx="2">
                  <c:v> Sub-Saharan Africa</c:v>
                </c:pt>
                <c:pt idx="3">
                  <c:v> Algeria &amp; W Sahara</c:v>
                </c:pt>
                <c:pt idx="4">
                  <c:v> Oceania</c:v>
                </c:pt>
                <c:pt idx="5">
                  <c:v> Southern Africa</c:v>
                </c:pt>
                <c:pt idx="6">
                  <c:v> Central Asia</c:v>
                </c:pt>
                <c:pt idx="7">
                  <c:v> N Korea</c:v>
                </c:pt>
                <c:pt idx="8">
                  <c:v> Southeast Asia</c:v>
                </c:pt>
                <c:pt idx="9">
                  <c:v> Southeast Asia</c:v>
                </c:pt>
                <c:pt idx="10">
                  <c:v> South America</c:v>
                </c:pt>
                <c:pt idx="11">
                  <c:v> Central America</c:v>
                </c:pt>
                <c:pt idx="12">
                  <c:v> Caribbean</c:v>
                </c:pt>
                <c:pt idx="13">
                  <c:v> EMR middle income</c:v>
                </c:pt>
                <c:pt idx="14">
                  <c:v> S America HI</c:v>
                </c:pt>
                <c:pt idx="15">
                  <c:v> Gulf states</c:v>
                </c:pt>
                <c:pt idx="16">
                  <c:v> Turkey</c:v>
                </c:pt>
                <c:pt idx="17">
                  <c:v> East Asia</c:v>
                </c:pt>
                <c:pt idx="18">
                  <c:v> Eastern Europe</c:v>
                </c:pt>
                <c:pt idx="19">
                  <c:v> Central Europe</c:v>
                </c:pt>
                <c:pt idx="20">
                  <c:v> Western Europe</c:v>
                </c:pt>
                <c:pt idx="21">
                  <c:v> North America</c:v>
                </c:pt>
                <c:pt idx="22">
                  <c:v> Australasia</c:v>
                </c:pt>
                <c:pt idx="23">
                  <c:v> Asia Pacific HI</c:v>
                </c:pt>
                <c:pt idx="25">
                  <c:v>World</c:v>
                </c:pt>
              </c:strCache>
            </c:strRef>
          </c:cat>
          <c:val>
            <c:numRef>
              <c:f>'3. Selected charts'!$M$6:$M$31</c:f>
              <c:numCache>
                <c:formatCode>0.0</c:formatCode>
                <c:ptCount val="26"/>
                <c:pt idx="0">
                  <c:v>13.103715842184256</c:v>
                </c:pt>
                <c:pt idx="1">
                  <c:v>13.160224013186333</c:v>
                </c:pt>
                <c:pt idx="2">
                  <c:v>11.666874007459265</c:v>
                </c:pt>
                <c:pt idx="3">
                  <c:v>12.45059554639356</c:v>
                </c:pt>
                <c:pt idx="4">
                  <c:v>11.945323699345749</c:v>
                </c:pt>
                <c:pt idx="5">
                  <c:v>11.329960098608321</c:v>
                </c:pt>
                <c:pt idx="6">
                  <c:v>12.642747147971724</c:v>
                </c:pt>
                <c:pt idx="7">
                  <c:v>11.736354833914524</c:v>
                </c:pt>
                <c:pt idx="8">
                  <c:v>11.474703724043719</c:v>
                </c:pt>
                <c:pt idx="9">
                  <c:v>11.987222252211245</c:v>
                </c:pt>
                <c:pt idx="10">
                  <c:v>12.914067749733334</c:v>
                </c:pt>
                <c:pt idx="11">
                  <c:v>12.108369535544252</c:v>
                </c:pt>
                <c:pt idx="12">
                  <c:v>11.435473264067703</c:v>
                </c:pt>
                <c:pt idx="13">
                  <c:v>12.56201101429377</c:v>
                </c:pt>
                <c:pt idx="14">
                  <c:v>13.115749633989415</c:v>
                </c:pt>
                <c:pt idx="15">
                  <c:v>13.380129726296692</c:v>
                </c:pt>
                <c:pt idx="16">
                  <c:v>13.403407374830079</c:v>
                </c:pt>
                <c:pt idx="17">
                  <c:v>13.150911964812073</c:v>
                </c:pt>
                <c:pt idx="18">
                  <c:v>11.608223320856373</c:v>
                </c:pt>
                <c:pt idx="19">
                  <c:v>12.208577793090713</c:v>
                </c:pt>
                <c:pt idx="20">
                  <c:v>12.397251344797027</c:v>
                </c:pt>
                <c:pt idx="21">
                  <c:v>12.299283842292093</c:v>
                </c:pt>
                <c:pt idx="22">
                  <c:v>12.782527566608598</c:v>
                </c:pt>
                <c:pt idx="23">
                  <c:v>12.433547067167103</c:v>
                </c:pt>
                <c:pt idx="25">
                  <c:v>12.467754348231701</c:v>
                </c:pt>
              </c:numCache>
            </c:numRef>
          </c:val>
          <c:smooth val="0"/>
        </c:ser>
        <c:ser>
          <c:idx val="3"/>
          <c:order val="2"/>
          <c:tx>
            <c:strRef>
              <c:f>'3. Selected charts'!$N$5</c:f>
              <c:strCache>
                <c:ptCount val="1"/>
                <c:pt idx="0">
                  <c:v>Global Db Actual u-5 D /1,000</c:v>
                </c:pt>
              </c:strCache>
            </c:strRef>
          </c:tx>
          <c:spPr>
            <a:ln w="28575" cap="rnd">
              <a:solidFill>
                <a:srgbClr val="FF0000"/>
              </a:solidFill>
              <a:round/>
            </a:ln>
            <a:effectLst/>
          </c:spPr>
          <c:marker>
            <c:symbol val="circle"/>
            <c:size val="5"/>
            <c:spPr>
              <a:solidFill>
                <a:srgbClr val="ED7D31">
                  <a:lumMod val="20000"/>
                  <a:lumOff val="80000"/>
                </a:srgbClr>
              </a:solidFill>
              <a:ln w="9525">
                <a:solidFill>
                  <a:srgbClr val="FF0000"/>
                </a:solidFill>
              </a:ln>
              <a:effectLst/>
            </c:spPr>
          </c:marker>
          <c:cat>
            <c:strRef>
              <c:f>'3. Selected charts'!$B$6:$B$31</c:f>
              <c:strCache>
                <c:ptCount val="26"/>
                <c:pt idx="0">
                  <c:v>EMR low income</c:v>
                </c:pt>
                <c:pt idx="1">
                  <c:v> South Asia</c:v>
                </c:pt>
                <c:pt idx="2">
                  <c:v> Sub-Saharan Africa</c:v>
                </c:pt>
                <c:pt idx="3">
                  <c:v> Algeria &amp; W Sahara</c:v>
                </c:pt>
                <c:pt idx="4">
                  <c:v> Oceania</c:v>
                </c:pt>
                <c:pt idx="5">
                  <c:v> Southern Africa</c:v>
                </c:pt>
                <c:pt idx="6">
                  <c:v> Central Asia</c:v>
                </c:pt>
                <c:pt idx="7">
                  <c:v> N Korea</c:v>
                </c:pt>
                <c:pt idx="8">
                  <c:v> Southeast Asia</c:v>
                </c:pt>
                <c:pt idx="9">
                  <c:v> Southeast Asia</c:v>
                </c:pt>
                <c:pt idx="10">
                  <c:v> South America</c:v>
                </c:pt>
                <c:pt idx="11">
                  <c:v> Central America</c:v>
                </c:pt>
                <c:pt idx="12">
                  <c:v> Caribbean</c:v>
                </c:pt>
                <c:pt idx="13">
                  <c:v> EMR middle income</c:v>
                </c:pt>
                <c:pt idx="14">
                  <c:v> S America HI</c:v>
                </c:pt>
                <c:pt idx="15">
                  <c:v> Gulf states</c:v>
                </c:pt>
                <c:pt idx="16">
                  <c:v> Turkey</c:v>
                </c:pt>
                <c:pt idx="17">
                  <c:v> East Asia</c:v>
                </c:pt>
                <c:pt idx="18">
                  <c:v> Eastern Europe</c:v>
                </c:pt>
                <c:pt idx="19">
                  <c:v> Central Europe</c:v>
                </c:pt>
                <c:pt idx="20">
                  <c:v> Western Europe</c:v>
                </c:pt>
                <c:pt idx="21">
                  <c:v> North America</c:v>
                </c:pt>
                <c:pt idx="22">
                  <c:v> Australasia</c:v>
                </c:pt>
                <c:pt idx="23">
                  <c:v> Asia Pacific HI</c:v>
                </c:pt>
                <c:pt idx="25">
                  <c:v>World</c:v>
                </c:pt>
              </c:strCache>
            </c:strRef>
          </c:cat>
          <c:val>
            <c:numRef>
              <c:f>'3. Selected charts'!$N$6:$N$31</c:f>
              <c:numCache>
                <c:formatCode>0.0</c:formatCode>
                <c:ptCount val="26"/>
                <c:pt idx="0">
                  <c:v>12.1679251051451</c:v>
                </c:pt>
                <c:pt idx="1">
                  <c:v>11.577133775428031</c:v>
                </c:pt>
                <c:pt idx="2">
                  <c:v>10.736146070492358</c:v>
                </c:pt>
                <c:pt idx="3">
                  <c:v>10.170508456608376</c:v>
                </c:pt>
                <c:pt idx="4">
                  <c:v>10.099783103125404</c:v>
                </c:pt>
                <c:pt idx="5">
                  <c:v>9.7146454029821943</c:v>
                </c:pt>
                <c:pt idx="6">
                  <c:v>8.3934454350985934</c:v>
                </c:pt>
                <c:pt idx="7">
                  <c:v>8.238351503321331</c:v>
                </c:pt>
                <c:pt idx="8">
                  <c:v>7.9801270885650002</c:v>
                </c:pt>
                <c:pt idx="9">
                  <c:v>7.919117030787949</c:v>
                </c:pt>
                <c:pt idx="10">
                  <c:v>7.9179032245436334</c:v>
                </c:pt>
                <c:pt idx="11">
                  <c:v>7.1683734903066876</c:v>
                </c:pt>
                <c:pt idx="12">
                  <c:v>7.1487296832953726</c:v>
                </c:pt>
                <c:pt idx="13">
                  <c:v>6.7208752206502602</c:v>
                </c:pt>
                <c:pt idx="14">
                  <c:v>4.1798598476810973</c:v>
                </c:pt>
                <c:pt idx="15">
                  <c:v>3.1275981259575758</c:v>
                </c:pt>
                <c:pt idx="16">
                  <c:v>2.3191066694823714</c:v>
                </c:pt>
                <c:pt idx="17">
                  <c:v>2.2230392933851242</c:v>
                </c:pt>
                <c:pt idx="18">
                  <c:v>2.0208167743185865</c:v>
                </c:pt>
                <c:pt idx="19">
                  <c:v>1.9619729265991528</c:v>
                </c:pt>
                <c:pt idx="20">
                  <c:v>1.810791208813161</c:v>
                </c:pt>
                <c:pt idx="21">
                  <c:v>1.7728368983104308</c:v>
                </c:pt>
                <c:pt idx="22">
                  <c:v>1.7397992460097877</c:v>
                </c:pt>
                <c:pt idx="23">
                  <c:v>1.6041377119477747</c:v>
                </c:pt>
                <c:pt idx="25">
                  <c:v>8.1335899197815102</c:v>
                </c:pt>
              </c:numCache>
            </c:numRef>
          </c:val>
          <c:smooth val="0"/>
        </c:ser>
        <c:ser>
          <c:idx val="4"/>
          <c:order val="3"/>
          <c:tx>
            <c:strRef>
              <c:f>'3. Selected charts'!$O$5</c:f>
              <c:strCache>
                <c:ptCount val="1"/>
                <c:pt idx="0">
                  <c:v>GBD u-5 D /1,000</c:v>
                </c:pt>
              </c:strCache>
            </c:strRef>
          </c:tx>
          <c:spPr>
            <a:ln w="28575" cap="rnd">
              <a:solidFill>
                <a:srgbClr val="0070C0"/>
              </a:solidFill>
              <a:round/>
            </a:ln>
            <a:effectLst/>
          </c:spPr>
          <c:marker>
            <c:symbol val="circle"/>
            <c:size val="5"/>
            <c:spPr>
              <a:solidFill>
                <a:srgbClr val="5B9BD5">
                  <a:lumMod val="20000"/>
                  <a:lumOff val="80000"/>
                </a:srgbClr>
              </a:solidFill>
              <a:ln w="9525">
                <a:solidFill>
                  <a:srgbClr val="0070C0"/>
                </a:solidFill>
              </a:ln>
              <a:effectLst/>
            </c:spPr>
          </c:marker>
          <c:cat>
            <c:strRef>
              <c:f>'3. Selected charts'!$B$6:$B$31</c:f>
              <c:strCache>
                <c:ptCount val="26"/>
                <c:pt idx="0">
                  <c:v>EMR low income</c:v>
                </c:pt>
                <c:pt idx="1">
                  <c:v> South Asia</c:v>
                </c:pt>
                <c:pt idx="2">
                  <c:v> Sub-Saharan Africa</c:v>
                </c:pt>
                <c:pt idx="3">
                  <c:v> Algeria &amp; W Sahara</c:v>
                </c:pt>
                <c:pt idx="4">
                  <c:v> Oceania</c:v>
                </c:pt>
                <c:pt idx="5">
                  <c:v> Southern Africa</c:v>
                </c:pt>
                <c:pt idx="6">
                  <c:v> Central Asia</c:v>
                </c:pt>
                <c:pt idx="7">
                  <c:v> N Korea</c:v>
                </c:pt>
                <c:pt idx="8">
                  <c:v> Southeast Asia</c:v>
                </c:pt>
                <c:pt idx="9">
                  <c:v> Southeast Asia</c:v>
                </c:pt>
                <c:pt idx="10">
                  <c:v> South America</c:v>
                </c:pt>
                <c:pt idx="11">
                  <c:v> Central America</c:v>
                </c:pt>
                <c:pt idx="12">
                  <c:v> Caribbean</c:v>
                </c:pt>
                <c:pt idx="13">
                  <c:v> EMR middle income</c:v>
                </c:pt>
                <c:pt idx="14">
                  <c:v> S America HI</c:v>
                </c:pt>
                <c:pt idx="15">
                  <c:v> Gulf states</c:v>
                </c:pt>
                <c:pt idx="16">
                  <c:v> Turkey</c:v>
                </c:pt>
                <c:pt idx="17">
                  <c:v> East Asia</c:v>
                </c:pt>
                <c:pt idx="18">
                  <c:v> Eastern Europe</c:v>
                </c:pt>
                <c:pt idx="19">
                  <c:v> Central Europe</c:v>
                </c:pt>
                <c:pt idx="20">
                  <c:v> Western Europe</c:v>
                </c:pt>
                <c:pt idx="21">
                  <c:v> North America</c:v>
                </c:pt>
                <c:pt idx="22">
                  <c:v> Australasia</c:v>
                </c:pt>
                <c:pt idx="23">
                  <c:v> Asia Pacific HI</c:v>
                </c:pt>
                <c:pt idx="25">
                  <c:v>World</c:v>
                </c:pt>
              </c:strCache>
            </c:strRef>
          </c:cat>
          <c:val>
            <c:numRef>
              <c:f>'3. Selected charts'!$O$6:$O$31</c:f>
              <c:numCache>
                <c:formatCode>0.0</c:formatCode>
                <c:ptCount val="26"/>
                <c:pt idx="0">
                  <c:v>4.9977752648153961</c:v>
                </c:pt>
                <c:pt idx="1">
                  <c:v>2.6683927749544072</c:v>
                </c:pt>
                <c:pt idx="2">
                  <c:v>4.8181136686305814</c:v>
                </c:pt>
                <c:pt idx="3">
                  <c:v>4.7992727383347793</c:v>
                </c:pt>
                <c:pt idx="4">
                  <c:v>3.8923821135126597</c:v>
                </c:pt>
                <c:pt idx="5">
                  <c:v>2.1876969140969331</c:v>
                </c:pt>
                <c:pt idx="6">
                  <c:v>3.8118242628868275</c:v>
                </c:pt>
                <c:pt idx="7">
                  <c:v>4.4809751173562136</c:v>
                </c:pt>
                <c:pt idx="8">
                  <c:v>2.6339109865335586</c:v>
                </c:pt>
                <c:pt idx="9">
                  <c:v>3.5824718128613124</c:v>
                </c:pt>
                <c:pt idx="10">
                  <c:v>3.8685146798567405</c:v>
                </c:pt>
                <c:pt idx="11">
                  <c:v>4.1710621004090012</c:v>
                </c:pt>
                <c:pt idx="12">
                  <c:v>3.6980294785778427</c:v>
                </c:pt>
                <c:pt idx="13">
                  <c:v>4.9266730398352827</c:v>
                </c:pt>
                <c:pt idx="14">
                  <c:v>3.3054282715038545</c:v>
                </c:pt>
                <c:pt idx="15">
                  <c:v>3.5414676052140228</c:v>
                </c:pt>
                <c:pt idx="16">
                  <c:v>5.6090606616569687</c:v>
                </c:pt>
                <c:pt idx="17">
                  <c:v>3.1111133047588155</c:v>
                </c:pt>
                <c:pt idx="18">
                  <c:v>2.4920242497901972</c:v>
                </c:pt>
                <c:pt idx="19">
                  <c:v>1.9357773388909501</c:v>
                </c:pt>
                <c:pt idx="20">
                  <c:v>1.1692201330646836</c:v>
                </c:pt>
                <c:pt idx="21">
                  <c:v>1.5613529361009644</c:v>
                </c:pt>
                <c:pt idx="22">
                  <c:v>1.1821284334015669</c:v>
                </c:pt>
                <c:pt idx="23">
                  <c:v>1.0035719805228018</c:v>
                </c:pt>
                <c:pt idx="25">
                  <c:v>3.5500407515098198</c:v>
                </c:pt>
              </c:numCache>
            </c:numRef>
          </c:val>
          <c:smooth val="0"/>
        </c:ser>
        <c:dLbls>
          <c:showLegendKey val="0"/>
          <c:showVal val="0"/>
          <c:showCatName val="0"/>
          <c:showSerName val="0"/>
          <c:showPercent val="0"/>
          <c:showBubbleSize val="0"/>
        </c:dLbls>
        <c:smooth val="0"/>
        <c:axId val="253502424"/>
        <c:axId val="253502816"/>
      </c:lineChart>
      <c:catAx>
        <c:axId val="2535024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3502816"/>
        <c:crosses val="autoZero"/>
        <c:auto val="1"/>
        <c:lblAlgn val="ctr"/>
        <c:lblOffset val="100"/>
        <c:noMultiLvlLbl val="0"/>
      </c:catAx>
      <c:valAx>
        <c:axId val="253502816"/>
        <c:scaling>
          <c:orientation val="minMax"/>
          <c:max val="2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Rate /1,000 births</a:t>
                </a:r>
              </a:p>
            </c:rich>
          </c:tx>
          <c:layout>
            <c:manualLayout>
              <c:xMode val="edge"/>
              <c:yMode val="edge"/>
              <c:x val="1.3888888888888888E-2"/>
              <c:y val="0.2584762321376494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3502424"/>
        <c:crosses val="autoZero"/>
        <c:crossBetween val="between"/>
        <c:majorUnit val="2"/>
      </c:valAx>
      <c:spPr>
        <a:noFill/>
        <a:ln>
          <a:noFill/>
        </a:ln>
        <a:effectLst/>
      </c:spPr>
    </c:plotArea>
    <c:legend>
      <c:legendPos val="r"/>
      <c:layout>
        <c:manualLayout>
          <c:xMode val="edge"/>
          <c:yMode val="edge"/>
          <c:x val="0.81473535266978314"/>
          <c:y val="0.13720909886264215"/>
          <c:w val="0.17375943008514202"/>
          <c:h val="0.6128499562554681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GB"/>
              <a:t>WPP</a:t>
            </a:r>
            <a:r>
              <a:rPr lang="en-GB" baseline="0"/>
              <a:t> under-5 deaths /1,000 births, and Global Db and GBD estimates</a:t>
            </a:r>
            <a:endParaRPr lang="en-GB"/>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9672524285261563E-2"/>
          <c:y val="0.15241676199499088"/>
          <c:w val="0.69602686294304683"/>
          <c:h val="0.47417284830953904"/>
        </c:manualLayout>
      </c:layout>
      <c:lineChart>
        <c:grouping val="standard"/>
        <c:varyColors val="0"/>
        <c:ser>
          <c:idx val="1"/>
          <c:order val="0"/>
          <c:tx>
            <c:strRef>
              <c:f>'3. Selected charts'!$L$5</c:f>
              <c:strCache>
                <c:ptCount val="1"/>
                <c:pt idx="0">
                  <c:v>Baseline births /1,000 total CA s</c:v>
                </c:pt>
              </c:strCache>
            </c:strRef>
          </c:tx>
          <c:spPr>
            <a:ln w="28575" cap="rnd">
              <a:solidFill>
                <a:srgbClr val="ED7D31"/>
              </a:solidFill>
              <a:round/>
            </a:ln>
            <a:effectLst/>
          </c:spPr>
          <c:marker>
            <c:symbol val="none"/>
          </c:marker>
          <c:cat>
            <c:strRef>
              <c:f>'3. Selected charts'!$B$6:$B$31</c:f>
              <c:strCache>
                <c:ptCount val="26"/>
                <c:pt idx="0">
                  <c:v>EMR low income</c:v>
                </c:pt>
                <c:pt idx="1">
                  <c:v> South Asia</c:v>
                </c:pt>
                <c:pt idx="2">
                  <c:v> Sub-Saharan Africa</c:v>
                </c:pt>
                <c:pt idx="3">
                  <c:v> Algeria &amp; W Sahara</c:v>
                </c:pt>
                <c:pt idx="4">
                  <c:v> Oceania</c:v>
                </c:pt>
                <c:pt idx="5">
                  <c:v> Southern Africa</c:v>
                </c:pt>
                <c:pt idx="6">
                  <c:v> Central Asia</c:v>
                </c:pt>
                <c:pt idx="7">
                  <c:v> N Korea</c:v>
                </c:pt>
                <c:pt idx="8">
                  <c:v> Southeast Asia</c:v>
                </c:pt>
                <c:pt idx="9">
                  <c:v> Southeast Asia</c:v>
                </c:pt>
                <c:pt idx="10">
                  <c:v> South America</c:v>
                </c:pt>
                <c:pt idx="11">
                  <c:v> Central America</c:v>
                </c:pt>
                <c:pt idx="12">
                  <c:v> Caribbean</c:v>
                </c:pt>
                <c:pt idx="13">
                  <c:v> EMR middle income</c:v>
                </c:pt>
                <c:pt idx="14">
                  <c:v> S America HI</c:v>
                </c:pt>
                <c:pt idx="15">
                  <c:v> Gulf states</c:v>
                </c:pt>
                <c:pt idx="16">
                  <c:v> Turkey</c:v>
                </c:pt>
                <c:pt idx="17">
                  <c:v> East Asia</c:v>
                </c:pt>
                <c:pt idx="18">
                  <c:v> Eastern Europe</c:v>
                </c:pt>
                <c:pt idx="19">
                  <c:v> Central Europe</c:v>
                </c:pt>
                <c:pt idx="20">
                  <c:v> Western Europe</c:v>
                </c:pt>
                <c:pt idx="21">
                  <c:v> North America</c:v>
                </c:pt>
                <c:pt idx="22">
                  <c:v> Australasia</c:v>
                </c:pt>
                <c:pt idx="23">
                  <c:v> Asia Pacific HI</c:v>
                </c:pt>
                <c:pt idx="25">
                  <c:v>World</c:v>
                </c:pt>
              </c:strCache>
            </c:strRef>
          </c:cat>
          <c:val>
            <c:numRef>
              <c:f>'3. Selected charts'!$L$6:$L$31</c:f>
              <c:numCache>
                <c:formatCode>0.0</c:formatCode>
                <c:ptCount val="26"/>
                <c:pt idx="0">
                  <c:v>22.838172300054598</c:v>
                </c:pt>
                <c:pt idx="1">
                  <c:v>22.742446509737526</c:v>
                </c:pt>
                <c:pt idx="2">
                  <c:v>20.703130458840114</c:v>
                </c:pt>
                <c:pt idx="3">
                  <c:v>21.685123109854096</c:v>
                </c:pt>
                <c:pt idx="4">
                  <c:v>21.090798647586642</c:v>
                </c:pt>
                <c:pt idx="5">
                  <c:v>19.91000272765071</c:v>
                </c:pt>
                <c:pt idx="6">
                  <c:v>21.695372900913451</c:v>
                </c:pt>
                <c:pt idx="7">
                  <c:v>20.63272977459269</c:v>
                </c:pt>
                <c:pt idx="8">
                  <c:v>20.306689635915042</c:v>
                </c:pt>
                <c:pt idx="9">
                  <c:v>20.851404177226538</c:v>
                </c:pt>
                <c:pt idx="10">
                  <c:v>21.995031059806806</c:v>
                </c:pt>
                <c:pt idx="11">
                  <c:v>20.834409326001509</c:v>
                </c:pt>
                <c:pt idx="12">
                  <c:v>20.103990367210294</c:v>
                </c:pt>
                <c:pt idx="13">
                  <c:v>21.604146110469255</c:v>
                </c:pt>
                <c:pt idx="14">
                  <c:v>22.21249242053787</c:v>
                </c:pt>
                <c:pt idx="15">
                  <c:v>22.762872460701239</c:v>
                </c:pt>
                <c:pt idx="16">
                  <c:v>22.594173888552927</c:v>
                </c:pt>
                <c:pt idx="17">
                  <c:v>22.269439924446111</c:v>
                </c:pt>
                <c:pt idx="18">
                  <c:v>20.110476290754328</c:v>
                </c:pt>
                <c:pt idx="19">
                  <c:v>20.886770460808382</c:v>
                </c:pt>
                <c:pt idx="20">
                  <c:v>21.354927982155449</c:v>
                </c:pt>
                <c:pt idx="21">
                  <c:v>21.042066487321652</c:v>
                </c:pt>
                <c:pt idx="22">
                  <c:v>21.853343431782985</c:v>
                </c:pt>
                <c:pt idx="23">
                  <c:v>21.329322064841104</c:v>
                </c:pt>
                <c:pt idx="25">
                  <c:v>21.620972408049386</c:v>
                </c:pt>
              </c:numCache>
            </c:numRef>
          </c:val>
          <c:smooth val="0"/>
        </c:ser>
        <c:ser>
          <c:idx val="3"/>
          <c:order val="1"/>
          <c:tx>
            <c:strRef>
              <c:f>'3. Selected charts'!$N$5</c:f>
              <c:strCache>
                <c:ptCount val="1"/>
                <c:pt idx="0">
                  <c:v>Global Db Actual u-5 D /1,000</c:v>
                </c:pt>
              </c:strCache>
            </c:strRef>
          </c:tx>
          <c:spPr>
            <a:ln w="28575" cap="rnd">
              <a:solidFill>
                <a:srgbClr val="FF0000"/>
              </a:solidFill>
              <a:round/>
            </a:ln>
            <a:effectLst/>
          </c:spPr>
          <c:marker>
            <c:symbol val="circle"/>
            <c:size val="5"/>
            <c:spPr>
              <a:solidFill>
                <a:srgbClr val="ED7D31">
                  <a:lumMod val="20000"/>
                  <a:lumOff val="80000"/>
                </a:srgbClr>
              </a:solidFill>
              <a:ln w="9525">
                <a:solidFill>
                  <a:srgbClr val="FF0000"/>
                </a:solidFill>
              </a:ln>
              <a:effectLst/>
            </c:spPr>
          </c:marker>
          <c:cat>
            <c:strRef>
              <c:f>'3. Selected charts'!$B$6:$B$31</c:f>
              <c:strCache>
                <c:ptCount val="26"/>
                <c:pt idx="0">
                  <c:v>EMR low income</c:v>
                </c:pt>
                <c:pt idx="1">
                  <c:v> South Asia</c:v>
                </c:pt>
                <c:pt idx="2">
                  <c:v> Sub-Saharan Africa</c:v>
                </c:pt>
                <c:pt idx="3">
                  <c:v> Algeria &amp; W Sahara</c:v>
                </c:pt>
                <c:pt idx="4">
                  <c:v> Oceania</c:v>
                </c:pt>
                <c:pt idx="5">
                  <c:v> Southern Africa</c:v>
                </c:pt>
                <c:pt idx="6">
                  <c:v> Central Asia</c:v>
                </c:pt>
                <c:pt idx="7">
                  <c:v> N Korea</c:v>
                </c:pt>
                <c:pt idx="8">
                  <c:v> Southeast Asia</c:v>
                </c:pt>
                <c:pt idx="9">
                  <c:v> Southeast Asia</c:v>
                </c:pt>
                <c:pt idx="10">
                  <c:v> South America</c:v>
                </c:pt>
                <c:pt idx="11">
                  <c:v> Central America</c:v>
                </c:pt>
                <c:pt idx="12">
                  <c:v> Caribbean</c:v>
                </c:pt>
                <c:pt idx="13">
                  <c:v> EMR middle income</c:v>
                </c:pt>
                <c:pt idx="14">
                  <c:v> S America HI</c:v>
                </c:pt>
                <c:pt idx="15">
                  <c:v> Gulf states</c:v>
                </c:pt>
                <c:pt idx="16">
                  <c:v> Turkey</c:v>
                </c:pt>
                <c:pt idx="17">
                  <c:v> East Asia</c:v>
                </c:pt>
                <c:pt idx="18">
                  <c:v> Eastern Europe</c:v>
                </c:pt>
                <c:pt idx="19">
                  <c:v> Central Europe</c:v>
                </c:pt>
                <c:pt idx="20">
                  <c:v> Western Europe</c:v>
                </c:pt>
                <c:pt idx="21">
                  <c:v> North America</c:v>
                </c:pt>
                <c:pt idx="22">
                  <c:v> Australasia</c:v>
                </c:pt>
                <c:pt idx="23">
                  <c:v> Asia Pacific HI</c:v>
                </c:pt>
                <c:pt idx="25">
                  <c:v>World</c:v>
                </c:pt>
              </c:strCache>
            </c:strRef>
          </c:cat>
          <c:val>
            <c:numRef>
              <c:f>'3. Selected charts'!$N$6:$N$31</c:f>
              <c:numCache>
                <c:formatCode>0.0</c:formatCode>
                <c:ptCount val="26"/>
                <c:pt idx="0">
                  <c:v>12.1679251051451</c:v>
                </c:pt>
                <c:pt idx="1">
                  <c:v>11.577133775428031</c:v>
                </c:pt>
                <c:pt idx="2">
                  <c:v>10.736146070492358</c:v>
                </c:pt>
                <c:pt idx="3">
                  <c:v>10.170508456608376</c:v>
                </c:pt>
                <c:pt idx="4">
                  <c:v>10.099783103125404</c:v>
                </c:pt>
                <c:pt idx="5">
                  <c:v>9.7146454029821943</c:v>
                </c:pt>
                <c:pt idx="6">
                  <c:v>8.3934454350985934</c:v>
                </c:pt>
                <c:pt idx="7">
                  <c:v>8.238351503321331</c:v>
                </c:pt>
                <c:pt idx="8">
                  <c:v>7.9801270885650002</c:v>
                </c:pt>
                <c:pt idx="9">
                  <c:v>7.919117030787949</c:v>
                </c:pt>
                <c:pt idx="10">
                  <c:v>7.9179032245436334</c:v>
                </c:pt>
                <c:pt idx="11">
                  <c:v>7.1683734903066876</c:v>
                </c:pt>
                <c:pt idx="12">
                  <c:v>7.1487296832953726</c:v>
                </c:pt>
                <c:pt idx="13">
                  <c:v>6.7208752206502602</c:v>
                </c:pt>
                <c:pt idx="14">
                  <c:v>4.1798598476810973</c:v>
                </c:pt>
                <c:pt idx="15">
                  <c:v>3.1275981259575758</c:v>
                </c:pt>
                <c:pt idx="16">
                  <c:v>2.3191066694823714</c:v>
                </c:pt>
                <c:pt idx="17">
                  <c:v>2.2230392933851242</c:v>
                </c:pt>
                <c:pt idx="18">
                  <c:v>2.0208167743185865</c:v>
                </c:pt>
                <c:pt idx="19">
                  <c:v>1.9619729265991528</c:v>
                </c:pt>
                <c:pt idx="20">
                  <c:v>1.810791208813161</c:v>
                </c:pt>
                <c:pt idx="21">
                  <c:v>1.7728368983104308</c:v>
                </c:pt>
                <c:pt idx="22">
                  <c:v>1.7397992460097877</c:v>
                </c:pt>
                <c:pt idx="23">
                  <c:v>1.6041377119477747</c:v>
                </c:pt>
                <c:pt idx="25">
                  <c:v>8.1335899197815102</c:v>
                </c:pt>
              </c:numCache>
            </c:numRef>
          </c:val>
          <c:smooth val="0"/>
        </c:ser>
        <c:ser>
          <c:idx val="4"/>
          <c:order val="2"/>
          <c:tx>
            <c:strRef>
              <c:f>'3. Selected charts'!$O$5</c:f>
              <c:strCache>
                <c:ptCount val="1"/>
                <c:pt idx="0">
                  <c:v>GBD u-5 D /1,000</c:v>
                </c:pt>
              </c:strCache>
            </c:strRef>
          </c:tx>
          <c:spPr>
            <a:ln w="28575" cap="rnd">
              <a:solidFill>
                <a:srgbClr val="0070C0"/>
              </a:solidFill>
              <a:round/>
            </a:ln>
            <a:effectLst/>
          </c:spPr>
          <c:marker>
            <c:symbol val="circle"/>
            <c:size val="5"/>
            <c:spPr>
              <a:solidFill>
                <a:srgbClr val="5B9BD5">
                  <a:lumMod val="20000"/>
                  <a:lumOff val="80000"/>
                </a:srgbClr>
              </a:solidFill>
              <a:ln w="9525">
                <a:solidFill>
                  <a:srgbClr val="0070C0"/>
                </a:solidFill>
              </a:ln>
              <a:effectLst/>
            </c:spPr>
          </c:marker>
          <c:cat>
            <c:strRef>
              <c:f>'3. Selected charts'!$B$6:$B$31</c:f>
              <c:strCache>
                <c:ptCount val="26"/>
                <c:pt idx="0">
                  <c:v>EMR low income</c:v>
                </c:pt>
                <c:pt idx="1">
                  <c:v> South Asia</c:v>
                </c:pt>
                <c:pt idx="2">
                  <c:v> Sub-Saharan Africa</c:v>
                </c:pt>
                <c:pt idx="3">
                  <c:v> Algeria &amp; W Sahara</c:v>
                </c:pt>
                <c:pt idx="4">
                  <c:v> Oceania</c:v>
                </c:pt>
                <c:pt idx="5">
                  <c:v> Southern Africa</c:v>
                </c:pt>
                <c:pt idx="6">
                  <c:v> Central Asia</c:v>
                </c:pt>
                <c:pt idx="7">
                  <c:v> N Korea</c:v>
                </c:pt>
                <c:pt idx="8">
                  <c:v> Southeast Asia</c:v>
                </c:pt>
                <c:pt idx="9">
                  <c:v> Southeast Asia</c:v>
                </c:pt>
                <c:pt idx="10">
                  <c:v> South America</c:v>
                </c:pt>
                <c:pt idx="11">
                  <c:v> Central America</c:v>
                </c:pt>
                <c:pt idx="12">
                  <c:v> Caribbean</c:v>
                </c:pt>
                <c:pt idx="13">
                  <c:v> EMR middle income</c:v>
                </c:pt>
                <c:pt idx="14">
                  <c:v> S America HI</c:v>
                </c:pt>
                <c:pt idx="15">
                  <c:v> Gulf states</c:v>
                </c:pt>
                <c:pt idx="16">
                  <c:v> Turkey</c:v>
                </c:pt>
                <c:pt idx="17">
                  <c:v> East Asia</c:v>
                </c:pt>
                <c:pt idx="18">
                  <c:v> Eastern Europe</c:v>
                </c:pt>
                <c:pt idx="19">
                  <c:v> Central Europe</c:v>
                </c:pt>
                <c:pt idx="20">
                  <c:v> Western Europe</c:v>
                </c:pt>
                <c:pt idx="21">
                  <c:v> North America</c:v>
                </c:pt>
                <c:pt idx="22">
                  <c:v> Australasia</c:v>
                </c:pt>
                <c:pt idx="23">
                  <c:v> Asia Pacific HI</c:v>
                </c:pt>
                <c:pt idx="25">
                  <c:v>World</c:v>
                </c:pt>
              </c:strCache>
            </c:strRef>
          </c:cat>
          <c:val>
            <c:numRef>
              <c:f>'3. Selected charts'!$O$6:$O$31</c:f>
              <c:numCache>
                <c:formatCode>0.0</c:formatCode>
                <c:ptCount val="26"/>
                <c:pt idx="0">
                  <c:v>4.9977752648153961</c:v>
                </c:pt>
                <c:pt idx="1">
                  <c:v>2.6683927749544072</c:v>
                </c:pt>
                <c:pt idx="2">
                  <c:v>4.8181136686305814</c:v>
                </c:pt>
                <c:pt idx="3">
                  <c:v>4.7992727383347793</c:v>
                </c:pt>
                <c:pt idx="4">
                  <c:v>3.8923821135126597</c:v>
                </c:pt>
                <c:pt idx="5">
                  <c:v>2.1876969140969331</c:v>
                </c:pt>
                <c:pt idx="6">
                  <c:v>3.8118242628868275</c:v>
                </c:pt>
                <c:pt idx="7">
                  <c:v>4.4809751173562136</c:v>
                </c:pt>
                <c:pt idx="8">
                  <c:v>2.6339109865335586</c:v>
                </c:pt>
                <c:pt idx="9">
                  <c:v>3.5824718128613124</c:v>
                </c:pt>
                <c:pt idx="10">
                  <c:v>3.8685146798567405</c:v>
                </c:pt>
                <c:pt idx="11">
                  <c:v>4.1710621004090012</c:v>
                </c:pt>
                <c:pt idx="12">
                  <c:v>3.6980294785778427</c:v>
                </c:pt>
                <c:pt idx="13">
                  <c:v>4.9266730398352827</c:v>
                </c:pt>
                <c:pt idx="14">
                  <c:v>3.3054282715038545</c:v>
                </c:pt>
                <c:pt idx="15">
                  <c:v>3.5414676052140228</c:v>
                </c:pt>
                <c:pt idx="16">
                  <c:v>5.6090606616569687</c:v>
                </c:pt>
                <c:pt idx="17">
                  <c:v>3.1111133047588155</c:v>
                </c:pt>
                <c:pt idx="18">
                  <c:v>2.4920242497901972</c:v>
                </c:pt>
                <c:pt idx="19">
                  <c:v>1.9357773388909501</c:v>
                </c:pt>
                <c:pt idx="20">
                  <c:v>1.1692201330646836</c:v>
                </c:pt>
                <c:pt idx="21">
                  <c:v>1.5613529361009644</c:v>
                </c:pt>
                <c:pt idx="22">
                  <c:v>1.1821284334015669</c:v>
                </c:pt>
                <c:pt idx="23">
                  <c:v>1.0035719805228018</c:v>
                </c:pt>
                <c:pt idx="25">
                  <c:v>3.5500407515098198</c:v>
                </c:pt>
              </c:numCache>
            </c:numRef>
          </c:val>
          <c:smooth val="0"/>
        </c:ser>
        <c:dLbls>
          <c:showLegendKey val="0"/>
          <c:showVal val="0"/>
          <c:showCatName val="0"/>
          <c:showSerName val="0"/>
          <c:showPercent val="0"/>
          <c:showBubbleSize val="0"/>
        </c:dLbls>
        <c:smooth val="0"/>
        <c:axId val="243628336"/>
        <c:axId val="243628728"/>
      </c:lineChart>
      <c:catAx>
        <c:axId val="2436283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3628728"/>
        <c:crosses val="autoZero"/>
        <c:auto val="1"/>
        <c:lblAlgn val="ctr"/>
        <c:lblOffset val="100"/>
        <c:noMultiLvlLbl val="0"/>
      </c:catAx>
      <c:valAx>
        <c:axId val="243628728"/>
        <c:scaling>
          <c:orientation val="minMax"/>
          <c:max val="2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Rate /1,000 births</a:t>
                </a:r>
              </a:p>
            </c:rich>
          </c:tx>
          <c:layout>
            <c:manualLayout>
              <c:xMode val="edge"/>
              <c:yMode val="edge"/>
              <c:x val="1.3888888888888888E-2"/>
              <c:y val="0.2584762321376494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3628336"/>
        <c:crosses val="autoZero"/>
        <c:crossBetween val="between"/>
        <c:majorUnit val="2"/>
      </c:valAx>
      <c:spPr>
        <a:noFill/>
        <a:ln>
          <a:noFill/>
        </a:ln>
        <a:effectLst/>
      </c:spPr>
    </c:plotArea>
    <c:legend>
      <c:legendPos val="r"/>
      <c:layout>
        <c:manualLayout>
          <c:xMode val="edge"/>
          <c:yMode val="edge"/>
          <c:x val="0.81297323862132198"/>
          <c:y val="0.2475541624852837"/>
          <c:w val="0.17552154413360321"/>
          <c:h val="0.3197457393336721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mn-ea"/>
                <a:cs typeface="+mn-cs"/>
              </a:defRPr>
            </a:pPr>
            <a:r>
              <a:rPr lang="en-US"/>
              <a:t>Global Database: estimated under-5 deaths versus other outcomes of total congenital</a:t>
            </a:r>
            <a:r>
              <a:rPr lang="en-US" baseline="0"/>
              <a:t> ANOMALIES at 5 years</a:t>
            </a:r>
            <a:r>
              <a:rPr lang="en-US"/>
              <a:t>, 2010-14</a:t>
            </a:r>
          </a:p>
        </c:rich>
      </c:tx>
      <c:layout/>
      <c:overlay val="0"/>
      <c:spPr>
        <a:noFill/>
        <a:ln>
          <a:noFill/>
        </a:ln>
        <a:effectLst/>
      </c:spPr>
      <c:txPr>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5867916511327478E-2"/>
          <c:y val="0.1488436235489955"/>
          <c:w val="0.692529968841614"/>
          <c:h val="0.5166837999416739"/>
        </c:manualLayout>
      </c:layout>
      <c:barChart>
        <c:barDir val="col"/>
        <c:grouping val="stacked"/>
        <c:varyColors val="0"/>
        <c:ser>
          <c:idx val="0"/>
          <c:order val="0"/>
          <c:tx>
            <c:strRef>
              <c:f>'3. Selected charts'!$AT$5</c:f>
              <c:strCache>
                <c:ptCount val="1"/>
                <c:pt idx="0">
                  <c:v>Gl Db CA u-5 deaths /1,000</c:v>
                </c:pt>
              </c:strCache>
            </c:strRef>
          </c:tx>
          <c:spPr>
            <a:solidFill>
              <a:schemeClr val="accent1"/>
            </a:solidFill>
            <a:ln>
              <a:noFill/>
            </a:ln>
            <a:effectLst/>
          </c:spPr>
          <c:invertIfNegative val="0"/>
          <c:cat>
            <c:strRef>
              <c:f>'3. Selected charts'!$AR$6:$AR$31</c:f>
              <c:strCache>
                <c:ptCount val="26"/>
                <c:pt idx="0">
                  <c:v>EMR low income</c:v>
                </c:pt>
                <c:pt idx="1">
                  <c:v> South Asia</c:v>
                </c:pt>
                <c:pt idx="2">
                  <c:v> Sub-Saharan Africa</c:v>
                </c:pt>
                <c:pt idx="3">
                  <c:v> Algeria &amp; W Sahara</c:v>
                </c:pt>
                <c:pt idx="4">
                  <c:v> Oceania</c:v>
                </c:pt>
                <c:pt idx="5">
                  <c:v> Southern Africa</c:v>
                </c:pt>
                <c:pt idx="6">
                  <c:v> Central Asia</c:v>
                </c:pt>
                <c:pt idx="7">
                  <c:v> N Korea</c:v>
                </c:pt>
                <c:pt idx="8">
                  <c:v> Southeast Asia</c:v>
                </c:pt>
                <c:pt idx="9">
                  <c:v> Southeast Asia</c:v>
                </c:pt>
                <c:pt idx="10">
                  <c:v> South America</c:v>
                </c:pt>
                <c:pt idx="11">
                  <c:v> Central America</c:v>
                </c:pt>
                <c:pt idx="12">
                  <c:v> Caribbean</c:v>
                </c:pt>
                <c:pt idx="13">
                  <c:v> EMR middle income</c:v>
                </c:pt>
                <c:pt idx="14">
                  <c:v> S America HI</c:v>
                </c:pt>
                <c:pt idx="15">
                  <c:v> Gulf states</c:v>
                </c:pt>
                <c:pt idx="16">
                  <c:v> Turkey</c:v>
                </c:pt>
                <c:pt idx="17">
                  <c:v> East Asia</c:v>
                </c:pt>
                <c:pt idx="18">
                  <c:v> Eastern Europe</c:v>
                </c:pt>
                <c:pt idx="19">
                  <c:v> Central Europe</c:v>
                </c:pt>
                <c:pt idx="20">
                  <c:v> Western Europe</c:v>
                </c:pt>
                <c:pt idx="21">
                  <c:v> North America</c:v>
                </c:pt>
                <c:pt idx="22">
                  <c:v> Australasia</c:v>
                </c:pt>
                <c:pt idx="23">
                  <c:v> Asia Pacific HI</c:v>
                </c:pt>
                <c:pt idx="25">
                  <c:v>World</c:v>
                </c:pt>
              </c:strCache>
            </c:strRef>
          </c:cat>
          <c:val>
            <c:numRef>
              <c:f>'3. Selected charts'!$AT$6:$AT$31</c:f>
              <c:numCache>
                <c:formatCode>0.00</c:formatCode>
                <c:ptCount val="26"/>
                <c:pt idx="0">
                  <c:v>12.1679251051451</c:v>
                </c:pt>
                <c:pt idx="1">
                  <c:v>11.577133775428031</c:v>
                </c:pt>
                <c:pt idx="2">
                  <c:v>10.736146070492358</c:v>
                </c:pt>
                <c:pt idx="3">
                  <c:v>10.170508456608376</c:v>
                </c:pt>
                <c:pt idx="4">
                  <c:v>10.099783103125404</c:v>
                </c:pt>
                <c:pt idx="5">
                  <c:v>9.7146454029821943</c:v>
                </c:pt>
                <c:pt idx="6">
                  <c:v>8.3934454350985934</c:v>
                </c:pt>
                <c:pt idx="7">
                  <c:v>8.238351503321331</c:v>
                </c:pt>
                <c:pt idx="8">
                  <c:v>7.9801270885650002</c:v>
                </c:pt>
                <c:pt idx="9">
                  <c:v>7.919117030787949</c:v>
                </c:pt>
                <c:pt idx="10">
                  <c:v>7.9179032245436334</c:v>
                </c:pt>
                <c:pt idx="11">
                  <c:v>7.1683734903066876</c:v>
                </c:pt>
                <c:pt idx="12">
                  <c:v>7.1487296832953726</c:v>
                </c:pt>
                <c:pt idx="13">
                  <c:v>6.7208752206502602</c:v>
                </c:pt>
                <c:pt idx="14">
                  <c:v>4.1798598476810973</c:v>
                </c:pt>
                <c:pt idx="15">
                  <c:v>3.1275981259575758</c:v>
                </c:pt>
                <c:pt idx="16">
                  <c:v>2.3191066694823714</c:v>
                </c:pt>
                <c:pt idx="17">
                  <c:v>2.2230392933851242</c:v>
                </c:pt>
                <c:pt idx="18">
                  <c:v>2.0208167743185865</c:v>
                </c:pt>
                <c:pt idx="19">
                  <c:v>1.9619729265991528</c:v>
                </c:pt>
                <c:pt idx="20">
                  <c:v>1.810791208813161</c:v>
                </c:pt>
                <c:pt idx="21">
                  <c:v>1.7728368983104308</c:v>
                </c:pt>
                <c:pt idx="22">
                  <c:v>1.7397992460097877</c:v>
                </c:pt>
                <c:pt idx="23">
                  <c:v>1.6041377119477747</c:v>
                </c:pt>
                <c:pt idx="25">
                  <c:v>8.1335899197815102</c:v>
                </c:pt>
              </c:numCache>
            </c:numRef>
          </c:val>
        </c:ser>
        <c:ser>
          <c:idx val="1"/>
          <c:order val="1"/>
          <c:tx>
            <c:strRef>
              <c:f>'3. Selected charts'!$AU$5</c:f>
              <c:strCache>
                <c:ptCount val="1"/>
                <c:pt idx="0">
                  <c:v>Gl Db other outcomes</c:v>
                </c:pt>
              </c:strCache>
            </c:strRef>
          </c:tx>
          <c:spPr>
            <a:solidFill>
              <a:srgbClr val="ED7D31">
                <a:lumMod val="60000"/>
                <a:lumOff val="40000"/>
              </a:srgbClr>
            </a:solidFill>
            <a:ln>
              <a:noFill/>
            </a:ln>
            <a:effectLst/>
          </c:spPr>
          <c:invertIfNegative val="0"/>
          <c:cat>
            <c:strRef>
              <c:f>'3. Selected charts'!$AR$6:$AR$31</c:f>
              <c:strCache>
                <c:ptCount val="26"/>
                <c:pt idx="0">
                  <c:v>EMR low income</c:v>
                </c:pt>
                <c:pt idx="1">
                  <c:v> South Asia</c:v>
                </c:pt>
                <c:pt idx="2">
                  <c:v> Sub-Saharan Africa</c:v>
                </c:pt>
                <c:pt idx="3">
                  <c:v> Algeria &amp; W Sahara</c:v>
                </c:pt>
                <c:pt idx="4">
                  <c:v> Oceania</c:v>
                </c:pt>
                <c:pt idx="5">
                  <c:v> Southern Africa</c:v>
                </c:pt>
                <c:pt idx="6">
                  <c:v> Central Asia</c:v>
                </c:pt>
                <c:pt idx="7">
                  <c:v> N Korea</c:v>
                </c:pt>
                <c:pt idx="8">
                  <c:v> Southeast Asia</c:v>
                </c:pt>
                <c:pt idx="9">
                  <c:v> Southeast Asia</c:v>
                </c:pt>
                <c:pt idx="10">
                  <c:v> South America</c:v>
                </c:pt>
                <c:pt idx="11">
                  <c:v> Central America</c:v>
                </c:pt>
                <c:pt idx="12">
                  <c:v> Caribbean</c:v>
                </c:pt>
                <c:pt idx="13">
                  <c:v> EMR middle income</c:v>
                </c:pt>
                <c:pt idx="14">
                  <c:v> S America HI</c:v>
                </c:pt>
                <c:pt idx="15">
                  <c:v> Gulf states</c:v>
                </c:pt>
                <c:pt idx="16">
                  <c:v> Turkey</c:v>
                </c:pt>
                <c:pt idx="17">
                  <c:v> East Asia</c:v>
                </c:pt>
                <c:pt idx="18">
                  <c:v> Eastern Europe</c:v>
                </c:pt>
                <c:pt idx="19">
                  <c:v> Central Europe</c:v>
                </c:pt>
                <c:pt idx="20">
                  <c:v> Western Europe</c:v>
                </c:pt>
                <c:pt idx="21">
                  <c:v> North America</c:v>
                </c:pt>
                <c:pt idx="22">
                  <c:v> Australasia</c:v>
                </c:pt>
                <c:pt idx="23">
                  <c:v> Asia Pacific HI</c:v>
                </c:pt>
                <c:pt idx="25">
                  <c:v>World</c:v>
                </c:pt>
              </c:strCache>
            </c:strRef>
          </c:cat>
          <c:val>
            <c:numRef>
              <c:f>'3. Selected charts'!$AU$6:$AU$31</c:f>
              <c:numCache>
                <c:formatCode>0.00</c:formatCode>
                <c:ptCount val="26"/>
                <c:pt idx="0">
                  <c:v>10.670247194909498</c:v>
                </c:pt>
                <c:pt idx="1">
                  <c:v>11.165312734309495</c:v>
                </c:pt>
                <c:pt idx="2">
                  <c:v>9.9669843883477558</c:v>
                </c:pt>
                <c:pt idx="3">
                  <c:v>11.514614653245721</c:v>
                </c:pt>
                <c:pt idx="4">
                  <c:v>10.991015544461238</c:v>
                </c:pt>
                <c:pt idx="5">
                  <c:v>10.195357324668516</c:v>
                </c:pt>
                <c:pt idx="6">
                  <c:v>13.301927465814858</c:v>
                </c:pt>
                <c:pt idx="7">
                  <c:v>12.394378271271359</c:v>
                </c:pt>
                <c:pt idx="8">
                  <c:v>12.326562547350042</c:v>
                </c:pt>
                <c:pt idx="9">
                  <c:v>12.93228714643859</c:v>
                </c:pt>
                <c:pt idx="10">
                  <c:v>14.077127835263173</c:v>
                </c:pt>
                <c:pt idx="11">
                  <c:v>13.666035835694821</c:v>
                </c:pt>
                <c:pt idx="12">
                  <c:v>12.955260683914922</c:v>
                </c:pt>
                <c:pt idx="13">
                  <c:v>14.883270889818995</c:v>
                </c:pt>
                <c:pt idx="14">
                  <c:v>18.032632572856773</c:v>
                </c:pt>
                <c:pt idx="15">
                  <c:v>19.635274334743663</c:v>
                </c:pt>
                <c:pt idx="16">
                  <c:v>20.275067219070557</c:v>
                </c:pt>
                <c:pt idx="17">
                  <c:v>20.046400631060987</c:v>
                </c:pt>
                <c:pt idx="18">
                  <c:v>18.089659516435741</c:v>
                </c:pt>
                <c:pt idx="19">
                  <c:v>18.92479753420923</c:v>
                </c:pt>
                <c:pt idx="20">
                  <c:v>19.544136773342288</c:v>
                </c:pt>
                <c:pt idx="21">
                  <c:v>19.269229589011221</c:v>
                </c:pt>
                <c:pt idx="22">
                  <c:v>20.113544185773197</c:v>
                </c:pt>
                <c:pt idx="23">
                  <c:v>19.725184352893329</c:v>
                </c:pt>
                <c:pt idx="25">
                  <c:v>13.487382488267876</c:v>
                </c:pt>
              </c:numCache>
            </c:numRef>
          </c:val>
        </c:ser>
        <c:dLbls>
          <c:showLegendKey val="0"/>
          <c:showVal val="0"/>
          <c:showCatName val="0"/>
          <c:showSerName val="0"/>
          <c:showPercent val="0"/>
          <c:showBubbleSize val="0"/>
        </c:dLbls>
        <c:gapWidth val="100"/>
        <c:overlap val="100"/>
        <c:axId val="236739296"/>
        <c:axId val="236739688"/>
      </c:barChart>
      <c:catAx>
        <c:axId val="236739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6739688"/>
        <c:crosses val="autoZero"/>
        <c:auto val="1"/>
        <c:lblAlgn val="ctr"/>
        <c:lblOffset val="100"/>
        <c:noMultiLvlLbl val="0"/>
      </c:catAx>
      <c:valAx>
        <c:axId val="2367396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a:t>Rate /1,000 births</a:t>
                </a:r>
              </a:p>
            </c:rich>
          </c:tx>
          <c:layout>
            <c:manualLayout>
              <c:xMode val="edge"/>
              <c:yMode val="edge"/>
              <c:x val="1.0402142714616813E-2"/>
              <c:y val="0.35192787401574804"/>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6739296"/>
        <c:crosses val="autoZero"/>
        <c:crossBetween val="between"/>
      </c:valAx>
      <c:spPr>
        <a:noFill/>
        <a:ln>
          <a:noFill/>
        </a:ln>
        <a:effectLst/>
      </c:spPr>
    </c:plotArea>
    <c:legend>
      <c:legendPos val="r"/>
      <c:layout>
        <c:manualLayout>
          <c:xMode val="edge"/>
          <c:yMode val="edge"/>
          <c:x val="0.79513791039277981"/>
          <c:y val="0.2559215514727326"/>
          <c:w val="0.18877638102254762"/>
          <c:h val="0.435985038699778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mn-ea"/>
                <a:cs typeface="+mn-cs"/>
              </a:defRPr>
            </a:pPr>
            <a:r>
              <a:rPr lang="en-US"/>
              <a:t>GBD: estimated under-5 deaths versus other outcomes of total congenital ANOMALIES at 5 years, 2010-14</a:t>
            </a:r>
          </a:p>
        </c:rich>
      </c:tx>
      <c:layout/>
      <c:overlay val="0"/>
      <c:spPr>
        <a:noFill/>
        <a:ln>
          <a:noFill/>
        </a:ln>
        <a:effectLst/>
      </c:spPr>
      <c:txPr>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087673251369883E-2"/>
          <c:y val="0.18064897918324893"/>
          <c:w val="0.692529968841614"/>
          <c:h val="0.53823210213538941"/>
        </c:manualLayout>
      </c:layout>
      <c:barChart>
        <c:barDir val="col"/>
        <c:grouping val="stacked"/>
        <c:varyColors val="0"/>
        <c:ser>
          <c:idx val="0"/>
          <c:order val="0"/>
          <c:tx>
            <c:strRef>
              <c:f>'3. Selected charts'!$AZ$5</c:f>
              <c:strCache>
                <c:ptCount val="1"/>
                <c:pt idx="0">
                  <c:v>GBD CA u-5 deaths /1,000</c:v>
                </c:pt>
              </c:strCache>
            </c:strRef>
          </c:tx>
          <c:spPr>
            <a:solidFill>
              <a:schemeClr val="accent1"/>
            </a:solidFill>
            <a:ln>
              <a:noFill/>
            </a:ln>
            <a:effectLst/>
          </c:spPr>
          <c:invertIfNegative val="0"/>
          <c:cat>
            <c:strRef>
              <c:f>'3. Selected charts'!$AX$6:$AX$31</c:f>
              <c:strCache>
                <c:ptCount val="26"/>
                <c:pt idx="0">
                  <c:v> Turkey</c:v>
                </c:pt>
                <c:pt idx="1">
                  <c:v>EMR low income</c:v>
                </c:pt>
                <c:pt idx="2">
                  <c:v> EMR middle income</c:v>
                </c:pt>
                <c:pt idx="3">
                  <c:v> Sub-Saharan Africa</c:v>
                </c:pt>
                <c:pt idx="4">
                  <c:v> Algeria &amp; W Sahara</c:v>
                </c:pt>
                <c:pt idx="5">
                  <c:v> N Korea</c:v>
                </c:pt>
                <c:pt idx="6">
                  <c:v> Central America</c:v>
                </c:pt>
                <c:pt idx="7">
                  <c:v> Oceania</c:v>
                </c:pt>
                <c:pt idx="8">
                  <c:v> South America</c:v>
                </c:pt>
                <c:pt idx="9">
                  <c:v> Central Asia</c:v>
                </c:pt>
                <c:pt idx="10">
                  <c:v> Caribbean</c:v>
                </c:pt>
                <c:pt idx="11">
                  <c:v> Southeast Asia</c:v>
                </c:pt>
                <c:pt idx="12">
                  <c:v> Gulf states</c:v>
                </c:pt>
                <c:pt idx="13">
                  <c:v> S America HI</c:v>
                </c:pt>
                <c:pt idx="14">
                  <c:v> East Asia</c:v>
                </c:pt>
                <c:pt idx="15">
                  <c:v> South Asia</c:v>
                </c:pt>
                <c:pt idx="16">
                  <c:v> Southeast Asia</c:v>
                </c:pt>
                <c:pt idx="17">
                  <c:v> Eastern Europe</c:v>
                </c:pt>
                <c:pt idx="18">
                  <c:v> Southern Africa</c:v>
                </c:pt>
                <c:pt idx="19">
                  <c:v> Central Europe</c:v>
                </c:pt>
                <c:pt idx="20">
                  <c:v> North America</c:v>
                </c:pt>
                <c:pt idx="21">
                  <c:v> Australasia</c:v>
                </c:pt>
                <c:pt idx="22">
                  <c:v> Western Europe</c:v>
                </c:pt>
                <c:pt idx="23">
                  <c:v> Asia Pacific HI</c:v>
                </c:pt>
                <c:pt idx="25">
                  <c:v>World</c:v>
                </c:pt>
              </c:strCache>
            </c:strRef>
          </c:cat>
          <c:val>
            <c:numRef>
              <c:f>'3. Selected charts'!$AZ$6:$AZ$31</c:f>
              <c:numCache>
                <c:formatCode>0.00</c:formatCode>
                <c:ptCount val="26"/>
                <c:pt idx="0">
                  <c:v>5.6090606616569687</c:v>
                </c:pt>
                <c:pt idx="1">
                  <c:v>4.9977752648153961</c:v>
                </c:pt>
                <c:pt idx="2">
                  <c:v>4.9266730398352827</c:v>
                </c:pt>
                <c:pt idx="3">
                  <c:v>4.8181136686305814</c:v>
                </c:pt>
                <c:pt idx="4">
                  <c:v>4.7992727383347793</c:v>
                </c:pt>
                <c:pt idx="5">
                  <c:v>4.4809751173562136</c:v>
                </c:pt>
                <c:pt idx="6">
                  <c:v>4.1710621004090012</c:v>
                </c:pt>
                <c:pt idx="7">
                  <c:v>3.8923821135126597</c:v>
                </c:pt>
                <c:pt idx="8">
                  <c:v>3.8685146798567405</c:v>
                </c:pt>
                <c:pt idx="9">
                  <c:v>3.8118242628868275</c:v>
                </c:pt>
                <c:pt idx="10">
                  <c:v>3.6980294785778427</c:v>
                </c:pt>
                <c:pt idx="11">
                  <c:v>3.5824718128613124</c:v>
                </c:pt>
                <c:pt idx="12">
                  <c:v>3.5414676052140228</c:v>
                </c:pt>
                <c:pt idx="13">
                  <c:v>3.3054282715038545</c:v>
                </c:pt>
                <c:pt idx="14">
                  <c:v>3.1111133047588155</c:v>
                </c:pt>
                <c:pt idx="15">
                  <c:v>2.6683927749544072</c:v>
                </c:pt>
                <c:pt idx="16">
                  <c:v>2.6339109865335586</c:v>
                </c:pt>
                <c:pt idx="17">
                  <c:v>2.4920242497901972</c:v>
                </c:pt>
                <c:pt idx="18">
                  <c:v>2.1876969140969331</c:v>
                </c:pt>
                <c:pt idx="19">
                  <c:v>1.9357773388909501</c:v>
                </c:pt>
                <c:pt idx="20">
                  <c:v>1.5613529361009644</c:v>
                </c:pt>
                <c:pt idx="21">
                  <c:v>1.1821284334015669</c:v>
                </c:pt>
                <c:pt idx="22">
                  <c:v>1.1692201330646836</c:v>
                </c:pt>
                <c:pt idx="23">
                  <c:v>1.0035719805228018</c:v>
                </c:pt>
                <c:pt idx="25">
                  <c:v>3.5500407515098198</c:v>
                </c:pt>
              </c:numCache>
            </c:numRef>
          </c:val>
        </c:ser>
        <c:ser>
          <c:idx val="1"/>
          <c:order val="1"/>
          <c:tx>
            <c:strRef>
              <c:f>'3. Selected charts'!$BA$5</c:f>
              <c:strCache>
                <c:ptCount val="1"/>
                <c:pt idx="0">
                  <c:v>GBD other outcomes</c:v>
                </c:pt>
              </c:strCache>
            </c:strRef>
          </c:tx>
          <c:spPr>
            <a:solidFill>
              <a:srgbClr val="ED7D31">
                <a:lumMod val="60000"/>
                <a:lumOff val="40000"/>
              </a:srgbClr>
            </a:solidFill>
            <a:ln>
              <a:noFill/>
            </a:ln>
            <a:effectLst/>
          </c:spPr>
          <c:invertIfNegative val="0"/>
          <c:cat>
            <c:strRef>
              <c:f>'3. Selected charts'!$AX$6:$AX$31</c:f>
              <c:strCache>
                <c:ptCount val="26"/>
                <c:pt idx="0">
                  <c:v> Turkey</c:v>
                </c:pt>
                <c:pt idx="1">
                  <c:v>EMR low income</c:v>
                </c:pt>
                <c:pt idx="2">
                  <c:v> EMR middle income</c:v>
                </c:pt>
                <c:pt idx="3">
                  <c:v> Sub-Saharan Africa</c:v>
                </c:pt>
                <c:pt idx="4">
                  <c:v> Algeria &amp; W Sahara</c:v>
                </c:pt>
                <c:pt idx="5">
                  <c:v> N Korea</c:v>
                </c:pt>
                <c:pt idx="6">
                  <c:v> Central America</c:v>
                </c:pt>
                <c:pt idx="7">
                  <c:v> Oceania</c:v>
                </c:pt>
                <c:pt idx="8">
                  <c:v> South America</c:v>
                </c:pt>
                <c:pt idx="9">
                  <c:v> Central Asia</c:v>
                </c:pt>
                <c:pt idx="10">
                  <c:v> Caribbean</c:v>
                </c:pt>
                <c:pt idx="11">
                  <c:v> Southeast Asia</c:v>
                </c:pt>
                <c:pt idx="12">
                  <c:v> Gulf states</c:v>
                </c:pt>
                <c:pt idx="13">
                  <c:v> S America HI</c:v>
                </c:pt>
                <c:pt idx="14">
                  <c:v> East Asia</c:v>
                </c:pt>
                <c:pt idx="15">
                  <c:v> South Asia</c:v>
                </c:pt>
                <c:pt idx="16">
                  <c:v> Southeast Asia</c:v>
                </c:pt>
                <c:pt idx="17">
                  <c:v> Eastern Europe</c:v>
                </c:pt>
                <c:pt idx="18">
                  <c:v> Southern Africa</c:v>
                </c:pt>
                <c:pt idx="19">
                  <c:v> Central Europe</c:v>
                </c:pt>
                <c:pt idx="20">
                  <c:v> North America</c:v>
                </c:pt>
                <c:pt idx="21">
                  <c:v> Australasia</c:v>
                </c:pt>
                <c:pt idx="22">
                  <c:v> Western Europe</c:v>
                </c:pt>
                <c:pt idx="23">
                  <c:v> Asia Pacific HI</c:v>
                </c:pt>
                <c:pt idx="25">
                  <c:v>World</c:v>
                </c:pt>
              </c:strCache>
            </c:strRef>
          </c:cat>
          <c:val>
            <c:numRef>
              <c:f>'3. Selected charts'!$BA$6:$BA$31</c:f>
              <c:numCache>
                <c:formatCode>0.00</c:formatCode>
                <c:ptCount val="26"/>
                <c:pt idx="0">
                  <c:v>17.229111638397629</c:v>
                </c:pt>
                <c:pt idx="1">
                  <c:v>17.744671244922131</c:v>
                </c:pt>
                <c:pt idx="2">
                  <c:v>15.776457419004831</c:v>
                </c:pt>
                <c:pt idx="3">
                  <c:v>16.867009441223516</c:v>
                </c:pt>
                <c:pt idx="4">
                  <c:v>16.291525909251863</c:v>
                </c:pt>
                <c:pt idx="5">
                  <c:v>15.429027610294497</c:v>
                </c:pt>
                <c:pt idx="6">
                  <c:v>17.524310800504452</c:v>
                </c:pt>
                <c:pt idx="7">
                  <c:v>16.74034766108003</c:v>
                </c:pt>
                <c:pt idx="8">
                  <c:v>16.438174956058301</c:v>
                </c:pt>
                <c:pt idx="9">
                  <c:v>17.039579914339711</c:v>
                </c:pt>
                <c:pt idx="10">
                  <c:v>18.297001581228962</c:v>
                </c:pt>
                <c:pt idx="11">
                  <c:v>17.251937513140199</c:v>
                </c:pt>
                <c:pt idx="12">
                  <c:v>16.56252276199627</c:v>
                </c:pt>
                <c:pt idx="13">
                  <c:v>18.298717838965402</c:v>
                </c:pt>
                <c:pt idx="14">
                  <c:v>19.101379115779054</c:v>
                </c:pt>
                <c:pt idx="15">
                  <c:v>20.094479685746833</c:v>
                </c:pt>
                <c:pt idx="16">
                  <c:v>19.96026290201937</c:v>
                </c:pt>
                <c:pt idx="17">
                  <c:v>19.777415674655913</c:v>
                </c:pt>
                <c:pt idx="18">
                  <c:v>17.922779376657395</c:v>
                </c:pt>
                <c:pt idx="19">
                  <c:v>18.950993121917431</c:v>
                </c:pt>
                <c:pt idx="20">
                  <c:v>19.793575046054485</c:v>
                </c:pt>
                <c:pt idx="21">
                  <c:v>19.859938053920086</c:v>
                </c:pt>
                <c:pt idx="22">
                  <c:v>20.684123298718301</c:v>
                </c:pt>
                <c:pt idx="23">
                  <c:v>20.325750084318301</c:v>
                </c:pt>
                <c:pt idx="25">
                  <c:v>18.070931656539567</c:v>
                </c:pt>
              </c:numCache>
            </c:numRef>
          </c:val>
        </c:ser>
        <c:dLbls>
          <c:showLegendKey val="0"/>
          <c:showVal val="0"/>
          <c:showCatName val="0"/>
          <c:showSerName val="0"/>
          <c:showPercent val="0"/>
          <c:showBubbleSize val="0"/>
        </c:dLbls>
        <c:gapWidth val="100"/>
        <c:overlap val="100"/>
        <c:axId val="236740472"/>
        <c:axId val="236740864"/>
      </c:barChart>
      <c:catAx>
        <c:axId val="236740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6740864"/>
        <c:crosses val="autoZero"/>
        <c:auto val="1"/>
        <c:lblAlgn val="ctr"/>
        <c:lblOffset val="100"/>
        <c:noMultiLvlLbl val="0"/>
      </c:catAx>
      <c:valAx>
        <c:axId val="2367408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a:t>Rate /1,000 births</a:t>
                </a:r>
              </a:p>
            </c:rich>
          </c:tx>
          <c:layout>
            <c:manualLayout>
              <c:xMode val="edge"/>
              <c:yMode val="edge"/>
              <c:x val="1.0402142714616813E-2"/>
              <c:y val="0.35192787401574804"/>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6740472"/>
        <c:crosses val="autoZero"/>
        <c:crossBetween val="between"/>
      </c:valAx>
      <c:spPr>
        <a:noFill/>
        <a:ln>
          <a:noFill/>
        </a:ln>
        <a:effectLst/>
      </c:spPr>
    </c:plotArea>
    <c:legend>
      <c:legendPos val="r"/>
      <c:layout>
        <c:manualLayout>
          <c:xMode val="edge"/>
          <c:yMode val="edge"/>
          <c:x val="0.79513791039277981"/>
          <c:y val="0.2559215514727326"/>
          <c:w val="0.18877638102254762"/>
          <c:h val="0.4732165464666888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GB" sz="1200"/>
              <a:t>Total congenital anomalies: actual outcomes</a:t>
            </a:r>
            <a:r>
              <a:rPr lang="en-GB" sz="1200" baseline="0"/>
              <a:t> /1,000, 2010-14 (Global Database)</a:t>
            </a:r>
            <a:endParaRPr lang="en-GB" sz="1200"/>
          </a:p>
        </c:rich>
      </c:tx>
      <c:layout>
        <c:manualLayout>
          <c:xMode val="edge"/>
          <c:yMode val="edge"/>
          <c:x val="0.13820486943271992"/>
          <c:y val="3.4100035041169964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995252712055073E-2"/>
          <c:y val="0.15198650168728908"/>
          <c:w val="0.61264414004034617"/>
          <c:h val="0.51099855375220959"/>
        </c:manualLayout>
      </c:layout>
      <c:barChart>
        <c:barDir val="col"/>
        <c:grouping val="stacked"/>
        <c:varyColors val="0"/>
        <c:ser>
          <c:idx val="2"/>
          <c:order val="0"/>
          <c:tx>
            <c:strRef>
              <c:f>'3. Selected charts'!$Y$5</c:f>
              <c:strCache>
                <c:ptCount val="1"/>
                <c:pt idx="0">
                  <c:v>9. Under-5 deaths</c:v>
                </c:pt>
              </c:strCache>
            </c:strRef>
          </c:tx>
          <c:spPr>
            <a:solidFill>
              <a:srgbClr val="5B9BD5"/>
            </a:solidFill>
            <a:ln>
              <a:noFill/>
            </a:ln>
            <a:effectLst/>
          </c:spPr>
          <c:invertIfNegative val="0"/>
          <c:cat>
            <c:strRef>
              <c:f>'3. Selected charts'!$P$6:$P$31</c:f>
              <c:strCache>
                <c:ptCount val="26"/>
                <c:pt idx="0">
                  <c:v>EMR low income</c:v>
                </c:pt>
                <c:pt idx="1">
                  <c:v> South Asia</c:v>
                </c:pt>
                <c:pt idx="2">
                  <c:v> Sub-Saharan Africa</c:v>
                </c:pt>
                <c:pt idx="3">
                  <c:v> Algeria &amp; W Sahara</c:v>
                </c:pt>
                <c:pt idx="4">
                  <c:v> Oceania</c:v>
                </c:pt>
                <c:pt idx="5">
                  <c:v> Southern Africa</c:v>
                </c:pt>
                <c:pt idx="6">
                  <c:v> Central Asia</c:v>
                </c:pt>
                <c:pt idx="7">
                  <c:v> N Korea</c:v>
                </c:pt>
                <c:pt idx="8">
                  <c:v> Southeast Asia</c:v>
                </c:pt>
                <c:pt idx="9">
                  <c:v> Southeast Asia</c:v>
                </c:pt>
                <c:pt idx="10">
                  <c:v> South America</c:v>
                </c:pt>
                <c:pt idx="11">
                  <c:v> Central America</c:v>
                </c:pt>
                <c:pt idx="12">
                  <c:v> Caribbean</c:v>
                </c:pt>
                <c:pt idx="13">
                  <c:v> EMR middle income</c:v>
                </c:pt>
                <c:pt idx="14">
                  <c:v> S America HI</c:v>
                </c:pt>
                <c:pt idx="15">
                  <c:v> Gulf states</c:v>
                </c:pt>
                <c:pt idx="16">
                  <c:v> Turkey</c:v>
                </c:pt>
                <c:pt idx="17">
                  <c:v> East Asia</c:v>
                </c:pt>
                <c:pt idx="18">
                  <c:v> Eastern Europe</c:v>
                </c:pt>
                <c:pt idx="19">
                  <c:v> Central Europe</c:v>
                </c:pt>
                <c:pt idx="20">
                  <c:v> Western Europe</c:v>
                </c:pt>
                <c:pt idx="21">
                  <c:v> North America</c:v>
                </c:pt>
                <c:pt idx="22">
                  <c:v> Australasia</c:v>
                </c:pt>
                <c:pt idx="23">
                  <c:v> Asia Pacific HI</c:v>
                </c:pt>
                <c:pt idx="25">
                  <c:v>World</c:v>
                </c:pt>
              </c:strCache>
            </c:strRef>
          </c:cat>
          <c:val>
            <c:numRef>
              <c:f>'3. Selected charts'!$Y$6:$Y$31</c:f>
              <c:numCache>
                <c:formatCode>0.00</c:formatCode>
                <c:ptCount val="26"/>
                <c:pt idx="0">
                  <c:v>12.1679251051451</c:v>
                </c:pt>
                <c:pt idx="1">
                  <c:v>11.577133775428031</c:v>
                </c:pt>
                <c:pt idx="2">
                  <c:v>10.736146070492358</c:v>
                </c:pt>
                <c:pt idx="3">
                  <c:v>10.170508456608376</c:v>
                </c:pt>
                <c:pt idx="4">
                  <c:v>10.099783103125404</c:v>
                </c:pt>
                <c:pt idx="5">
                  <c:v>9.7146454029821943</c:v>
                </c:pt>
                <c:pt idx="6">
                  <c:v>8.3934454350985934</c:v>
                </c:pt>
                <c:pt idx="7">
                  <c:v>8.238351503321331</c:v>
                </c:pt>
                <c:pt idx="8">
                  <c:v>7.9801270885650002</c:v>
                </c:pt>
                <c:pt idx="9">
                  <c:v>7.919117030787949</c:v>
                </c:pt>
                <c:pt idx="10">
                  <c:v>7.9179032245436334</c:v>
                </c:pt>
                <c:pt idx="11">
                  <c:v>7.1683734903066876</c:v>
                </c:pt>
                <c:pt idx="12">
                  <c:v>7.1487296832953726</c:v>
                </c:pt>
                <c:pt idx="13">
                  <c:v>6.7208752206502602</c:v>
                </c:pt>
                <c:pt idx="14">
                  <c:v>4.1798598476810973</c:v>
                </c:pt>
                <c:pt idx="15">
                  <c:v>3.1275981259575758</c:v>
                </c:pt>
                <c:pt idx="16">
                  <c:v>2.3191066694823714</c:v>
                </c:pt>
                <c:pt idx="17">
                  <c:v>2.2230392933851242</c:v>
                </c:pt>
                <c:pt idx="18">
                  <c:v>2.0208167743185865</c:v>
                </c:pt>
                <c:pt idx="19">
                  <c:v>1.9619729265991528</c:v>
                </c:pt>
                <c:pt idx="20">
                  <c:v>1.810791208813161</c:v>
                </c:pt>
                <c:pt idx="21">
                  <c:v>1.7728368983104308</c:v>
                </c:pt>
                <c:pt idx="22">
                  <c:v>1.7397992460097877</c:v>
                </c:pt>
                <c:pt idx="23">
                  <c:v>1.6041377119477747</c:v>
                </c:pt>
                <c:pt idx="25">
                  <c:v>8.1335899197815102</c:v>
                </c:pt>
              </c:numCache>
            </c:numRef>
          </c:val>
        </c:ser>
        <c:ser>
          <c:idx val="5"/>
          <c:order val="1"/>
          <c:tx>
            <c:strRef>
              <c:f>'3. Selected charts'!$V$5</c:f>
              <c:strCache>
                <c:ptCount val="1"/>
                <c:pt idx="0">
                  <c:v>6. Pre-pregnancy reduction</c:v>
                </c:pt>
              </c:strCache>
            </c:strRef>
          </c:tx>
          <c:spPr>
            <a:solidFill>
              <a:srgbClr val="FF0000"/>
            </a:solidFill>
            <a:ln>
              <a:noFill/>
            </a:ln>
            <a:effectLst/>
          </c:spPr>
          <c:invertIfNegative val="0"/>
          <c:cat>
            <c:strRef>
              <c:f>'3. Selected charts'!$P$6:$P$31</c:f>
              <c:strCache>
                <c:ptCount val="26"/>
                <c:pt idx="0">
                  <c:v>EMR low income</c:v>
                </c:pt>
                <c:pt idx="1">
                  <c:v> South Asia</c:v>
                </c:pt>
                <c:pt idx="2">
                  <c:v> Sub-Saharan Africa</c:v>
                </c:pt>
                <c:pt idx="3">
                  <c:v> Algeria &amp; W Sahara</c:v>
                </c:pt>
                <c:pt idx="4">
                  <c:v> Oceania</c:v>
                </c:pt>
                <c:pt idx="5">
                  <c:v> Southern Africa</c:v>
                </c:pt>
                <c:pt idx="6">
                  <c:v> Central Asia</c:v>
                </c:pt>
                <c:pt idx="7">
                  <c:v> N Korea</c:v>
                </c:pt>
                <c:pt idx="8">
                  <c:v> Southeast Asia</c:v>
                </c:pt>
                <c:pt idx="9">
                  <c:v> Southeast Asia</c:v>
                </c:pt>
                <c:pt idx="10">
                  <c:v> South America</c:v>
                </c:pt>
                <c:pt idx="11">
                  <c:v> Central America</c:v>
                </c:pt>
                <c:pt idx="12">
                  <c:v> Caribbean</c:v>
                </c:pt>
                <c:pt idx="13">
                  <c:v> EMR middle income</c:v>
                </c:pt>
                <c:pt idx="14">
                  <c:v> S America HI</c:v>
                </c:pt>
                <c:pt idx="15">
                  <c:v> Gulf states</c:v>
                </c:pt>
                <c:pt idx="16">
                  <c:v> Turkey</c:v>
                </c:pt>
                <c:pt idx="17">
                  <c:v> East Asia</c:v>
                </c:pt>
                <c:pt idx="18">
                  <c:v> Eastern Europe</c:v>
                </c:pt>
                <c:pt idx="19">
                  <c:v> Central Europe</c:v>
                </c:pt>
                <c:pt idx="20">
                  <c:v> Western Europe</c:v>
                </c:pt>
                <c:pt idx="21">
                  <c:v> North America</c:v>
                </c:pt>
                <c:pt idx="22">
                  <c:v> Australasia</c:v>
                </c:pt>
                <c:pt idx="23">
                  <c:v> Asia Pacific HI</c:v>
                </c:pt>
                <c:pt idx="25">
                  <c:v>World</c:v>
                </c:pt>
              </c:strCache>
            </c:strRef>
          </c:cat>
          <c:val>
            <c:numRef>
              <c:f>'3. Selected charts'!$V$6:$V$31</c:f>
              <c:numCache>
                <c:formatCode>0.00</c:formatCode>
                <c:ptCount val="26"/>
                <c:pt idx="0">
                  <c:v>0.31318892808497029</c:v>
                </c:pt>
                <c:pt idx="1">
                  <c:v>1.112831230377216E-2</c:v>
                </c:pt>
                <c:pt idx="2">
                  <c:v>0.34722497966719712</c:v>
                </c:pt>
                <c:pt idx="3">
                  <c:v>0</c:v>
                </c:pt>
                <c:pt idx="4">
                  <c:v>2.9248387390597104E-2</c:v>
                </c:pt>
                <c:pt idx="5">
                  <c:v>0.24722685479950468</c:v>
                </c:pt>
                <c:pt idx="6">
                  <c:v>1.0992484630428789</c:v>
                </c:pt>
                <c:pt idx="7">
                  <c:v>0</c:v>
                </c:pt>
                <c:pt idx="8">
                  <c:v>1.8822659588538779E-2</c:v>
                </c:pt>
                <c:pt idx="9">
                  <c:v>0</c:v>
                </c:pt>
                <c:pt idx="10">
                  <c:v>1.9342439885878875</c:v>
                </c:pt>
                <c:pt idx="11">
                  <c:v>0.53038116371180632</c:v>
                </c:pt>
                <c:pt idx="12">
                  <c:v>0.29119798333173424</c:v>
                </c:pt>
                <c:pt idx="13">
                  <c:v>0.98306788049807414</c:v>
                </c:pt>
                <c:pt idx="14">
                  <c:v>1.7015217320774614</c:v>
                </c:pt>
                <c:pt idx="15">
                  <c:v>1.5824550146529361</c:v>
                </c:pt>
                <c:pt idx="16">
                  <c:v>0</c:v>
                </c:pt>
                <c:pt idx="17">
                  <c:v>0</c:v>
                </c:pt>
                <c:pt idx="18">
                  <c:v>0</c:v>
                </c:pt>
                <c:pt idx="19">
                  <c:v>0</c:v>
                </c:pt>
                <c:pt idx="20">
                  <c:v>-1.3320032939937883E-3</c:v>
                </c:pt>
                <c:pt idx="21">
                  <c:v>0.44170924760099162</c:v>
                </c:pt>
                <c:pt idx="22">
                  <c:v>0.48538002113682432</c:v>
                </c:pt>
                <c:pt idx="23">
                  <c:v>0</c:v>
                </c:pt>
                <c:pt idx="25">
                  <c:v>0.28819845730479143</c:v>
                </c:pt>
              </c:numCache>
            </c:numRef>
          </c:val>
        </c:ser>
        <c:ser>
          <c:idx val="3"/>
          <c:order val="2"/>
          <c:tx>
            <c:strRef>
              <c:f>'3. Selected charts'!$W$5</c:f>
              <c:strCache>
                <c:ptCount val="1"/>
                <c:pt idx="0">
                  <c:v>7. TOP</c:v>
                </c:pt>
              </c:strCache>
            </c:strRef>
          </c:tx>
          <c:spPr>
            <a:solidFill>
              <a:sysClr val="windowText" lastClr="000000"/>
            </a:solidFill>
            <a:ln>
              <a:noFill/>
            </a:ln>
            <a:effectLst/>
          </c:spPr>
          <c:invertIfNegative val="0"/>
          <c:cat>
            <c:strRef>
              <c:f>'3. Selected charts'!$P$6:$P$31</c:f>
              <c:strCache>
                <c:ptCount val="26"/>
                <c:pt idx="0">
                  <c:v>EMR low income</c:v>
                </c:pt>
                <c:pt idx="1">
                  <c:v> South Asia</c:v>
                </c:pt>
                <c:pt idx="2">
                  <c:v> Sub-Saharan Africa</c:v>
                </c:pt>
                <c:pt idx="3">
                  <c:v> Algeria &amp; W Sahara</c:v>
                </c:pt>
                <c:pt idx="4">
                  <c:v> Oceania</c:v>
                </c:pt>
                <c:pt idx="5">
                  <c:v> Southern Africa</c:v>
                </c:pt>
                <c:pt idx="6">
                  <c:v> Central Asia</c:v>
                </c:pt>
                <c:pt idx="7">
                  <c:v> N Korea</c:v>
                </c:pt>
                <c:pt idx="8">
                  <c:v> Southeast Asia</c:v>
                </c:pt>
                <c:pt idx="9">
                  <c:v> Southeast Asia</c:v>
                </c:pt>
                <c:pt idx="10">
                  <c:v> South America</c:v>
                </c:pt>
                <c:pt idx="11">
                  <c:v> Central America</c:v>
                </c:pt>
                <c:pt idx="12">
                  <c:v> Caribbean</c:v>
                </c:pt>
                <c:pt idx="13">
                  <c:v> EMR middle income</c:v>
                </c:pt>
                <c:pt idx="14">
                  <c:v> S America HI</c:v>
                </c:pt>
                <c:pt idx="15">
                  <c:v> Gulf states</c:v>
                </c:pt>
                <c:pt idx="16">
                  <c:v> Turkey</c:v>
                </c:pt>
                <c:pt idx="17">
                  <c:v> East Asia</c:v>
                </c:pt>
                <c:pt idx="18">
                  <c:v> Eastern Europe</c:v>
                </c:pt>
                <c:pt idx="19">
                  <c:v> Central Europe</c:v>
                </c:pt>
                <c:pt idx="20">
                  <c:v> Western Europe</c:v>
                </c:pt>
                <c:pt idx="21">
                  <c:v> North America</c:v>
                </c:pt>
                <c:pt idx="22">
                  <c:v> Australasia</c:v>
                </c:pt>
                <c:pt idx="23">
                  <c:v> Asia Pacific HI</c:v>
                </c:pt>
                <c:pt idx="25">
                  <c:v>World</c:v>
                </c:pt>
              </c:strCache>
            </c:strRef>
          </c:cat>
          <c:val>
            <c:numRef>
              <c:f>'3. Selected charts'!$W$6:$W$31</c:f>
              <c:numCache>
                <c:formatCode>0.00</c:formatCode>
                <c:ptCount val="26"/>
                <c:pt idx="0">
                  <c:v>0.20028413447659615</c:v>
                </c:pt>
                <c:pt idx="1">
                  <c:v>0.62888505450082421</c:v>
                </c:pt>
                <c:pt idx="2">
                  <c:v>0.11263023522476449</c:v>
                </c:pt>
                <c:pt idx="3">
                  <c:v>0</c:v>
                </c:pt>
                <c:pt idx="4">
                  <c:v>0.23065177872565473</c:v>
                </c:pt>
                <c:pt idx="5">
                  <c:v>0.44640061108958828</c:v>
                </c:pt>
                <c:pt idx="6">
                  <c:v>1.2705231987842718</c:v>
                </c:pt>
                <c:pt idx="7">
                  <c:v>1.5100926244182897</c:v>
                </c:pt>
                <c:pt idx="8">
                  <c:v>0.34965709739884876</c:v>
                </c:pt>
                <c:pt idx="9">
                  <c:v>0.5082873700305881</c:v>
                </c:pt>
                <c:pt idx="10">
                  <c:v>0</c:v>
                </c:pt>
                <c:pt idx="11">
                  <c:v>6.514289855938224E-2</c:v>
                </c:pt>
                <c:pt idx="12">
                  <c:v>1.0288249867671235</c:v>
                </c:pt>
                <c:pt idx="13">
                  <c:v>1.4534255207242448</c:v>
                </c:pt>
                <c:pt idx="14">
                  <c:v>0.13173646928530125</c:v>
                </c:pt>
                <c:pt idx="15">
                  <c:v>0.64167583866437805</c:v>
                </c:pt>
                <c:pt idx="16">
                  <c:v>4.1785961500936786</c:v>
                </c:pt>
                <c:pt idx="17">
                  <c:v>4.1441684539362553</c:v>
                </c:pt>
                <c:pt idx="18">
                  <c:v>2.1888675236903219</c:v>
                </c:pt>
                <c:pt idx="19">
                  <c:v>3.5262734758798393</c:v>
                </c:pt>
                <c:pt idx="20">
                  <c:v>4.455105386502785</c:v>
                </c:pt>
                <c:pt idx="21">
                  <c:v>3.8890589744305135</c:v>
                </c:pt>
                <c:pt idx="22">
                  <c:v>4.7795602023986223</c:v>
                </c:pt>
                <c:pt idx="23">
                  <c:v>5.87973537908662</c:v>
                </c:pt>
                <c:pt idx="25">
                  <c:v>1.283606524922053</c:v>
                </c:pt>
              </c:numCache>
            </c:numRef>
          </c:val>
        </c:ser>
        <c:ser>
          <c:idx val="4"/>
          <c:order val="3"/>
          <c:tx>
            <c:strRef>
              <c:f>'3. Selected charts'!$X$5</c:f>
              <c:strCache>
                <c:ptCount val="1"/>
                <c:pt idx="0">
                  <c:v>8. Fetal deaths</c:v>
                </c:pt>
              </c:strCache>
            </c:strRef>
          </c:tx>
          <c:spPr>
            <a:solidFill>
              <a:sysClr val="window" lastClr="FFFFFF">
                <a:lumMod val="85000"/>
              </a:sysClr>
            </a:solidFill>
            <a:ln>
              <a:noFill/>
            </a:ln>
            <a:effectLst/>
          </c:spPr>
          <c:invertIfNegative val="0"/>
          <c:cat>
            <c:strRef>
              <c:f>'3. Selected charts'!$P$6:$P$31</c:f>
              <c:strCache>
                <c:ptCount val="26"/>
                <c:pt idx="0">
                  <c:v>EMR low income</c:v>
                </c:pt>
                <c:pt idx="1">
                  <c:v> South Asia</c:v>
                </c:pt>
                <c:pt idx="2">
                  <c:v> Sub-Saharan Africa</c:v>
                </c:pt>
                <c:pt idx="3">
                  <c:v> Algeria &amp; W Sahara</c:v>
                </c:pt>
                <c:pt idx="4">
                  <c:v> Oceania</c:v>
                </c:pt>
                <c:pt idx="5">
                  <c:v> Southern Africa</c:v>
                </c:pt>
                <c:pt idx="6">
                  <c:v> Central Asia</c:v>
                </c:pt>
                <c:pt idx="7">
                  <c:v> N Korea</c:v>
                </c:pt>
                <c:pt idx="8">
                  <c:v> Southeast Asia</c:v>
                </c:pt>
                <c:pt idx="9">
                  <c:v> Southeast Asia</c:v>
                </c:pt>
                <c:pt idx="10">
                  <c:v> South America</c:v>
                </c:pt>
                <c:pt idx="11">
                  <c:v> Central America</c:v>
                </c:pt>
                <c:pt idx="12">
                  <c:v> Caribbean</c:v>
                </c:pt>
                <c:pt idx="13">
                  <c:v> EMR middle income</c:v>
                </c:pt>
                <c:pt idx="14">
                  <c:v> S America HI</c:v>
                </c:pt>
                <c:pt idx="15">
                  <c:v> Gulf states</c:v>
                </c:pt>
                <c:pt idx="16">
                  <c:v> Turkey</c:v>
                </c:pt>
                <c:pt idx="17">
                  <c:v> East Asia</c:v>
                </c:pt>
                <c:pt idx="18">
                  <c:v> Eastern Europe</c:v>
                </c:pt>
                <c:pt idx="19">
                  <c:v> Central Europe</c:v>
                </c:pt>
                <c:pt idx="20">
                  <c:v> Western Europe</c:v>
                </c:pt>
                <c:pt idx="21">
                  <c:v> North America</c:v>
                </c:pt>
                <c:pt idx="22">
                  <c:v> Australasia</c:v>
                </c:pt>
                <c:pt idx="23">
                  <c:v> Asia Pacific HI</c:v>
                </c:pt>
                <c:pt idx="25">
                  <c:v>World</c:v>
                </c:pt>
              </c:strCache>
            </c:strRef>
          </c:cat>
          <c:val>
            <c:numRef>
              <c:f>'3. Selected charts'!$X$6:$X$31</c:f>
              <c:numCache>
                <c:formatCode>0.00</c:formatCode>
                <c:ptCount val="26"/>
                <c:pt idx="0">
                  <c:v>1.4266622488616088</c:v>
                </c:pt>
                <c:pt idx="1">
                  <c:v>1.5562450343982173</c:v>
                </c:pt>
                <c:pt idx="2">
                  <c:v>0.96646416260725243</c:v>
                </c:pt>
                <c:pt idx="3">
                  <c:v>1.1919855916614899</c:v>
                </c:pt>
                <c:pt idx="4">
                  <c:v>1.0634012670293613</c:v>
                </c:pt>
                <c:pt idx="5">
                  <c:v>0.82576625195881315</c:v>
                </c:pt>
                <c:pt idx="6">
                  <c:v>0.89206016531959564</c:v>
                </c:pt>
                <c:pt idx="7">
                  <c:v>1.0985411154597489</c:v>
                </c:pt>
                <c:pt idx="8">
                  <c:v>0.99833458230393946</c:v>
                </c:pt>
                <c:pt idx="9">
                  <c:v>0.94740827003986228</c:v>
                </c:pt>
                <c:pt idx="10">
                  <c:v>0.89824000301260665</c:v>
                </c:pt>
                <c:pt idx="11">
                  <c:v>0.94017867613943862</c:v>
                </c:pt>
                <c:pt idx="12">
                  <c:v>0.751008214707094</c:v>
                </c:pt>
                <c:pt idx="13">
                  <c:v>0.87047833815831099</c:v>
                </c:pt>
                <c:pt idx="14">
                  <c:v>0.90259233869000133</c:v>
                </c:pt>
                <c:pt idx="15">
                  <c:v>0.92732592600063612</c:v>
                </c:pt>
                <c:pt idx="16">
                  <c:v>0.56664424472306196</c:v>
                </c:pt>
                <c:pt idx="17">
                  <c:v>0.5353857274492444</c:v>
                </c:pt>
                <c:pt idx="18">
                  <c:v>0.64200684815130216</c:v>
                </c:pt>
                <c:pt idx="19">
                  <c:v>0.46657502491680586</c:v>
                </c:pt>
                <c:pt idx="20">
                  <c:v>0.46074937328060922</c:v>
                </c:pt>
                <c:pt idx="21">
                  <c:v>0.43533618286620035</c:v>
                </c:pt>
                <c:pt idx="22">
                  <c:v>0.4092574255372643</c:v>
                </c:pt>
                <c:pt idx="23">
                  <c:v>0.36014449901780604</c:v>
                </c:pt>
                <c:pt idx="25">
                  <c:v>1.0038420655309204</c:v>
                </c:pt>
              </c:numCache>
            </c:numRef>
          </c:val>
        </c:ser>
        <c:ser>
          <c:idx val="6"/>
          <c:order val="4"/>
          <c:tx>
            <c:strRef>
              <c:f>'3. Selected charts'!$Z$5</c:f>
              <c:strCache>
                <c:ptCount val="1"/>
                <c:pt idx="0">
                  <c:v>10. Under-5 deaths other causes</c:v>
                </c:pt>
              </c:strCache>
            </c:strRef>
          </c:tx>
          <c:spPr>
            <a:solidFill>
              <a:srgbClr val="00B0F0"/>
            </a:solidFill>
            <a:ln>
              <a:noFill/>
            </a:ln>
            <a:effectLst/>
          </c:spPr>
          <c:invertIfNegative val="0"/>
          <c:cat>
            <c:strRef>
              <c:f>'3. Selected charts'!$P$6:$P$31</c:f>
              <c:strCache>
                <c:ptCount val="26"/>
                <c:pt idx="0">
                  <c:v>EMR low income</c:v>
                </c:pt>
                <c:pt idx="1">
                  <c:v> South Asia</c:v>
                </c:pt>
                <c:pt idx="2">
                  <c:v> Sub-Saharan Africa</c:v>
                </c:pt>
                <c:pt idx="3">
                  <c:v> Algeria &amp; W Sahara</c:v>
                </c:pt>
                <c:pt idx="4">
                  <c:v> Oceania</c:v>
                </c:pt>
                <c:pt idx="5">
                  <c:v> Southern Africa</c:v>
                </c:pt>
                <c:pt idx="6">
                  <c:v> Central Asia</c:v>
                </c:pt>
                <c:pt idx="7">
                  <c:v> N Korea</c:v>
                </c:pt>
                <c:pt idx="8">
                  <c:v> Southeast Asia</c:v>
                </c:pt>
                <c:pt idx="9">
                  <c:v> Southeast Asia</c:v>
                </c:pt>
                <c:pt idx="10">
                  <c:v> South America</c:v>
                </c:pt>
                <c:pt idx="11">
                  <c:v> Central America</c:v>
                </c:pt>
                <c:pt idx="12">
                  <c:v> Caribbean</c:v>
                </c:pt>
                <c:pt idx="13">
                  <c:v> EMR middle income</c:v>
                </c:pt>
                <c:pt idx="14">
                  <c:v> S America HI</c:v>
                </c:pt>
                <c:pt idx="15">
                  <c:v> Gulf states</c:v>
                </c:pt>
                <c:pt idx="16">
                  <c:v> Turkey</c:v>
                </c:pt>
                <c:pt idx="17">
                  <c:v> East Asia</c:v>
                </c:pt>
                <c:pt idx="18">
                  <c:v> Eastern Europe</c:v>
                </c:pt>
                <c:pt idx="19">
                  <c:v> Central Europe</c:v>
                </c:pt>
                <c:pt idx="20">
                  <c:v> Western Europe</c:v>
                </c:pt>
                <c:pt idx="21">
                  <c:v> North America</c:v>
                </c:pt>
                <c:pt idx="22">
                  <c:v> Australasia</c:v>
                </c:pt>
                <c:pt idx="23">
                  <c:v> Asia Pacific HI</c:v>
                </c:pt>
                <c:pt idx="25">
                  <c:v>World</c:v>
                </c:pt>
              </c:strCache>
            </c:strRef>
          </c:cat>
          <c:val>
            <c:numRef>
              <c:f>'3. Selected charts'!$Z$6:$Z$31</c:f>
              <c:numCache>
                <c:formatCode>0.00</c:formatCode>
                <c:ptCount val="26"/>
                <c:pt idx="0">
                  <c:v>1.3250171191130855</c:v>
                </c:pt>
                <c:pt idx="1">
                  <c:v>0.82503192811943382</c:v>
                </c:pt>
                <c:pt idx="2">
                  <c:v>1.2840617283468276</c:v>
                </c:pt>
                <c:pt idx="3">
                  <c:v>0.57847313807998735</c:v>
                </c:pt>
                <c:pt idx="4">
                  <c:v>0.79210455417669512</c:v>
                </c:pt>
                <c:pt idx="5">
                  <c:v>0.74111030476471185</c:v>
                </c:pt>
                <c:pt idx="6">
                  <c:v>0.59271572851887999</c:v>
                </c:pt>
                <c:pt idx="7">
                  <c:v>0.44197105043807816</c:v>
                </c:pt>
                <c:pt idx="8">
                  <c:v>0.50947423762568367</c:v>
                </c:pt>
                <c:pt idx="9">
                  <c:v>0.46206494568699458</c:v>
                </c:pt>
                <c:pt idx="10">
                  <c:v>0.45309365557847836</c:v>
                </c:pt>
                <c:pt idx="11">
                  <c:v>0.40812712853734606</c:v>
                </c:pt>
                <c:pt idx="12">
                  <c:v>0.58723192498075705</c:v>
                </c:pt>
                <c:pt idx="13">
                  <c:v>0.4379018496145799</c:v>
                </c:pt>
                <c:pt idx="14">
                  <c:v>0.32602621364162865</c:v>
                </c:pt>
                <c:pt idx="15">
                  <c:v>0.33870463989191013</c:v>
                </c:pt>
                <c:pt idx="16">
                  <c:v>0.39967040559926587</c:v>
                </c:pt>
                <c:pt idx="17">
                  <c:v>0.31066873132388695</c:v>
                </c:pt>
                <c:pt idx="18">
                  <c:v>0.24947517311544937</c:v>
                </c:pt>
                <c:pt idx="19">
                  <c:v>0.20435467552780551</c:v>
                </c:pt>
                <c:pt idx="20">
                  <c:v>0.14000089445815486</c:v>
                </c:pt>
                <c:pt idx="21">
                  <c:v>0.18532428142401813</c:v>
                </c:pt>
                <c:pt idx="22">
                  <c:v>0.15027226986385492</c:v>
                </c:pt>
                <c:pt idx="23">
                  <c:v>0.12376639080291192</c:v>
                </c:pt>
                <c:pt idx="25">
                  <c:v>0.73773052633326541</c:v>
                </c:pt>
              </c:numCache>
            </c:numRef>
          </c:val>
        </c:ser>
        <c:ser>
          <c:idx val="1"/>
          <c:order val="5"/>
          <c:tx>
            <c:strRef>
              <c:f>'3. Selected charts'!$AA$5</c:f>
              <c:strCache>
                <c:ptCount val="1"/>
                <c:pt idx="0">
                  <c:v>11. Disability  @ 5 yr</c:v>
                </c:pt>
              </c:strCache>
            </c:strRef>
          </c:tx>
          <c:spPr>
            <a:solidFill>
              <a:srgbClr val="FFC000"/>
            </a:solidFill>
            <a:ln>
              <a:noFill/>
            </a:ln>
            <a:effectLst/>
          </c:spPr>
          <c:invertIfNegative val="0"/>
          <c:cat>
            <c:strRef>
              <c:f>'3. Selected charts'!$P$6:$P$31</c:f>
              <c:strCache>
                <c:ptCount val="26"/>
                <c:pt idx="0">
                  <c:v>EMR low income</c:v>
                </c:pt>
                <c:pt idx="1">
                  <c:v> South Asia</c:v>
                </c:pt>
                <c:pt idx="2">
                  <c:v> Sub-Saharan Africa</c:v>
                </c:pt>
                <c:pt idx="3">
                  <c:v> Algeria &amp; W Sahara</c:v>
                </c:pt>
                <c:pt idx="4">
                  <c:v> Oceania</c:v>
                </c:pt>
                <c:pt idx="5">
                  <c:v> Southern Africa</c:v>
                </c:pt>
                <c:pt idx="6">
                  <c:v> Central Asia</c:v>
                </c:pt>
                <c:pt idx="7">
                  <c:v> N Korea</c:v>
                </c:pt>
                <c:pt idx="8">
                  <c:v> Southeast Asia</c:v>
                </c:pt>
                <c:pt idx="9">
                  <c:v> Southeast Asia</c:v>
                </c:pt>
                <c:pt idx="10">
                  <c:v> South America</c:v>
                </c:pt>
                <c:pt idx="11">
                  <c:v> Central America</c:v>
                </c:pt>
                <c:pt idx="12">
                  <c:v> Caribbean</c:v>
                </c:pt>
                <c:pt idx="13">
                  <c:v> EMR middle income</c:v>
                </c:pt>
                <c:pt idx="14">
                  <c:v> S America HI</c:v>
                </c:pt>
                <c:pt idx="15">
                  <c:v> Gulf states</c:v>
                </c:pt>
                <c:pt idx="16">
                  <c:v> Turkey</c:v>
                </c:pt>
                <c:pt idx="17">
                  <c:v> East Asia</c:v>
                </c:pt>
                <c:pt idx="18">
                  <c:v> Eastern Europe</c:v>
                </c:pt>
                <c:pt idx="19">
                  <c:v> Central Europe</c:v>
                </c:pt>
                <c:pt idx="20">
                  <c:v> Western Europe</c:v>
                </c:pt>
                <c:pt idx="21">
                  <c:v> North America</c:v>
                </c:pt>
                <c:pt idx="22">
                  <c:v> Australasia</c:v>
                </c:pt>
                <c:pt idx="23">
                  <c:v> Asia Pacific HI</c:v>
                </c:pt>
                <c:pt idx="25">
                  <c:v>World</c:v>
                </c:pt>
              </c:strCache>
            </c:strRef>
          </c:cat>
          <c:val>
            <c:numRef>
              <c:f>'3. Selected charts'!$AA$6:$AA$31</c:f>
              <c:numCache>
                <c:formatCode>0.00</c:formatCode>
                <c:ptCount val="26"/>
                <c:pt idx="0">
                  <c:v>7.8027241889277636</c:v>
                </c:pt>
                <c:pt idx="1">
                  <c:v>7.6817721320288035</c:v>
                </c:pt>
                <c:pt idx="2">
                  <c:v>7.6078582783005704</c:v>
                </c:pt>
                <c:pt idx="3">
                  <c:v>8.2104849780386679</c:v>
                </c:pt>
                <c:pt idx="4">
                  <c:v>7.7986078554658871</c:v>
                </c:pt>
                <c:pt idx="5">
                  <c:v>7.4904016259924475</c:v>
                </c:pt>
                <c:pt idx="6">
                  <c:v>6.9606656226623818</c:v>
                </c:pt>
                <c:pt idx="7">
                  <c:v>6.7909299398559817</c:v>
                </c:pt>
                <c:pt idx="8">
                  <c:v>7.2983502482554634</c:v>
                </c:pt>
                <c:pt idx="9">
                  <c:v>7.1606565656265087</c:v>
                </c:pt>
                <c:pt idx="10">
                  <c:v>7.3136350909703776</c:v>
                </c:pt>
                <c:pt idx="11">
                  <c:v>7.0900211896130498</c:v>
                </c:pt>
                <c:pt idx="12">
                  <c:v>6.6379645859680148</c:v>
                </c:pt>
                <c:pt idx="13">
                  <c:v>6.5521117110052076</c:v>
                </c:pt>
                <c:pt idx="14">
                  <c:v>6.3952535354805935</c:v>
                </c:pt>
                <c:pt idx="15">
                  <c:v>6.3703393284198944</c:v>
                </c:pt>
                <c:pt idx="16">
                  <c:v>5.0291892757301646</c:v>
                </c:pt>
                <c:pt idx="17">
                  <c:v>4.6099069532932511</c:v>
                </c:pt>
                <c:pt idx="18">
                  <c:v>5.027013413527488</c:v>
                </c:pt>
                <c:pt idx="19">
                  <c:v>4.6141522596666142</c:v>
                </c:pt>
                <c:pt idx="20">
                  <c:v>4.3665667810096735</c:v>
                </c:pt>
                <c:pt idx="21">
                  <c:v>4.1046434113390804</c:v>
                </c:pt>
                <c:pt idx="22">
                  <c:v>4.0522555287974749</c:v>
                </c:pt>
                <c:pt idx="23">
                  <c:v>3.6810664606908001</c:v>
                </c:pt>
                <c:pt idx="25">
                  <c:v>6.7626373322569453</c:v>
                </c:pt>
              </c:numCache>
            </c:numRef>
          </c:val>
        </c:ser>
        <c:ser>
          <c:idx val="0"/>
          <c:order val="6"/>
          <c:tx>
            <c:strRef>
              <c:f>'3. Selected charts'!$AB$5</c:f>
              <c:strCache>
                <c:ptCount val="1"/>
                <c:pt idx="0">
                  <c:v>12. Effective cure</c:v>
                </c:pt>
              </c:strCache>
            </c:strRef>
          </c:tx>
          <c:spPr>
            <a:solidFill>
              <a:srgbClr val="00B050"/>
            </a:solidFill>
            <a:ln>
              <a:noFill/>
            </a:ln>
            <a:effectLst/>
          </c:spPr>
          <c:invertIfNegative val="0"/>
          <c:cat>
            <c:strRef>
              <c:f>'3. Selected charts'!$P$6:$P$31</c:f>
              <c:strCache>
                <c:ptCount val="26"/>
                <c:pt idx="0">
                  <c:v>EMR low income</c:v>
                </c:pt>
                <c:pt idx="1">
                  <c:v> South Asia</c:v>
                </c:pt>
                <c:pt idx="2">
                  <c:v> Sub-Saharan Africa</c:v>
                </c:pt>
                <c:pt idx="3">
                  <c:v> Algeria &amp; W Sahara</c:v>
                </c:pt>
                <c:pt idx="4">
                  <c:v> Oceania</c:v>
                </c:pt>
                <c:pt idx="5">
                  <c:v> Southern Africa</c:v>
                </c:pt>
                <c:pt idx="6">
                  <c:v> Central Asia</c:v>
                </c:pt>
                <c:pt idx="7">
                  <c:v> N Korea</c:v>
                </c:pt>
                <c:pt idx="8">
                  <c:v> Southeast Asia</c:v>
                </c:pt>
                <c:pt idx="9">
                  <c:v> Southeast Asia</c:v>
                </c:pt>
                <c:pt idx="10">
                  <c:v> South America</c:v>
                </c:pt>
                <c:pt idx="11">
                  <c:v> Central America</c:v>
                </c:pt>
                <c:pt idx="12">
                  <c:v> Caribbean</c:v>
                </c:pt>
                <c:pt idx="13">
                  <c:v> EMR middle income</c:v>
                </c:pt>
                <c:pt idx="14">
                  <c:v> S America HI</c:v>
                </c:pt>
                <c:pt idx="15">
                  <c:v> Gulf states</c:v>
                </c:pt>
                <c:pt idx="16">
                  <c:v> Turkey</c:v>
                </c:pt>
                <c:pt idx="17">
                  <c:v> East Asia</c:v>
                </c:pt>
                <c:pt idx="18">
                  <c:v> Eastern Europe</c:v>
                </c:pt>
                <c:pt idx="19">
                  <c:v> Central Europe</c:v>
                </c:pt>
                <c:pt idx="20">
                  <c:v> Western Europe</c:v>
                </c:pt>
                <c:pt idx="21">
                  <c:v> North America</c:v>
                </c:pt>
                <c:pt idx="22">
                  <c:v> Australasia</c:v>
                </c:pt>
                <c:pt idx="23">
                  <c:v> Asia Pacific HI</c:v>
                </c:pt>
                <c:pt idx="25">
                  <c:v>World</c:v>
                </c:pt>
              </c:strCache>
            </c:strRef>
          </c:cat>
          <c:val>
            <c:numRef>
              <c:f>'3. Selected charts'!$AB$6:$AB$31</c:f>
              <c:numCache>
                <c:formatCode>0.00</c:formatCode>
                <c:ptCount val="26"/>
                <c:pt idx="0">
                  <c:v>0.72621057544547563</c:v>
                </c:pt>
                <c:pt idx="1">
                  <c:v>1.5860902729584461</c:v>
                </c:pt>
                <c:pt idx="2">
                  <c:v>0.77258500420114018</c:v>
                </c:pt>
                <c:pt idx="3">
                  <c:v>2.6575109454655741</c:v>
                </c:pt>
                <c:pt idx="4">
                  <c:v>2.2008417016730437</c:v>
                </c:pt>
                <c:pt idx="5">
                  <c:v>1.5682916760634513</c:v>
                </c:pt>
                <c:pt idx="6">
                  <c:v>3.6105542874868535</c:v>
                </c:pt>
                <c:pt idx="7">
                  <c:v>3.6766835410992598</c:v>
                </c:pt>
                <c:pt idx="8">
                  <c:v>4.2757637221775688</c:v>
                </c:pt>
                <c:pt idx="9">
                  <c:v>4.977709995054636</c:v>
                </c:pt>
                <c:pt idx="10">
                  <c:v>4.6017550971138226</c:v>
                </c:pt>
                <c:pt idx="11">
                  <c:v>5.7560247791338019</c:v>
                </c:pt>
                <c:pt idx="12">
                  <c:v>4.7828729881601957</c:v>
                </c:pt>
                <c:pt idx="13">
                  <c:v>5.710125589818575</c:v>
                </c:pt>
                <c:pt idx="14">
                  <c:v>9.6993422836817835</c:v>
                </c:pt>
                <c:pt idx="15">
                  <c:v>10.89861358711391</c:v>
                </c:pt>
                <c:pt idx="16">
                  <c:v>11.224807142924387</c:v>
                </c:pt>
                <c:pt idx="17">
                  <c:v>11.570110765058352</c:v>
                </c:pt>
                <c:pt idx="18">
                  <c:v>11.106136557951181</c:v>
                </c:pt>
                <c:pt idx="19">
                  <c:v>11.237282098218163</c:v>
                </c:pt>
                <c:pt idx="20">
                  <c:v>11.246886341385057</c:v>
                </c:pt>
                <c:pt idx="21">
                  <c:v>11.33699749135042</c:v>
                </c:pt>
                <c:pt idx="22">
                  <c:v>11.360658738039152</c:v>
                </c:pt>
                <c:pt idx="23">
                  <c:v>10.80431162329519</c:v>
                </c:pt>
                <c:pt idx="25">
                  <c:v>4.5352075819198978</c:v>
                </c:pt>
              </c:numCache>
            </c:numRef>
          </c:val>
        </c:ser>
        <c:dLbls>
          <c:showLegendKey val="0"/>
          <c:showVal val="0"/>
          <c:showCatName val="0"/>
          <c:showSerName val="0"/>
          <c:showPercent val="0"/>
          <c:showBubbleSize val="0"/>
        </c:dLbls>
        <c:gapWidth val="100"/>
        <c:overlap val="100"/>
        <c:axId val="236741648"/>
        <c:axId val="236742040"/>
      </c:barChart>
      <c:catAx>
        <c:axId val="236741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6742040"/>
        <c:crosses val="autoZero"/>
        <c:auto val="1"/>
        <c:lblAlgn val="ctr"/>
        <c:lblOffset val="100"/>
        <c:noMultiLvlLbl val="0"/>
      </c:catAx>
      <c:valAx>
        <c:axId val="236742040"/>
        <c:scaling>
          <c:orientation val="minMax"/>
          <c:max val="25"/>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a:t> </a:t>
                </a:r>
              </a:p>
            </c:rich>
          </c:tx>
          <c:layout>
            <c:manualLayout>
              <c:xMode val="edge"/>
              <c:yMode val="edge"/>
              <c:x val="7.508913080780155E-3"/>
              <c:y val="0.39460746456467283"/>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6741648"/>
        <c:crosses val="autoZero"/>
        <c:crossBetween val="between"/>
        <c:majorUnit val="5"/>
      </c:valAx>
      <c:spPr>
        <a:noFill/>
        <a:ln>
          <a:noFill/>
        </a:ln>
        <a:effectLst/>
      </c:spPr>
    </c:plotArea>
    <c:legend>
      <c:legendPos val="r"/>
      <c:layout>
        <c:manualLayout>
          <c:xMode val="edge"/>
          <c:yMode val="edge"/>
          <c:x val="0.72886103220148335"/>
          <c:y val="0.2052858248765668"/>
          <c:w val="0.25505324241417721"/>
          <c:h val="0.698870662000583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29</xdr:col>
      <xdr:colOff>171448</xdr:colOff>
      <xdr:row>5</xdr:row>
      <xdr:rowOff>101608</xdr:rowOff>
    </xdr:from>
    <xdr:to>
      <xdr:col>41</xdr:col>
      <xdr:colOff>63500</xdr:colOff>
      <xdr:row>28</xdr:row>
      <xdr:rowOff>139700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29</xdr:col>
      <xdr:colOff>44448</xdr:colOff>
      <xdr:row>29</xdr:row>
      <xdr:rowOff>101608</xdr:rowOff>
    </xdr:from>
    <xdr:to>
      <xdr:col>40</xdr:col>
      <xdr:colOff>546100</xdr:colOff>
      <xdr:row>47</xdr:row>
      <xdr:rowOff>101600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29</xdr:col>
      <xdr:colOff>133348</xdr:colOff>
      <xdr:row>47</xdr:row>
      <xdr:rowOff>177808</xdr:rowOff>
    </xdr:from>
    <xdr:to>
      <xdr:col>41</xdr:col>
      <xdr:colOff>25400</xdr:colOff>
      <xdr:row>67</xdr:row>
      <xdr:rowOff>76200</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54</xdr:col>
      <xdr:colOff>133348</xdr:colOff>
      <xdr:row>6</xdr:row>
      <xdr:rowOff>8</xdr:rowOff>
    </xdr:from>
    <xdr:to>
      <xdr:col>63</xdr:col>
      <xdr:colOff>571500</xdr:colOff>
      <xdr:row>26</xdr:row>
      <xdr:rowOff>101600</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54</xdr:col>
      <xdr:colOff>146048</xdr:colOff>
      <xdr:row>27</xdr:row>
      <xdr:rowOff>8</xdr:rowOff>
    </xdr:from>
    <xdr:to>
      <xdr:col>63</xdr:col>
      <xdr:colOff>571500</xdr:colOff>
      <xdr:row>44</xdr:row>
      <xdr:rowOff>139700</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64</xdr:col>
      <xdr:colOff>520700</xdr:colOff>
      <xdr:row>6</xdr:row>
      <xdr:rowOff>38100</xdr:rowOff>
    </xdr:from>
    <xdr:to>
      <xdr:col>76</xdr:col>
      <xdr:colOff>527051</xdr:colOff>
      <xdr:row>26</xdr:row>
      <xdr:rowOff>88900</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search/Alpha/Data/Alpha%20indices/J%20Old%20a%20zero%20indic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ernadette/My%20Documents/$Research/Alpha%20&amp;%20indices/Data/Doug%20Higgs%20data/$BM%20all%20alpha%20da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 Old data"/>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 alpha thals"/>
      <sheetName val="MCV all"/>
      <sheetName val="MCH all"/>
      <sheetName val="MCH incl Whitt data"/>
      <sheetName val="MCH Eng males"/>
      <sheetName val="Charts"/>
      <sheetName val="Indices &amp; correls"/>
      <sheetName val="Sheet4"/>
      <sheetName val="Anaemia WHO"/>
      <sheetName val="All alpha del data"/>
      <sheetName val="% anaemic"/>
      <sheetName val="&quot;1 gene del&quot;"/>
      <sheetName val="2 gene del"/>
      <sheetName val="3genedel"/>
      <sheetName val="childdel"/>
      <sheetName val="JO&amp;BW azero MCH"/>
      <sheetName val="JO&amp;BW azdata"/>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
          <cell r="A1" t="str">
            <v>Row no</v>
          </cell>
        </row>
      </sheetData>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75" zoomScaleNormal="75" workbookViewId="0">
      <pane ySplit="1" topLeftCell="A2" activePane="bottomLeft" state="frozen"/>
      <selection pane="bottomLeft" activeCell="A25" sqref="A25"/>
    </sheetView>
  </sheetViews>
  <sheetFormatPr defaultRowHeight="15.75" x14ac:dyDescent="0.25"/>
  <cols>
    <col min="1" max="1" width="59.42578125" style="254" customWidth="1"/>
    <col min="2" max="2" width="50.42578125" style="254" customWidth="1"/>
    <col min="3" max="3" width="69.42578125" style="254" customWidth="1"/>
    <col min="4" max="4" width="68.28515625" style="254" bestFit="1" customWidth="1"/>
    <col min="5" max="16384" width="9.140625" style="254"/>
  </cols>
  <sheetData>
    <row r="1" spans="1:7" s="253" customFormat="1" ht="21" x14ac:dyDescent="0.35">
      <c r="A1" s="292" t="s">
        <v>364</v>
      </c>
      <c r="B1" s="252"/>
      <c r="C1" s="252"/>
      <c r="F1" s="292"/>
      <c r="G1" s="252"/>
    </row>
    <row r="2" spans="1:7" x14ac:dyDescent="0.25">
      <c r="B2" s="258"/>
      <c r="C2" s="258"/>
      <c r="F2" s="257"/>
      <c r="G2" s="258"/>
    </row>
    <row r="3" spans="1:7" x14ac:dyDescent="0.25">
      <c r="A3" s="254" t="s">
        <v>378</v>
      </c>
      <c r="B3" s="258"/>
      <c r="C3" s="258"/>
      <c r="F3" s="257"/>
      <c r="G3" s="258"/>
    </row>
    <row r="4" spans="1:7" x14ac:dyDescent="0.25">
      <c r="A4" s="254" t="s">
        <v>379</v>
      </c>
      <c r="B4" s="258"/>
      <c r="C4" s="258"/>
      <c r="F4" s="257"/>
      <c r="G4" s="258"/>
    </row>
    <row r="5" spans="1:7" x14ac:dyDescent="0.25">
      <c r="A5" s="254" t="s">
        <v>366</v>
      </c>
      <c r="B5" s="258"/>
      <c r="C5" s="258"/>
      <c r="F5" s="257"/>
      <c r="G5" s="258"/>
    </row>
    <row r="6" spans="1:7" x14ac:dyDescent="0.25">
      <c r="A6" s="254" t="s">
        <v>380</v>
      </c>
      <c r="B6" s="258"/>
      <c r="C6" s="258"/>
      <c r="F6" s="257"/>
      <c r="G6" s="258"/>
    </row>
    <row r="7" spans="1:7" x14ac:dyDescent="0.25">
      <c r="A7" s="254" t="s">
        <v>381</v>
      </c>
      <c r="B7" s="258"/>
      <c r="C7" s="258"/>
      <c r="F7" s="257"/>
      <c r="G7" s="258"/>
    </row>
    <row r="8" spans="1:7" x14ac:dyDescent="0.25">
      <c r="B8" s="258"/>
      <c r="C8" s="258"/>
      <c r="F8" s="257"/>
      <c r="G8" s="258"/>
    </row>
    <row r="9" spans="1:7" x14ac:dyDescent="0.25">
      <c r="A9" s="258" t="s">
        <v>367</v>
      </c>
      <c r="B9" s="258"/>
      <c r="C9" s="258"/>
      <c r="F9" s="257"/>
      <c r="G9" s="258"/>
    </row>
    <row r="10" spans="1:7" x14ac:dyDescent="0.25">
      <c r="A10" s="254" t="s">
        <v>375</v>
      </c>
      <c r="B10" s="258"/>
      <c r="C10" s="258"/>
      <c r="F10" s="257"/>
      <c r="G10" s="258"/>
    </row>
    <row r="11" spans="1:7" x14ac:dyDescent="0.25">
      <c r="A11" s="293" t="s">
        <v>376</v>
      </c>
      <c r="B11" s="293" t="s">
        <v>377</v>
      </c>
      <c r="C11" s="258"/>
      <c r="F11" s="257"/>
      <c r="G11" s="258"/>
    </row>
    <row r="12" spans="1:7" x14ac:dyDescent="0.25">
      <c r="A12" s="289" t="s">
        <v>368</v>
      </c>
      <c r="B12" s="258" t="s">
        <v>384</v>
      </c>
      <c r="C12" s="258"/>
    </row>
    <row r="13" spans="1:7" x14ac:dyDescent="0.25">
      <c r="A13" s="290" t="s">
        <v>369</v>
      </c>
      <c r="B13" s="258" t="s">
        <v>382</v>
      </c>
      <c r="C13" s="258"/>
      <c r="E13" s="258"/>
      <c r="F13" s="258"/>
      <c r="G13" s="258"/>
    </row>
    <row r="14" spans="1:7" x14ac:dyDescent="0.25">
      <c r="A14" s="290" t="s">
        <v>370</v>
      </c>
      <c r="B14" s="258" t="s">
        <v>384</v>
      </c>
    </row>
    <row r="15" spans="1:7" x14ac:dyDescent="0.25">
      <c r="A15" s="289" t="s">
        <v>371</v>
      </c>
      <c r="B15" s="258" t="s">
        <v>384</v>
      </c>
    </row>
    <row r="16" spans="1:7" x14ac:dyDescent="0.25">
      <c r="A16" s="290" t="s">
        <v>372</v>
      </c>
      <c r="B16" s="258" t="s">
        <v>384</v>
      </c>
    </row>
    <row r="17" spans="1:7" x14ac:dyDescent="0.25">
      <c r="A17" s="290" t="s">
        <v>373</v>
      </c>
      <c r="B17" s="254" t="s">
        <v>383</v>
      </c>
    </row>
    <row r="18" spans="1:7" x14ac:dyDescent="0.25">
      <c r="A18" s="290" t="s">
        <v>374</v>
      </c>
    </row>
    <row r="20" spans="1:7" ht="21.75" customHeight="1" x14ac:dyDescent="0.25">
      <c r="A20" s="254" t="s">
        <v>361</v>
      </c>
    </row>
    <row r="21" spans="1:7" ht="21.75" customHeight="1" x14ac:dyDescent="0.25">
      <c r="A21" s="291" t="s">
        <v>362</v>
      </c>
      <c r="B21" s="291" t="s">
        <v>363</v>
      </c>
      <c r="C21" s="255"/>
      <c r="D21" s="255"/>
      <c r="G21" s="255"/>
    </row>
    <row r="22" spans="1:7" ht="21.75" customHeight="1" x14ac:dyDescent="0.25">
      <c r="A22" s="255" t="s">
        <v>409</v>
      </c>
      <c r="B22" s="255" t="s">
        <v>410</v>
      </c>
      <c r="C22" s="255"/>
      <c r="D22" s="255"/>
      <c r="G22" s="255"/>
    </row>
    <row r="23" spans="1:7" ht="21.75" customHeight="1" x14ac:dyDescent="0.25">
      <c r="A23" s="255" t="s">
        <v>411</v>
      </c>
      <c r="B23" s="255" t="s">
        <v>412</v>
      </c>
      <c r="C23" s="255"/>
      <c r="D23" s="255"/>
      <c r="G23" s="255"/>
    </row>
    <row r="24" spans="1:7" ht="21.75" customHeight="1" x14ac:dyDescent="0.25">
      <c r="A24" s="255" t="s">
        <v>413</v>
      </c>
      <c r="B24" s="255" t="s">
        <v>414</v>
      </c>
      <c r="C24" s="255"/>
      <c r="D24" s="255"/>
      <c r="G24" s="255"/>
    </row>
    <row r="25" spans="1:7" ht="21.75" customHeight="1" x14ac:dyDescent="0.25">
      <c r="A25" s="255"/>
      <c r="B25" s="255"/>
      <c r="C25" s="255"/>
      <c r="D25" s="255"/>
      <c r="E25" s="255"/>
      <c r="F25" s="255"/>
      <c r="G25" s="25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11"/>
  <sheetViews>
    <sheetView zoomScale="75" zoomScaleNormal="75" workbookViewId="0">
      <pane xSplit="4" ySplit="4" topLeftCell="E5" activePane="bottomRight" state="frozen"/>
      <selection activeCell="I1" sqref="I1"/>
      <selection pane="topRight" activeCell="O1" sqref="O1"/>
      <selection pane="bottomLeft" activeCell="I5" sqref="I5"/>
      <selection pane="bottomRight" activeCell="E5" sqref="E5"/>
    </sheetView>
  </sheetViews>
  <sheetFormatPr defaultRowHeight="15" outlineLevelRow="3" x14ac:dyDescent="0.25"/>
  <cols>
    <col min="1" max="1" width="8.5703125" style="276" customWidth="1"/>
    <col min="2" max="2" width="10.7109375" style="71" customWidth="1"/>
    <col min="3" max="3" width="27.42578125" style="100" bestFit="1" customWidth="1"/>
    <col min="4" max="4" width="19.7109375" style="73" customWidth="1"/>
    <col min="5" max="5" width="9.140625" style="89" customWidth="1"/>
    <col min="6" max="6" width="9.140625" style="271" customWidth="1"/>
    <col min="7" max="7" width="6.7109375" style="271" customWidth="1"/>
    <col min="8" max="8" width="6.85546875" style="108" customWidth="1"/>
    <col min="9" max="9" width="11.85546875" style="108" customWidth="1"/>
    <col min="10" max="10" width="11" style="266" customWidth="1"/>
    <col min="11" max="11" width="12.5703125" style="81" customWidth="1"/>
    <col min="12" max="12" width="8" style="313" customWidth="1"/>
    <col min="13" max="18" width="8" style="305" customWidth="1"/>
    <col min="19" max="19" width="8" style="306" customWidth="1"/>
    <col min="20" max="20" width="9.5703125" style="306" customWidth="1"/>
    <col min="21" max="21" width="7.5703125" style="78" customWidth="1"/>
    <col min="22" max="32" width="7.5703125" style="108" customWidth="1"/>
    <col min="33" max="33" width="9.140625" style="79"/>
    <col min="34" max="34" width="9.140625" style="103"/>
    <col min="35" max="35" width="7.140625" style="79" customWidth="1"/>
    <col min="36" max="38" width="7.140625" style="103" customWidth="1"/>
    <col min="39" max="39" width="9.140625" style="90"/>
    <col min="40" max="40" width="9.42578125" style="79" customWidth="1"/>
    <col min="41" max="41" width="14" style="103" customWidth="1"/>
    <col min="42" max="42" width="9.28515625" style="76" customWidth="1"/>
    <col min="43" max="47" width="9.28515625" style="72" customWidth="1"/>
    <col min="48" max="48" width="12.5703125" style="100" customWidth="1"/>
    <col min="49" max="50" width="11" style="77" customWidth="1"/>
    <col min="51" max="51" width="11" style="105" customWidth="1"/>
    <col min="52" max="52" width="11" style="106" customWidth="1"/>
    <col min="53" max="53" width="9.140625" style="77" customWidth="1"/>
    <col min="54" max="54" width="9.140625" style="101"/>
    <col min="55" max="16384" width="9.140625" style="102"/>
  </cols>
  <sheetData>
    <row r="1" spans="1:54" s="324" customFormat="1" ht="21" x14ac:dyDescent="0.35">
      <c r="A1" s="320"/>
      <c r="B1" s="389"/>
      <c r="C1" s="320"/>
      <c r="D1" s="322"/>
      <c r="E1" s="323"/>
      <c r="F1" s="86"/>
      <c r="G1" s="87"/>
      <c r="H1" s="88"/>
      <c r="I1" s="277" t="s">
        <v>397</v>
      </c>
      <c r="J1" s="88"/>
      <c r="K1" s="88"/>
      <c r="L1" s="320"/>
      <c r="M1" s="279"/>
      <c r="N1" s="279"/>
      <c r="O1" s="279"/>
      <c r="P1" s="279"/>
      <c r="Q1" s="279"/>
      <c r="R1" s="279"/>
      <c r="S1" s="355"/>
      <c r="T1" s="87"/>
      <c r="U1" s="385"/>
      <c r="V1" s="295"/>
      <c r="W1" s="295"/>
      <c r="X1" s="295"/>
      <c r="Y1" s="295"/>
      <c r="Z1" s="294"/>
      <c r="AA1" s="88"/>
      <c r="AB1" s="295"/>
      <c r="AC1" s="295"/>
      <c r="AD1" s="295"/>
      <c r="AE1" s="295"/>
      <c r="AF1" s="295"/>
      <c r="AG1" s="296" t="s">
        <v>404</v>
      </c>
      <c r="AP1" s="320"/>
      <c r="AQ1" s="356"/>
      <c r="AR1" s="357"/>
      <c r="AS1" s="357"/>
      <c r="AT1" s="357"/>
      <c r="AU1" s="357"/>
      <c r="AV1" s="358"/>
      <c r="AW1" s="296" t="s">
        <v>407</v>
      </c>
      <c r="AX1" s="278"/>
      <c r="AY1" s="295"/>
      <c r="AZ1" s="297"/>
      <c r="BA1" s="279"/>
      <c r="BB1" s="385"/>
    </row>
    <row r="2" spans="1:54" s="324" customFormat="1" ht="21" x14ac:dyDescent="0.35">
      <c r="A2" s="321"/>
      <c r="B2" s="369" t="s">
        <v>2</v>
      </c>
      <c r="C2" s="321"/>
      <c r="D2" s="322"/>
      <c r="E2" s="296"/>
      <c r="F2" s="279"/>
      <c r="G2" s="279"/>
      <c r="H2" s="92"/>
      <c r="I2" s="279"/>
      <c r="J2" s="92"/>
      <c r="K2" s="381"/>
      <c r="L2" s="296" t="s">
        <v>402</v>
      </c>
      <c r="M2" s="279"/>
      <c r="N2" s="279"/>
      <c r="O2" s="279"/>
      <c r="P2" s="279"/>
      <c r="Q2" s="279"/>
      <c r="R2" s="279"/>
      <c r="S2" s="355"/>
      <c r="T2" s="355"/>
      <c r="U2" s="296" t="s">
        <v>403</v>
      </c>
      <c r="V2" s="295"/>
      <c r="W2" s="295"/>
      <c r="X2" s="295"/>
      <c r="Y2" s="295"/>
      <c r="Z2" s="294"/>
      <c r="AA2" s="88"/>
      <c r="AB2" s="295"/>
      <c r="AC2" s="295"/>
      <c r="AD2" s="295"/>
      <c r="AE2" s="295"/>
      <c r="AF2" s="295"/>
      <c r="AG2" s="380" t="s">
        <v>405</v>
      </c>
      <c r="AH2" s="279" t="s">
        <v>406</v>
      </c>
      <c r="AI2" s="86"/>
      <c r="AJ2" s="86"/>
      <c r="AK2" s="279"/>
      <c r="AL2" s="92"/>
      <c r="AM2" s="92"/>
      <c r="AN2" s="92"/>
      <c r="AO2" s="92"/>
      <c r="AP2" s="382" t="s">
        <v>3</v>
      </c>
      <c r="AQ2" s="320"/>
      <c r="AR2" s="320"/>
      <c r="AS2" s="320"/>
      <c r="AT2" s="320"/>
      <c r="AU2" s="320"/>
      <c r="AV2" s="320"/>
      <c r="AW2" s="296" t="s">
        <v>4</v>
      </c>
      <c r="AX2" s="92"/>
      <c r="AY2" s="295"/>
      <c r="AZ2" s="297"/>
      <c r="BA2" s="279"/>
      <c r="BB2" s="385"/>
    </row>
    <row r="3" spans="1:54" s="333" customFormat="1" ht="21.6" customHeight="1" x14ac:dyDescent="0.35">
      <c r="A3" s="325"/>
      <c r="B3" s="326"/>
      <c r="C3" s="327"/>
      <c r="D3" s="110"/>
      <c r="E3" s="328" t="s">
        <v>6</v>
      </c>
      <c r="F3" s="329"/>
      <c r="G3" s="330"/>
      <c r="H3" s="15"/>
      <c r="I3" s="300" t="s">
        <v>385</v>
      </c>
      <c r="J3" s="15"/>
      <c r="K3" s="15"/>
      <c r="L3" s="124" t="s">
        <v>386</v>
      </c>
      <c r="M3" s="280"/>
      <c r="N3" s="280"/>
      <c r="O3" s="280"/>
      <c r="P3" s="280"/>
      <c r="Q3" s="280"/>
      <c r="R3" s="280"/>
      <c r="S3" s="331"/>
      <c r="T3" s="331"/>
      <c r="U3" s="14" t="s">
        <v>9</v>
      </c>
      <c r="V3" s="15" t="s">
        <v>398</v>
      </c>
      <c r="W3" s="15"/>
      <c r="X3" s="15"/>
      <c r="Y3" s="15"/>
      <c r="Z3" s="17" t="s">
        <v>399</v>
      </c>
      <c r="AA3" s="15"/>
      <c r="AB3" s="15"/>
      <c r="AC3" s="15"/>
      <c r="AD3" s="15"/>
      <c r="AE3" s="15"/>
      <c r="AF3" s="18"/>
      <c r="AG3" s="296" t="s">
        <v>387</v>
      </c>
      <c r="AH3" s="279"/>
      <c r="AI3" s="86"/>
      <c r="AJ3" s="86"/>
      <c r="AK3" s="86"/>
      <c r="AL3" s="86"/>
      <c r="AM3" s="298"/>
      <c r="AN3" s="86"/>
      <c r="AO3" s="296"/>
      <c r="AP3" s="296" t="s">
        <v>388</v>
      </c>
      <c r="AQ3" s="332"/>
      <c r="AR3" s="332"/>
      <c r="AS3" s="332"/>
      <c r="AT3" s="332"/>
      <c r="AU3" s="332"/>
      <c r="AV3" s="332"/>
      <c r="AW3" s="124" t="s">
        <v>7</v>
      </c>
      <c r="AX3" s="91"/>
      <c r="AY3" s="17" t="s">
        <v>8</v>
      </c>
      <c r="AZ3" s="301"/>
      <c r="BA3" s="281" t="s">
        <v>331</v>
      </c>
      <c r="BB3" s="370"/>
    </row>
    <row r="4" spans="1:54" s="32" customFormat="1" ht="60.75" x14ac:dyDescent="0.25">
      <c r="A4" s="272" t="s">
        <v>12</v>
      </c>
      <c r="B4" s="390" t="s">
        <v>13</v>
      </c>
      <c r="C4" s="19" t="s">
        <v>14</v>
      </c>
      <c r="D4" s="20" t="s">
        <v>15</v>
      </c>
      <c r="E4" s="259" t="s">
        <v>16</v>
      </c>
      <c r="F4" s="260" t="s">
        <v>17</v>
      </c>
      <c r="G4" s="260" t="s">
        <v>18</v>
      </c>
      <c r="H4" s="261" t="s">
        <v>19</v>
      </c>
      <c r="I4" s="383" t="s">
        <v>400</v>
      </c>
      <c r="J4" s="286" t="s">
        <v>401</v>
      </c>
      <c r="K4" s="334" t="s">
        <v>32</v>
      </c>
      <c r="L4" s="302" t="s">
        <v>20</v>
      </c>
      <c r="M4" s="21" t="s">
        <v>23</v>
      </c>
      <c r="N4" s="303" t="s">
        <v>24</v>
      </c>
      <c r="O4" s="302" t="s">
        <v>25</v>
      </c>
      <c r="P4" s="21" t="s">
        <v>26</v>
      </c>
      <c r="Q4" s="21" t="s">
        <v>21</v>
      </c>
      <c r="R4" s="21" t="s">
        <v>27</v>
      </c>
      <c r="S4" s="304" t="s">
        <v>28</v>
      </c>
      <c r="T4" s="350" t="s">
        <v>365</v>
      </c>
      <c r="U4" s="373" t="s">
        <v>40</v>
      </c>
      <c r="V4" s="344" t="s">
        <v>41</v>
      </c>
      <c r="W4" s="344" t="s">
        <v>42</v>
      </c>
      <c r="X4" s="344" t="s">
        <v>43</v>
      </c>
      <c r="Y4" s="344" t="s">
        <v>44</v>
      </c>
      <c r="Z4" s="28" t="s">
        <v>45</v>
      </c>
      <c r="AA4" s="29" t="s">
        <v>46</v>
      </c>
      <c r="AB4" s="341" t="s">
        <v>47</v>
      </c>
      <c r="AC4" s="341" t="s">
        <v>48</v>
      </c>
      <c r="AD4" s="341" t="s">
        <v>49</v>
      </c>
      <c r="AE4" s="341" t="s">
        <v>50</v>
      </c>
      <c r="AF4" s="377" t="s">
        <v>51</v>
      </c>
      <c r="AG4" s="314" t="s">
        <v>20</v>
      </c>
      <c r="AH4" s="29" t="s">
        <v>23</v>
      </c>
      <c r="AI4" s="40" t="s">
        <v>25</v>
      </c>
      <c r="AJ4" s="21" t="s">
        <v>26</v>
      </c>
      <c r="AK4" s="21" t="s">
        <v>21</v>
      </c>
      <c r="AL4" s="21" t="s">
        <v>29</v>
      </c>
      <c r="AM4" s="28" t="s">
        <v>389</v>
      </c>
      <c r="AN4" s="21" t="s">
        <v>390</v>
      </c>
      <c r="AO4" s="362" t="s">
        <v>391</v>
      </c>
      <c r="AP4" s="359" t="s">
        <v>20</v>
      </c>
      <c r="AQ4" s="360" t="s">
        <v>393</v>
      </c>
      <c r="AR4" s="360" t="s">
        <v>25</v>
      </c>
      <c r="AS4" s="361" t="s">
        <v>26</v>
      </c>
      <c r="AT4" s="360" t="s">
        <v>21</v>
      </c>
      <c r="AU4" s="360" t="s">
        <v>394</v>
      </c>
      <c r="AV4" s="365" t="s">
        <v>392</v>
      </c>
      <c r="AW4" s="317" t="str">
        <f>AO4</f>
        <v>Global Db total CA under-5 deaths /1,000</v>
      </c>
      <c r="AX4" s="23" t="s">
        <v>395</v>
      </c>
      <c r="AY4" s="24" t="str">
        <f>AV4</f>
        <v>GBD total CA under-5 deaths /1,000</v>
      </c>
      <c r="AZ4" s="25" t="s">
        <v>396</v>
      </c>
      <c r="BA4" s="26" t="s">
        <v>331</v>
      </c>
      <c r="BB4" s="386"/>
    </row>
    <row r="5" spans="1:54" s="42" customFormat="1" ht="12" outlineLevel="3" x14ac:dyDescent="0.2">
      <c r="A5" s="273">
        <v>1</v>
      </c>
      <c r="B5" s="53" t="s">
        <v>52</v>
      </c>
      <c r="C5" s="33" t="s">
        <v>53</v>
      </c>
      <c r="D5" s="11" t="s">
        <v>54</v>
      </c>
      <c r="E5" s="179">
        <v>37439.427000000003</v>
      </c>
      <c r="F5" s="180">
        <v>949.49180000000001</v>
      </c>
      <c r="G5" s="74">
        <v>35.989033884244499</v>
      </c>
      <c r="H5" s="164">
        <v>0.24165369815104931</v>
      </c>
      <c r="I5" s="309">
        <v>41.573662817692004</v>
      </c>
      <c r="J5" s="185">
        <v>22.807670178371112</v>
      </c>
      <c r="K5" s="335">
        <v>54.860862941970865</v>
      </c>
      <c r="L5" s="183">
        <v>2.6655733368140728</v>
      </c>
      <c r="M5" s="181">
        <v>1.2126853356927538</v>
      </c>
      <c r="N5" s="307">
        <v>3.8782586725068269</v>
      </c>
      <c r="O5" s="183">
        <v>1.718</v>
      </c>
      <c r="P5" s="181">
        <v>0.36149999999999999</v>
      </c>
      <c r="Q5" s="181">
        <v>3.33</v>
      </c>
      <c r="R5" s="181">
        <v>12.396071505864285</v>
      </c>
      <c r="S5" s="308">
        <v>17.805571505864286</v>
      </c>
      <c r="T5" s="351">
        <v>21.683830178371114</v>
      </c>
      <c r="U5" s="374">
        <v>22.807670178371112</v>
      </c>
      <c r="V5" s="345">
        <v>1.1880998716002296</v>
      </c>
      <c r="W5" s="345">
        <v>12.462111482930286</v>
      </c>
      <c r="X5" s="345">
        <v>0.50906313724196373</v>
      </c>
      <c r="Y5" s="345">
        <v>8.6446443986535826</v>
      </c>
      <c r="Z5" s="40">
        <v>0</v>
      </c>
      <c r="AA5" s="21">
        <v>0</v>
      </c>
      <c r="AB5" s="342">
        <v>1.1918511595452781</v>
      </c>
      <c r="AC5" s="342">
        <v>10.162748888789183</v>
      </c>
      <c r="AD5" s="342">
        <v>0.55862460623721699</v>
      </c>
      <c r="AE5" s="342">
        <v>10.89444552379943</v>
      </c>
      <c r="AF5" s="378">
        <v>2.6664073290005725</v>
      </c>
      <c r="AG5" s="183">
        <v>1.1978233702029641</v>
      </c>
      <c r="AH5" s="181">
        <v>0.58215454678340861</v>
      </c>
      <c r="AI5" s="182">
        <v>1.0962335653994157</v>
      </c>
      <c r="AJ5" s="34">
        <v>0.21934072035861288</v>
      </c>
      <c r="AK5" s="34">
        <v>2.2096516683872061</v>
      </c>
      <c r="AL5" s="34">
        <v>4.8464068859023905</v>
      </c>
      <c r="AM5" s="182">
        <v>1.7911160487415578</v>
      </c>
      <c r="AN5" s="34">
        <v>8.3716328400476261</v>
      </c>
      <c r="AO5" s="363">
        <v>10.162748888789183</v>
      </c>
      <c r="AP5" s="184">
        <v>0.12743659292265611</v>
      </c>
      <c r="AQ5" s="164">
        <v>5.6240612083221772E-2</v>
      </c>
      <c r="AR5" s="164">
        <v>0.67983736141797113</v>
      </c>
      <c r="AS5" s="164">
        <v>5.7925724055752775E-3</v>
      </c>
      <c r="AT5" s="164">
        <v>1.4614133581775008</v>
      </c>
      <c r="AU5" s="164">
        <v>2.5213487888994934</v>
      </c>
      <c r="AV5" s="366">
        <v>4.8517533274115694</v>
      </c>
      <c r="AW5" s="318">
        <v>10.162748888789183</v>
      </c>
      <c r="AX5" s="36">
        <v>28.238459863848398</v>
      </c>
      <c r="AY5" s="37">
        <v>4.8517533274115694</v>
      </c>
      <c r="AZ5" s="38">
        <v>13.481199142541028</v>
      </c>
      <c r="BA5" s="282">
        <v>2.1055926464399803</v>
      </c>
    </row>
    <row r="6" spans="1:54" s="42" customFormat="1" ht="12" outlineLevel="3" x14ac:dyDescent="0.2">
      <c r="A6" s="273">
        <v>2</v>
      </c>
      <c r="B6" s="43" t="s">
        <v>52</v>
      </c>
      <c r="C6" s="44" t="s">
        <v>53</v>
      </c>
      <c r="D6" s="11" t="s">
        <v>55</v>
      </c>
      <c r="E6" s="179">
        <v>537.779</v>
      </c>
      <c r="F6" s="180">
        <v>10.3828</v>
      </c>
      <c r="G6" s="74">
        <v>46.147668655053401</v>
      </c>
      <c r="H6" s="164">
        <v>0.16859411608460351</v>
      </c>
      <c r="I6" s="309">
        <v>39.117463367790144</v>
      </c>
      <c r="J6" s="185">
        <v>22.927199793701913</v>
      </c>
      <c r="K6" s="335">
        <v>58.61116192053619</v>
      </c>
      <c r="L6" s="183">
        <v>2.7464159634780594</v>
      </c>
      <c r="M6" s="181">
        <v>1.22727232435957</v>
      </c>
      <c r="N6" s="307">
        <v>3.9736882878376294</v>
      </c>
      <c r="O6" s="183">
        <v>1.7179999999999997</v>
      </c>
      <c r="P6" s="181">
        <v>0.3856</v>
      </c>
      <c r="Q6" s="181">
        <v>3.3299999999999996</v>
      </c>
      <c r="R6" s="181">
        <v>12.396071505864285</v>
      </c>
      <c r="S6" s="308">
        <v>17.829671505864283</v>
      </c>
      <c r="T6" s="351">
        <v>21.803359793701912</v>
      </c>
      <c r="U6" s="374">
        <v>22.927199793701913</v>
      </c>
      <c r="V6" s="345">
        <v>1.2002778373009324</v>
      </c>
      <c r="W6" s="345">
        <v>12.488633099283158</v>
      </c>
      <c r="X6" s="345">
        <v>0.64821167743480457</v>
      </c>
      <c r="Y6" s="345">
        <v>8.5860758058749678</v>
      </c>
      <c r="Z6" s="40">
        <v>0</v>
      </c>
      <c r="AA6" s="21">
        <v>0</v>
      </c>
      <c r="AB6" s="342">
        <v>1.2042792111089842</v>
      </c>
      <c r="AC6" s="342">
        <v>10.880109529138766</v>
      </c>
      <c r="AD6" s="342">
        <v>0.69380624193969398</v>
      </c>
      <c r="AE6" s="342">
        <v>10.14900481151447</v>
      </c>
      <c r="AF6" s="378">
        <v>1.8439497465465586</v>
      </c>
      <c r="AG6" s="183">
        <v>1.33327779345076</v>
      </c>
      <c r="AH6" s="181">
        <v>0.60530904333758273</v>
      </c>
      <c r="AI6" s="182">
        <v>1.1429567495516793</v>
      </c>
      <c r="AJ6" s="34">
        <v>0.25478700026438345</v>
      </c>
      <c r="AK6" s="34">
        <v>2.383456751012373</v>
      </c>
      <c r="AL6" s="34">
        <v>5.1489880905718062</v>
      </c>
      <c r="AM6" s="182">
        <v>1.9499209377385243</v>
      </c>
      <c r="AN6" s="34">
        <v>8.9301885914002419</v>
      </c>
      <c r="AO6" s="363">
        <v>10.880109529138766</v>
      </c>
      <c r="AP6" s="184">
        <v>0</v>
      </c>
      <c r="AQ6" s="164">
        <v>0</v>
      </c>
      <c r="AR6" s="164">
        <v>0</v>
      </c>
      <c r="AS6" s="164">
        <v>0</v>
      </c>
      <c r="AT6" s="164">
        <v>0</v>
      </c>
      <c r="AU6" s="164">
        <v>0</v>
      </c>
      <c r="AV6" s="366">
        <v>0</v>
      </c>
      <c r="AW6" s="318">
        <v>10.880109529138766</v>
      </c>
      <c r="AX6" s="36">
        <v>23.576726292428511</v>
      </c>
      <c r="AY6" s="37"/>
      <c r="AZ6" s="38"/>
      <c r="BA6" s="282"/>
    </row>
    <row r="7" spans="1:54" s="42" customFormat="1" ht="12" outlineLevel="2" x14ac:dyDescent="0.2">
      <c r="A7" s="273"/>
      <c r="B7" s="43"/>
      <c r="C7" s="45" t="s">
        <v>56</v>
      </c>
      <c r="D7" s="11"/>
      <c r="E7" s="179">
        <v>37977.206000000006</v>
      </c>
      <c r="F7" s="180">
        <v>959.87459999999999</v>
      </c>
      <c r="G7" s="74">
        <v>36.098918105681712</v>
      </c>
      <c r="H7" s="75">
        <v>0.2408634251000909</v>
      </c>
      <c r="I7" s="309">
        <v>41.547094526741873</v>
      </c>
      <c r="J7" s="185">
        <v>22.808963109854094</v>
      </c>
      <c r="K7" s="335">
        <v>54.899057009084132</v>
      </c>
      <c r="L7" s="183">
        <v>2.6664477977323293</v>
      </c>
      <c r="M7" s="181">
        <v>1.2128431206637593</v>
      </c>
      <c r="N7" s="307">
        <v>3.8792909183960886</v>
      </c>
      <c r="O7" s="183">
        <v>1.7179999999999997</v>
      </c>
      <c r="P7" s="181">
        <v>0.36176068559372238</v>
      </c>
      <c r="Q7" s="181">
        <v>3.33</v>
      </c>
      <c r="R7" s="181">
        <v>12.396071505864285</v>
      </c>
      <c r="S7" s="308">
        <v>17.805832191458009</v>
      </c>
      <c r="T7" s="351">
        <v>21.685123109854096</v>
      </c>
      <c r="U7" s="374">
        <v>22.808963109854094</v>
      </c>
      <c r="V7" s="345">
        <v>1.1882315985802718</v>
      </c>
      <c r="W7" s="345">
        <v>12.46239836273549</v>
      </c>
      <c r="X7" s="345">
        <v>0.51056828329241288</v>
      </c>
      <c r="Y7" s="345">
        <v>8.6440108721647047</v>
      </c>
      <c r="Z7" s="40">
        <v>0</v>
      </c>
      <c r="AA7" s="21">
        <v>0</v>
      </c>
      <c r="AB7" s="342">
        <v>1.1919855916614899</v>
      </c>
      <c r="AC7" s="342">
        <v>10.170508456608376</v>
      </c>
      <c r="AD7" s="342">
        <v>0.56008684295769717</v>
      </c>
      <c r="AE7" s="342">
        <v>10.886382218626531</v>
      </c>
      <c r="AF7" s="378">
        <v>2.6575109454655741</v>
      </c>
      <c r="AG7" s="183">
        <v>1.1992885576198384</v>
      </c>
      <c r="AH7" s="181">
        <v>0.58240500502745707</v>
      </c>
      <c r="AI7" s="182">
        <v>1.0967389621214625</v>
      </c>
      <c r="AJ7" s="34">
        <v>0.21972413672884045</v>
      </c>
      <c r="AK7" s="34">
        <v>2.2115316883521894</v>
      </c>
      <c r="AL7" s="34">
        <v>4.8496798552380129</v>
      </c>
      <c r="AM7" s="182">
        <v>1.7816935626472956</v>
      </c>
      <c r="AN7" s="34">
        <v>8.3776746424405033</v>
      </c>
      <c r="AO7" s="363">
        <v>10.170508456608376</v>
      </c>
      <c r="AP7" s="184">
        <v>0.12605813301029115</v>
      </c>
      <c r="AQ7" s="164">
        <v>5.5632266964872279E-2</v>
      </c>
      <c r="AR7" s="164">
        <v>0.67248367651357788</v>
      </c>
      <c r="AS7" s="164">
        <v>5.7299151368314155E-3</v>
      </c>
      <c r="AT7" s="164">
        <v>1.4456054988849585</v>
      </c>
      <c r="AU7" s="164">
        <v>2.4940757886498925</v>
      </c>
      <c r="AV7" s="366">
        <v>4.7992727383347793</v>
      </c>
      <c r="AW7" s="318">
        <v>10.170508456608376</v>
      </c>
      <c r="AX7" s="36">
        <v>28.173997976431352</v>
      </c>
      <c r="AY7" s="37">
        <v>4.7992727383347793</v>
      </c>
      <c r="AZ7" s="38">
        <v>13.294782753002806</v>
      </c>
      <c r="BA7" s="282">
        <v>2.1072003304552438</v>
      </c>
    </row>
    <row r="8" spans="1:54" s="46" customFormat="1" ht="12" outlineLevel="3" x14ac:dyDescent="0.2">
      <c r="A8" s="273">
        <v>3</v>
      </c>
      <c r="B8" s="53" t="s">
        <v>52</v>
      </c>
      <c r="C8" s="33" t="s">
        <v>57</v>
      </c>
      <c r="D8" s="11" t="s">
        <v>58</v>
      </c>
      <c r="E8" s="179">
        <v>22685.632000000001</v>
      </c>
      <c r="F8" s="180">
        <v>1068.0041999999999</v>
      </c>
      <c r="G8" s="74">
        <v>155.683768219699</v>
      </c>
      <c r="H8" s="164">
        <v>2.7450836057289263E-2</v>
      </c>
      <c r="I8" s="309">
        <v>53.02807757429796</v>
      </c>
      <c r="J8" s="185">
        <v>20.948970794573643</v>
      </c>
      <c r="K8" s="335">
        <v>39.505431373071957</v>
      </c>
      <c r="L8" s="183">
        <v>1.5431927646992398</v>
      </c>
      <c r="M8" s="181">
        <v>1.0101665240101154</v>
      </c>
      <c r="N8" s="307">
        <v>2.5533592887093555</v>
      </c>
      <c r="O8" s="183">
        <v>1.1579999999999999</v>
      </c>
      <c r="P8" s="181">
        <v>0.38770000000000004</v>
      </c>
      <c r="Q8" s="181">
        <v>3.33</v>
      </c>
      <c r="R8" s="181">
        <v>12.396071505864285</v>
      </c>
      <c r="S8" s="308">
        <v>17.271771505864287</v>
      </c>
      <c r="T8" s="351">
        <v>19.825130794573642</v>
      </c>
      <c r="U8" s="374">
        <v>20.948970794573643</v>
      </c>
      <c r="V8" s="345">
        <v>0.89093960935998306</v>
      </c>
      <c r="W8" s="345">
        <v>10.927852543590255</v>
      </c>
      <c r="X8" s="345">
        <v>1.9123028761819729</v>
      </c>
      <c r="Y8" s="345">
        <v>7.2123738764553575</v>
      </c>
      <c r="Z8" s="40">
        <v>0</v>
      </c>
      <c r="AA8" s="21">
        <v>0</v>
      </c>
      <c r="AB8" s="342">
        <v>0.89644149834605447</v>
      </c>
      <c r="AC8" s="342">
        <v>10.696809273070318</v>
      </c>
      <c r="AD8" s="342">
        <v>1.9378896855561774</v>
      </c>
      <c r="AE8" s="342">
        <v>7.4178303376010906</v>
      </c>
      <c r="AF8" s="378">
        <v>0.26579919052788659</v>
      </c>
      <c r="AG8" s="183">
        <v>0.83015086620680123</v>
      </c>
      <c r="AH8" s="181">
        <v>0.53116003711627369</v>
      </c>
      <c r="AI8" s="182">
        <v>0.81346257947135547</v>
      </c>
      <c r="AJ8" s="34">
        <v>0.28757351384693253</v>
      </c>
      <c r="AK8" s="34">
        <v>2.6393753964919453</v>
      </c>
      <c r="AL8" s="34">
        <v>5.5833698669522747</v>
      </c>
      <c r="AM8" s="182">
        <v>1.361310903323075</v>
      </c>
      <c r="AN8" s="34">
        <v>9.3237813567625096</v>
      </c>
      <c r="AO8" s="363">
        <v>10.696809273070318</v>
      </c>
      <c r="AP8" s="184">
        <v>0.30252690017511175</v>
      </c>
      <c r="AQ8" s="164">
        <v>0.18895056779739255</v>
      </c>
      <c r="AR8" s="164">
        <v>1.2870735901600387</v>
      </c>
      <c r="AS8" s="164">
        <v>3.7265771052211225E-2</v>
      </c>
      <c r="AT8" s="164">
        <v>2.6792029469547032</v>
      </c>
      <c r="AU8" s="164">
        <v>1.1793961109890767</v>
      </c>
      <c r="AV8" s="366">
        <v>5.6741349893567845</v>
      </c>
      <c r="AW8" s="318">
        <v>10.696809273070318</v>
      </c>
      <c r="AX8" s="36">
        <v>6.8708571197834276</v>
      </c>
      <c r="AY8" s="37">
        <v>5.6741349893567845</v>
      </c>
      <c r="AZ8" s="38">
        <v>3.6446541950022149</v>
      </c>
      <c r="BA8" s="282">
        <v>1.6570900305125309</v>
      </c>
      <c r="BB8" s="42"/>
    </row>
    <row r="9" spans="1:54" s="46" customFormat="1" ht="12" outlineLevel="3" x14ac:dyDescent="0.2">
      <c r="A9" s="273">
        <v>4</v>
      </c>
      <c r="B9" s="53" t="s">
        <v>52</v>
      </c>
      <c r="C9" s="33" t="s">
        <v>57</v>
      </c>
      <c r="D9" s="11" t="s">
        <v>59</v>
      </c>
      <c r="E9" s="179">
        <v>10049.791999999999</v>
      </c>
      <c r="F9" s="180">
        <v>373.57420000000002</v>
      </c>
      <c r="G9" s="74">
        <v>108.24476501580099</v>
      </c>
      <c r="H9" s="164">
        <v>5.4849615730802714E-2</v>
      </c>
      <c r="I9" s="309">
        <v>65.331604702020869</v>
      </c>
      <c r="J9" s="185">
        <v>21.216808219382592</v>
      </c>
      <c r="K9" s="335">
        <v>32.475565717623198</v>
      </c>
      <c r="L9" s="183">
        <v>1.8417580167698948</v>
      </c>
      <c r="M9" s="181">
        <v>1.0640386967484103</v>
      </c>
      <c r="N9" s="307">
        <v>2.9057967135183054</v>
      </c>
      <c r="O9" s="183">
        <v>1.1580000000000001</v>
      </c>
      <c r="P9" s="181">
        <v>0.30310000000000004</v>
      </c>
      <c r="Q9" s="181">
        <v>3.3299999999999996</v>
      </c>
      <c r="R9" s="181">
        <v>12.396071505864285</v>
      </c>
      <c r="S9" s="308">
        <v>17.187171505864285</v>
      </c>
      <c r="T9" s="351">
        <v>20.092968219382591</v>
      </c>
      <c r="U9" s="374">
        <v>21.216808219382592</v>
      </c>
      <c r="V9" s="345">
        <v>0.93572354817108694</v>
      </c>
      <c r="W9" s="345">
        <v>11.250606417569561</v>
      </c>
      <c r="X9" s="345">
        <v>1.3245237823669336</v>
      </c>
      <c r="Y9" s="345">
        <v>7.7019530974669586</v>
      </c>
      <c r="Z9" s="40">
        <v>0.18016667414766846</v>
      </c>
      <c r="AA9" s="21">
        <v>0.18248079339375822</v>
      </c>
      <c r="AB9" s="342">
        <v>0.89205434665508632</v>
      </c>
      <c r="AC9" s="342">
        <v>10.600278149052956</v>
      </c>
      <c r="AD9" s="342">
        <v>1.3407911274941196</v>
      </c>
      <c r="AE9" s="342">
        <v>8.0210371286390014</v>
      </c>
      <c r="AF9" s="378">
        <v>0.52439916679134213</v>
      </c>
      <c r="AG9" s="183">
        <v>0.98146543335950542</v>
      </c>
      <c r="AH9" s="181">
        <v>0.54405522894900593</v>
      </c>
      <c r="AI9" s="182">
        <v>0.73570689345278961</v>
      </c>
      <c r="AJ9" s="34">
        <v>0.2143491035243538</v>
      </c>
      <c r="AK9" s="34">
        <v>2.5657880977926677</v>
      </c>
      <c r="AL9" s="34">
        <v>5.5473313894902612</v>
      </c>
      <c r="AM9" s="182">
        <v>1.5255206623085114</v>
      </c>
      <c r="AN9" s="34">
        <v>9.0631754842600714</v>
      </c>
      <c r="AO9" s="363">
        <v>10.600278149052956</v>
      </c>
      <c r="AP9" s="184">
        <v>0.45292207010013008</v>
      </c>
      <c r="AQ9" s="164">
        <v>0.16248445422622868</v>
      </c>
      <c r="AR9" s="164">
        <v>0.95402733914708227</v>
      </c>
      <c r="AS9" s="164">
        <v>1.6596435192794363E-2</v>
      </c>
      <c r="AT9" s="164">
        <v>1.6336781287358708</v>
      </c>
      <c r="AU9" s="164">
        <v>0.77574950304383972</v>
      </c>
      <c r="AV9" s="366">
        <v>3.9954579304459465</v>
      </c>
      <c r="AW9" s="318">
        <v>10.600278149052956</v>
      </c>
      <c r="AX9" s="36">
        <v>9.7928783415120204</v>
      </c>
      <c r="AY9" s="37">
        <v>3.9954579304459465</v>
      </c>
      <c r="AZ9" s="38">
        <v>3.6911327119262634</v>
      </c>
      <c r="BA9" s="282">
        <v>2.653082158187015</v>
      </c>
      <c r="BB9" s="42"/>
    </row>
    <row r="10" spans="1:54" s="46" customFormat="1" ht="12" outlineLevel="3" x14ac:dyDescent="0.2">
      <c r="A10" s="273">
        <v>5</v>
      </c>
      <c r="B10" s="53" t="s">
        <v>52</v>
      </c>
      <c r="C10" s="33" t="s">
        <v>57</v>
      </c>
      <c r="D10" s="11" t="s">
        <v>60</v>
      </c>
      <c r="E10" s="179">
        <v>16590.812999999998</v>
      </c>
      <c r="F10" s="180">
        <v>687.59199999999998</v>
      </c>
      <c r="G10" s="74">
        <v>108.427743896537</v>
      </c>
      <c r="H10" s="164">
        <v>6.1974141645447678E-2</v>
      </c>
      <c r="I10" s="309">
        <v>47.685407148677243</v>
      </c>
      <c r="J10" s="185">
        <v>21.582898394622671</v>
      </c>
      <c r="K10" s="335">
        <v>45.261013138316812</v>
      </c>
      <c r="L10" s="183">
        <v>1.9774621636144689</v>
      </c>
      <c r="M10" s="181">
        <v>1.0885247251439174</v>
      </c>
      <c r="N10" s="307">
        <v>3.0659868887583865</v>
      </c>
      <c r="O10" s="183">
        <v>1.1580000000000001</v>
      </c>
      <c r="P10" s="181">
        <v>0.50900000000000012</v>
      </c>
      <c r="Q10" s="181">
        <v>3.3299999999999996</v>
      </c>
      <c r="R10" s="181">
        <v>12.396071505864285</v>
      </c>
      <c r="S10" s="308">
        <v>17.393071505864285</v>
      </c>
      <c r="T10" s="351">
        <v>20.459058394622673</v>
      </c>
      <c r="U10" s="374">
        <v>21.582898394622671</v>
      </c>
      <c r="V10" s="345">
        <v>0.95620205233235356</v>
      </c>
      <c r="W10" s="345">
        <v>11.532689718922004</v>
      </c>
      <c r="X10" s="345">
        <v>1.3090732496996509</v>
      </c>
      <c r="Y10" s="345">
        <v>7.778056012436072</v>
      </c>
      <c r="Z10" s="40">
        <v>0.20886387849740906</v>
      </c>
      <c r="AA10" s="21">
        <v>0.20994528805409229</v>
      </c>
      <c r="AB10" s="342">
        <v>0.908786051860205</v>
      </c>
      <c r="AC10" s="342">
        <v>10.777932466078784</v>
      </c>
      <c r="AD10" s="342">
        <v>1.3303850509711366</v>
      </c>
      <c r="AE10" s="342">
        <v>8.146985659161043</v>
      </c>
      <c r="AF10" s="378">
        <v>0.60105437696263875</v>
      </c>
      <c r="AG10" s="183">
        <v>1.0480481985883743</v>
      </c>
      <c r="AH10" s="181">
        <v>0.55251039294951387</v>
      </c>
      <c r="AI10" s="182">
        <v>0.72685840462520213</v>
      </c>
      <c r="AJ10" s="34">
        <v>0.35666716708739687</v>
      </c>
      <c r="AK10" s="34">
        <v>2.5502750154283209</v>
      </c>
      <c r="AL10" s="34">
        <v>5.5320210763372657</v>
      </c>
      <c r="AM10" s="182">
        <v>1.6005585915378882</v>
      </c>
      <c r="AN10" s="34">
        <v>9.1658216634781837</v>
      </c>
      <c r="AO10" s="363">
        <v>10.777932466078784</v>
      </c>
      <c r="AP10" s="184">
        <v>0.68616272440633397</v>
      </c>
      <c r="AQ10" s="164">
        <v>0.20317281178373225</v>
      </c>
      <c r="AR10" s="164">
        <v>1.6479249322272513</v>
      </c>
      <c r="AS10" s="164">
        <v>3.1413978056754589E-2</v>
      </c>
      <c r="AT10" s="164">
        <v>2.335978312720334</v>
      </c>
      <c r="AU10" s="164">
        <v>1.1416654062292755</v>
      </c>
      <c r="AV10" s="366">
        <v>6.0464636005072778</v>
      </c>
      <c r="AW10" s="318">
        <v>10.777932466078784</v>
      </c>
      <c r="AX10" s="36">
        <v>9.9401980330451334</v>
      </c>
      <c r="AY10" s="37">
        <v>6.0464636005072778</v>
      </c>
      <c r="AZ10" s="38">
        <v>5.5764912034662304</v>
      </c>
      <c r="BA10" s="282">
        <v>1.7819874491033052</v>
      </c>
      <c r="BB10" s="42"/>
    </row>
    <row r="11" spans="1:54" s="47" customFormat="1" ht="12" outlineLevel="3" x14ac:dyDescent="0.2">
      <c r="A11" s="273">
        <v>6</v>
      </c>
      <c r="B11" s="53" t="s">
        <v>52</v>
      </c>
      <c r="C11" s="33" t="s">
        <v>57</v>
      </c>
      <c r="D11" s="11" t="s">
        <v>61</v>
      </c>
      <c r="E11" s="179">
        <v>10124.572</v>
      </c>
      <c r="F11" s="180">
        <v>456.07780000000002</v>
      </c>
      <c r="G11" s="74">
        <v>123.17002813814899</v>
      </c>
      <c r="H11" s="164">
        <v>4.258675489395225E-2</v>
      </c>
      <c r="I11" s="309">
        <v>45.132533107421736</v>
      </c>
      <c r="J11" s="185">
        <v>21.419778608945769</v>
      </c>
      <c r="K11" s="335">
        <v>47.459730562793155</v>
      </c>
      <c r="L11" s="183">
        <v>1.9420347828278421</v>
      </c>
      <c r="M11" s="181">
        <v>1.0821323202536428</v>
      </c>
      <c r="N11" s="307">
        <v>3.024167103081485</v>
      </c>
      <c r="O11" s="183">
        <v>1.1579999999999999</v>
      </c>
      <c r="P11" s="181">
        <v>0.38770000000000004</v>
      </c>
      <c r="Q11" s="181">
        <v>3.33</v>
      </c>
      <c r="R11" s="181">
        <v>12.396071505864285</v>
      </c>
      <c r="S11" s="308">
        <v>17.271771505864287</v>
      </c>
      <c r="T11" s="351">
        <v>20.295938608945772</v>
      </c>
      <c r="U11" s="374">
        <v>21.419778608945769</v>
      </c>
      <c r="V11" s="345">
        <v>0.95046289820035335</v>
      </c>
      <c r="W11" s="345">
        <v>11.382610293089906</v>
      </c>
      <c r="X11" s="345">
        <v>1.4624030937870933</v>
      </c>
      <c r="Y11" s="345">
        <v>7.6188004348823419</v>
      </c>
      <c r="Z11" s="40">
        <v>0</v>
      </c>
      <c r="AA11" s="21">
        <v>0</v>
      </c>
      <c r="AB11" s="342">
        <v>0.95596478718642475</v>
      </c>
      <c r="AC11" s="342">
        <v>11.008890470110517</v>
      </c>
      <c r="AD11" s="342">
        <v>1.4972923425377602</v>
      </c>
      <c r="AE11" s="342">
        <v>7.9576310091110685</v>
      </c>
      <c r="AF11" s="378">
        <v>0.42823570434139752</v>
      </c>
      <c r="AG11" s="183">
        <v>1.0466189934876027</v>
      </c>
      <c r="AH11" s="181">
        <v>0.56667651370062722</v>
      </c>
      <c r="AI11" s="182">
        <v>0.82405356357629389</v>
      </c>
      <c r="AJ11" s="34">
        <v>0.28853518818803386</v>
      </c>
      <c r="AK11" s="34">
        <v>2.6542950770513025</v>
      </c>
      <c r="AL11" s="34">
        <v>5.6170394774851431</v>
      </c>
      <c r="AM11" s="182">
        <v>1.61329550718823</v>
      </c>
      <c r="AN11" s="34">
        <v>9.3839233063007761</v>
      </c>
      <c r="AO11" s="363">
        <v>11.008890470110517</v>
      </c>
      <c r="AP11" s="184">
        <v>0.23482835603925467</v>
      </c>
      <c r="AQ11" s="164">
        <v>0.12826758943320635</v>
      </c>
      <c r="AR11" s="164">
        <v>1.1745803018695493</v>
      </c>
      <c r="AS11" s="164">
        <v>2.609203955991719E-2</v>
      </c>
      <c r="AT11" s="164">
        <v>1.4328695674290657</v>
      </c>
      <c r="AU11" s="164">
        <v>0.71829850082595548</v>
      </c>
      <c r="AV11" s="366">
        <v>3.7147170943203109</v>
      </c>
      <c r="AW11" s="318">
        <v>11.008890470110517</v>
      </c>
      <c r="AX11" s="36">
        <v>8.9379621296853244</v>
      </c>
      <c r="AY11" s="37">
        <v>3.7147170943203109</v>
      </c>
      <c r="AZ11" s="38">
        <v>3.0159261554717185</v>
      </c>
      <c r="BA11" s="282">
        <v>2.9204776077877868</v>
      </c>
      <c r="BB11" s="387"/>
    </row>
    <row r="12" spans="1:54" s="46" customFormat="1" ht="12" outlineLevel="3" x14ac:dyDescent="0.2">
      <c r="A12" s="273">
        <v>7</v>
      </c>
      <c r="B12" s="53" t="s">
        <v>52</v>
      </c>
      <c r="C12" s="33" t="s">
        <v>57</v>
      </c>
      <c r="D12" s="11" t="s">
        <v>62</v>
      </c>
      <c r="E12" s="179">
        <v>500.87</v>
      </c>
      <c r="F12" s="180">
        <v>11.021800000000001</v>
      </c>
      <c r="G12" s="74">
        <v>23.6194939259214</v>
      </c>
      <c r="H12" s="164">
        <v>0.433801326821037</v>
      </c>
      <c r="I12" s="309">
        <v>31.096210182933344</v>
      </c>
      <c r="J12" s="185">
        <v>20.950600913674386</v>
      </c>
      <c r="K12" s="335">
        <v>67.37348632012008</v>
      </c>
      <c r="L12" s="183">
        <v>1.6162420932697019</v>
      </c>
      <c r="M12" s="181">
        <v>1.0233473145403982</v>
      </c>
      <c r="N12" s="307">
        <v>2.6395894078101003</v>
      </c>
      <c r="O12" s="183">
        <v>1.1580000000000001</v>
      </c>
      <c r="P12" s="181">
        <v>0.30309999999999998</v>
      </c>
      <c r="Q12" s="181">
        <v>3.33</v>
      </c>
      <c r="R12" s="181">
        <v>12.396071505864285</v>
      </c>
      <c r="S12" s="308">
        <v>17.187171505864285</v>
      </c>
      <c r="T12" s="351">
        <v>19.826760913674384</v>
      </c>
      <c r="U12" s="374">
        <v>20.950600913674386</v>
      </c>
      <c r="V12" s="345">
        <v>0.90206749178167067</v>
      </c>
      <c r="W12" s="345">
        <v>11.356647163743173</v>
      </c>
      <c r="X12" s="345">
        <v>0.33610047701321044</v>
      </c>
      <c r="Y12" s="345">
        <v>8.3517844073282763</v>
      </c>
      <c r="Z12" s="40">
        <v>0.69815476735751303</v>
      </c>
      <c r="AA12" s="21">
        <v>0</v>
      </c>
      <c r="AB12" s="342">
        <v>0.82036078135149326</v>
      </c>
      <c r="AC12" s="342">
        <v>7.1916331265152706</v>
      </c>
      <c r="AD12" s="342">
        <v>0.37133394282949683</v>
      </c>
      <c r="AE12" s="342">
        <v>11.869118295620614</v>
      </c>
      <c r="AF12" s="378">
        <v>4.7293828443580779</v>
      </c>
      <c r="AG12" s="183">
        <v>0.56742411066292553</v>
      </c>
      <c r="AH12" s="181">
        <v>0.45068716263512348</v>
      </c>
      <c r="AI12" s="182">
        <v>0.43746199980957495</v>
      </c>
      <c r="AJ12" s="34">
        <v>0.11886438697575256</v>
      </c>
      <c r="AK12" s="34">
        <v>1.5921550729711897</v>
      </c>
      <c r="AL12" s="34">
        <v>4.014410237982676</v>
      </c>
      <c r="AM12" s="182">
        <v>1.0181112732980491</v>
      </c>
      <c r="AN12" s="34">
        <v>6.1628916977391937</v>
      </c>
      <c r="AO12" s="363">
        <v>7.1916331265152706</v>
      </c>
      <c r="AP12" s="184">
        <v>0.25404198951169499</v>
      </c>
      <c r="AQ12" s="164">
        <v>0.13609392295269374</v>
      </c>
      <c r="AR12" s="164">
        <v>0.21775027672431002</v>
      </c>
      <c r="AS12" s="164">
        <v>0</v>
      </c>
      <c r="AT12" s="164">
        <v>3.2208895098804184</v>
      </c>
      <c r="AU12" s="164">
        <v>1.0433867426373187</v>
      </c>
      <c r="AV12" s="366">
        <v>4.8449436571158975</v>
      </c>
      <c r="AW12" s="318">
        <v>7.1916331265152706</v>
      </c>
      <c r="AX12" s="36">
        <v>30.447871360286669</v>
      </c>
      <c r="AY12" s="37">
        <v>4.8449436571158975</v>
      </c>
      <c r="AZ12" s="38">
        <v>20.51247868523879</v>
      </c>
      <c r="BA12" s="282">
        <v>1.3647133918395102</v>
      </c>
      <c r="BB12" s="42"/>
    </row>
    <row r="13" spans="1:54" s="46" customFormat="1" ht="12" outlineLevel="3" x14ac:dyDescent="0.2">
      <c r="A13" s="273">
        <v>8</v>
      </c>
      <c r="B13" s="53" t="s">
        <v>52</v>
      </c>
      <c r="C13" s="33" t="s">
        <v>57</v>
      </c>
      <c r="D13" s="11" t="s">
        <v>63</v>
      </c>
      <c r="E13" s="179">
        <v>21659.488000000001</v>
      </c>
      <c r="F13" s="180">
        <v>823.24</v>
      </c>
      <c r="G13" s="74">
        <v>115.49777545830899</v>
      </c>
      <c r="H13" s="164">
        <v>4.8867757179644977E-2</v>
      </c>
      <c r="I13" s="309">
        <v>47.01623658618491</v>
      </c>
      <c r="J13" s="185">
        <v>21.180655348470914</v>
      </c>
      <c r="K13" s="335">
        <v>45.049661322094344</v>
      </c>
      <c r="L13" s="183">
        <v>1.7204022057723145</v>
      </c>
      <c r="M13" s="181">
        <v>1.0421416368343168</v>
      </c>
      <c r="N13" s="307">
        <v>2.7625438426066316</v>
      </c>
      <c r="O13" s="183">
        <v>1.1580000000000001</v>
      </c>
      <c r="P13" s="181">
        <v>0.41020000000000001</v>
      </c>
      <c r="Q13" s="181">
        <v>3.33</v>
      </c>
      <c r="R13" s="181">
        <v>12.396071505864285</v>
      </c>
      <c r="S13" s="308">
        <v>17.294271505864284</v>
      </c>
      <c r="T13" s="351">
        <v>20.056815348470916</v>
      </c>
      <c r="U13" s="374">
        <v>21.180655348470914</v>
      </c>
      <c r="V13" s="345">
        <v>0.91772536526921111</v>
      </c>
      <c r="W13" s="345">
        <v>11.295028223815585</v>
      </c>
      <c r="X13" s="345">
        <v>1.3456907876696316</v>
      </c>
      <c r="Y13" s="345">
        <v>7.6167090827304165</v>
      </c>
      <c r="Z13" s="40">
        <v>0.4258404357787563</v>
      </c>
      <c r="AA13" s="21">
        <v>0.15659408448240206</v>
      </c>
      <c r="AB13" s="342">
        <v>0.85079644049972436</v>
      </c>
      <c r="AC13" s="342">
        <v>10.515622121121613</v>
      </c>
      <c r="AD13" s="342">
        <v>1.3557569353852552</v>
      </c>
      <c r="AE13" s="342">
        <v>7.8760453312031649</v>
      </c>
      <c r="AF13" s="378">
        <v>0.46358714033285442</v>
      </c>
      <c r="AG13" s="183">
        <v>0.92317974229867139</v>
      </c>
      <c r="AH13" s="181">
        <v>0.53932453068459529</v>
      </c>
      <c r="AI13" s="182">
        <v>0.65373996522113942</v>
      </c>
      <c r="AJ13" s="34">
        <v>0.2776678306093131</v>
      </c>
      <c r="AK13" s="34">
        <v>2.5172765666015198</v>
      </c>
      <c r="AL13" s="34">
        <v>5.5928304377638325</v>
      </c>
      <c r="AM13" s="182">
        <v>1.4625042729832667</v>
      </c>
      <c r="AN13" s="34">
        <v>9.0415148001958059</v>
      </c>
      <c r="AO13" s="363">
        <v>10.515622121121613</v>
      </c>
      <c r="AP13" s="184">
        <v>0.61525193139303236</v>
      </c>
      <c r="AQ13" s="164">
        <v>0.19896992371604877</v>
      </c>
      <c r="AR13" s="164">
        <v>1.19734220883339</v>
      </c>
      <c r="AS13" s="164">
        <v>3.3647538992274434E-2</v>
      </c>
      <c r="AT13" s="164">
        <v>3.0428550604926876</v>
      </c>
      <c r="AU13" s="164">
        <v>1.2385209659394587</v>
      </c>
      <c r="AV13" s="366">
        <v>6.3267091006267915</v>
      </c>
      <c r="AW13" s="318">
        <v>10.515622121121613</v>
      </c>
      <c r="AX13" s="36">
        <v>9.1046100926137878</v>
      </c>
      <c r="AY13" s="37">
        <v>6.3267091006267915</v>
      </c>
      <c r="AZ13" s="38">
        <v>5.4777757195077159</v>
      </c>
      <c r="BA13" s="282">
        <v>1.6652171253258523</v>
      </c>
      <c r="BB13" s="42"/>
    </row>
    <row r="14" spans="1:54" s="46" customFormat="1" ht="12" outlineLevel="3" x14ac:dyDescent="0.2">
      <c r="A14" s="273">
        <v>9</v>
      </c>
      <c r="B14" s="53" t="s">
        <v>52</v>
      </c>
      <c r="C14" s="33" t="s">
        <v>57</v>
      </c>
      <c r="D14" s="11" t="s">
        <v>64</v>
      </c>
      <c r="E14" s="179">
        <v>4619.5</v>
      </c>
      <c r="F14" s="180">
        <v>160.19720000000001</v>
      </c>
      <c r="G14" s="74">
        <v>150.72663309488999</v>
      </c>
      <c r="H14" s="164">
        <v>2.9531341091243113E-2</v>
      </c>
      <c r="I14" s="309">
        <v>42.287871610825945</v>
      </c>
      <c r="J14" s="185">
        <v>21.440874475418457</v>
      </c>
      <c r="K14" s="335">
        <v>50.702184003816043</v>
      </c>
      <c r="L14" s="183">
        <v>1.9599060196707558</v>
      </c>
      <c r="M14" s="181">
        <v>1.0853569498834184</v>
      </c>
      <c r="N14" s="307">
        <v>3.045262969554174</v>
      </c>
      <c r="O14" s="183">
        <v>1.1579999999999999</v>
      </c>
      <c r="P14" s="181">
        <v>0.38769999999999999</v>
      </c>
      <c r="Q14" s="181">
        <v>3.33</v>
      </c>
      <c r="R14" s="181">
        <v>12.396071505864285</v>
      </c>
      <c r="S14" s="308">
        <v>17.271771505864287</v>
      </c>
      <c r="T14" s="351">
        <v>20.31703447541846</v>
      </c>
      <c r="U14" s="374">
        <v>21.440874475418457</v>
      </c>
      <c r="V14" s="345">
        <v>0.95313000633887557</v>
      </c>
      <c r="W14" s="345">
        <v>11.245299885421323</v>
      </c>
      <c r="X14" s="345">
        <v>1.8522141819836992</v>
      </c>
      <c r="Y14" s="345">
        <v>7.3847285126884898</v>
      </c>
      <c r="Z14" s="40">
        <v>0</v>
      </c>
      <c r="AA14" s="21">
        <v>0</v>
      </c>
      <c r="AB14" s="342">
        <v>0.95863189532494686</v>
      </c>
      <c r="AC14" s="342">
        <v>10.989319537946207</v>
      </c>
      <c r="AD14" s="342">
        <v>1.8801682854334563</v>
      </c>
      <c r="AE14" s="342">
        <v>7.6127547567138496</v>
      </c>
      <c r="AF14" s="378">
        <v>0.28762300147381542</v>
      </c>
      <c r="AG14" s="183">
        <v>1.0562637831978752</v>
      </c>
      <c r="AH14" s="181">
        <v>0.56515414674910447</v>
      </c>
      <c r="AI14" s="182">
        <v>0.81780386590967646</v>
      </c>
      <c r="AJ14" s="34">
        <v>0.28840237914011935</v>
      </c>
      <c r="AK14" s="34">
        <v>2.6487169836507971</v>
      </c>
      <c r="AL14" s="34">
        <v>5.6012681197390304</v>
      </c>
      <c r="AM14" s="182">
        <v>1.6214179299469795</v>
      </c>
      <c r="AN14" s="34">
        <v>9.3561913484396229</v>
      </c>
      <c r="AO14" s="363">
        <v>10.989319537946207</v>
      </c>
      <c r="AP14" s="184">
        <v>0.449446057733843</v>
      </c>
      <c r="AQ14" s="164">
        <v>0.21535956933079978</v>
      </c>
      <c r="AR14" s="164">
        <v>2.2029099135315726</v>
      </c>
      <c r="AS14" s="164">
        <v>4.2447683230418511E-2</v>
      </c>
      <c r="AT14" s="164">
        <v>2.3976698718829041</v>
      </c>
      <c r="AU14" s="164">
        <v>1.2153770477886003</v>
      </c>
      <c r="AV14" s="366">
        <v>6.5250828354053638</v>
      </c>
      <c r="AW14" s="318">
        <v>10.989319537946207</v>
      </c>
      <c r="AX14" s="36">
        <v>7.2908943245802345</v>
      </c>
      <c r="AY14" s="37">
        <v>6.5250828354053638</v>
      </c>
      <c r="AZ14" s="38">
        <v>4.3290841846759065</v>
      </c>
      <c r="BA14" s="282">
        <v>1.655191481141965</v>
      </c>
      <c r="BB14" s="42"/>
    </row>
    <row r="15" spans="1:54" s="46" customFormat="1" ht="12" outlineLevel="3" x14ac:dyDescent="0.2">
      <c r="A15" s="273">
        <v>10</v>
      </c>
      <c r="B15" s="53" t="s">
        <v>52</v>
      </c>
      <c r="C15" s="33" t="s">
        <v>57</v>
      </c>
      <c r="D15" s="11" t="s">
        <v>65</v>
      </c>
      <c r="E15" s="179">
        <v>12715.465</v>
      </c>
      <c r="F15" s="180">
        <v>595.71460000000002</v>
      </c>
      <c r="G15" s="74">
        <v>155.00320192640001</v>
      </c>
      <c r="H15" s="164">
        <v>2.7473193300281862E-2</v>
      </c>
      <c r="I15" s="309">
        <v>39.264605119519011</v>
      </c>
      <c r="J15" s="185">
        <v>21.260747233533049</v>
      </c>
      <c r="K15" s="335">
        <v>54.147360374099414</v>
      </c>
      <c r="L15" s="183">
        <v>1.5518983883712103</v>
      </c>
      <c r="M15" s="181">
        <v>1.0117373392975555</v>
      </c>
      <c r="N15" s="307">
        <v>2.5636357276687658</v>
      </c>
      <c r="O15" s="183">
        <v>1.1579999999999999</v>
      </c>
      <c r="P15" s="181">
        <v>0.68920000000000003</v>
      </c>
      <c r="Q15" s="181">
        <v>3.33</v>
      </c>
      <c r="R15" s="181">
        <v>12.396071505864285</v>
      </c>
      <c r="S15" s="308">
        <v>17.573271505864284</v>
      </c>
      <c r="T15" s="351">
        <v>20.136907233533051</v>
      </c>
      <c r="U15" s="374">
        <v>21.260747233533049</v>
      </c>
      <c r="V15" s="345">
        <v>0.89302977315695498</v>
      </c>
      <c r="W15" s="345">
        <v>11.244118118262213</v>
      </c>
      <c r="X15" s="345">
        <v>1.8476691737999862</v>
      </c>
      <c r="Y15" s="345">
        <v>7.2666769913827771</v>
      </c>
      <c r="Z15" s="40">
        <v>0</v>
      </c>
      <c r="AA15" s="21">
        <v>8.9466171257105875E-2</v>
      </c>
      <c r="AB15" s="342">
        <v>0.88981886213013028</v>
      </c>
      <c r="AC15" s="342">
        <v>10.983961476348815</v>
      </c>
      <c r="AD15" s="342">
        <v>1.8658234623891881</v>
      </c>
      <c r="AE15" s="342">
        <v>7.4316772614078088</v>
      </c>
      <c r="AF15" s="378">
        <v>0.25766931204228788</v>
      </c>
      <c r="AG15" s="183">
        <v>0.83786085702402247</v>
      </c>
      <c r="AH15" s="181">
        <v>0.52993234937172462</v>
      </c>
      <c r="AI15" s="182">
        <v>0.81586919518304113</v>
      </c>
      <c r="AJ15" s="34">
        <v>0.51477198180714356</v>
      </c>
      <c r="AK15" s="34">
        <v>2.6599465685693078</v>
      </c>
      <c r="AL15" s="34">
        <v>5.6138925694495336</v>
      </c>
      <c r="AM15" s="182">
        <v>1.367793206395747</v>
      </c>
      <c r="AN15" s="34">
        <v>9.6044803150090257</v>
      </c>
      <c r="AO15" s="363">
        <v>10.983961476348815</v>
      </c>
      <c r="AP15" s="184">
        <v>0.54371673952594068</v>
      </c>
      <c r="AQ15" s="164">
        <v>0.15493996621872289</v>
      </c>
      <c r="AR15" s="164">
        <v>1.4575771686643233</v>
      </c>
      <c r="AS15" s="164">
        <v>4.1127076623604659E-2</v>
      </c>
      <c r="AT15" s="164">
        <v>2.060718337270901</v>
      </c>
      <c r="AU15" s="164">
        <v>0.91856066646679468</v>
      </c>
      <c r="AV15" s="366">
        <v>5.1766399547702866</v>
      </c>
      <c r="AW15" s="318">
        <v>10.983961476348815</v>
      </c>
      <c r="AX15" s="36">
        <v>7.0862803734624249</v>
      </c>
      <c r="AY15" s="37">
        <v>5.1766399547702866</v>
      </c>
      <c r="AZ15" s="38">
        <v>3.3396987226291648</v>
      </c>
      <c r="BA15" s="282">
        <v>2.080108986498669</v>
      </c>
      <c r="BB15" s="42"/>
    </row>
    <row r="16" spans="1:54" s="46" customFormat="1" ht="12" outlineLevel="3" x14ac:dyDescent="0.2">
      <c r="A16" s="273">
        <v>11</v>
      </c>
      <c r="B16" s="53" t="s">
        <v>52</v>
      </c>
      <c r="C16" s="33" t="s">
        <v>57</v>
      </c>
      <c r="D16" s="11" t="s">
        <v>66</v>
      </c>
      <c r="E16" s="179">
        <v>733.66099999999994</v>
      </c>
      <c r="F16" s="180">
        <v>25.699400000000004</v>
      </c>
      <c r="G16" s="74">
        <v>77.856203578232197</v>
      </c>
      <c r="H16" s="164">
        <v>7.5422983846226699E-2</v>
      </c>
      <c r="I16" s="309">
        <v>38.013573776626863</v>
      </c>
      <c r="J16" s="185">
        <v>21.594254240325437</v>
      </c>
      <c r="K16" s="335">
        <v>56.806693228098808</v>
      </c>
      <c r="L16" s="183">
        <v>2.0898407682202698</v>
      </c>
      <c r="M16" s="181">
        <v>1.1088019662408806</v>
      </c>
      <c r="N16" s="307">
        <v>3.1986427344611501</v>
      </c>
      <c r="O16" s="183">
        <v>1.1580000000000001</v>
      </c>
      <c r="P16" s="181">
        <v>0.38769999999999999</v>
      </c>
      <c r="Q16" s="181">
        <v>3.33</v>
      </c>
      <c r="R16" s="181">
        <v>12.396071505864285</v>
      </c>
      <c r="S16" s="308">
        <v>17.271771505864287</v>
      </c>
      <c r="T16" s="351">
        <v>20.470414240325436</v>
      </c>
      <c r="U16" s="374">
        <v>21.594254240325437</v>
      </c>
      <c r="V16" s="345">
        <v>0.97252150276295546</v>
      </c>
      <c r="W16" s="345">
        <v>11.482699884011655</v>
      </c>
      <c r="X16" s="345">
        <v>1.0709548269500495</v>
      </c>
      <c r="Y16" s="345">
        <v>8.0625761376147036</v>
      </c>
      <c r="Z16" s="40">
        <v>0</v>
      </c>
      <c r="AA16" s="21">
        <v>0</v>
      </c>
      <c r="AB16" s="342">
        <v>0.97802339174902675</v>
      </c>
      <c r="AC16" s="342">
        <v>10.815291292986787</v>
      </c>
      <c r="AD16" s="342">
        <v>1.1017628274791738</v>
      </c>
      <c r="AE16" s="342">
        <v>8.699176728110448</v>
      </c>
      <c r="AF16" s="378">
        <v>0.79761864615263511</v>
      </c>
      <c r="AG16" s="183">
        <v>1.1001514823025467</v>
      </c>
      <c r="AH16" s="181">
        <v>0.5693745152085965</v>
      </c>
      <c r="AI16" s="182">
        <v>0.8038371055317155</v>
      </c>
      <c r="AJ16" s="34">
        <v>0.27975230620751085</v>
      </c>
      <c r="AK16" s="34">
        <v>2.5750463125539937</v>
      </c>
      <c r="AL16" s="34">
        <v>5.4755414092635295</v>
      </c>
      <c r="AM16" s="182">
        <v>1.6695259975111432</v>
      </c>
      <c r="AN16" s="34">
        <v>9.1341771335567508</v>
      </c>
      <c r="AO16" s="363">
        <v>10.815291292986787</v>
      </c>
      <c r="AP16" s="184">
        <v>0.18677478851646342</v>
      </c>
      <c r="AQ16" s="164">
        <v>0.15175451566962653</v>
      </c>
      <c r="AR16" s="164">
        <v>0.78601056834011673</v>
      </c>
      <c r="AS16" s="164">
        <v>1.5564565709705283E-2</v>
      </c>
      <c r="AT16" s="164">
        <v>1.517545156696265</v>
      </c>
      <c r="AU16" s="164">
        <v>0.77822828548526413</v>
      </c>
      <c r="AV16" s="366">
        <v>3.4280955975625882</v>
      </c>
      <c r="AW16" s="318">
        <v>10.815291292986787</v>
      </c>
      <c r="AX16" s="36">
        <v>13.8913674131558</v>
      </c>
      <c r="AY16" s="37">
        <v>3.4280955975625882</v>
      </c>
      <c r="AZ16" s="38">
        <v>4.4031116854008134</v>
      </c>
      <c r="BA16" s="282">
        <v>3.1687453111558863</v>
      </c>
      <c r="BB16" s="42"/>
    </row>
    <row r="17" spans="1:54" s="46" customFormat="1" ht="12" outlineLevel="3" x14ac:dyDescent="0.2">
      <c r="A17" s="273">
        <v>12</v>
      </c>
      <c r="B17" s="53" t="s">
        <v>52</v>
      </c>
      <c r="C17" s="33" t="s">
        <v>57</v>
      </c>
      <c r="D17" s="11" t="s">
        <v>67</v>
      </c>
      <c r="E17" s="179">
        <v>4286.1880000000001</v>
      </c>
      <c r="F17" s="180">
        <v>162.01420000000002</v>
      </c>
      <c r="G17" s="74">
        <v>74.643100331958493</v>
      </c>
      <c r="H17" s="164">
        <v>0.10211911949762276</v>
      </c>
      <c r="I17" s="309">
        <v>46.890210039681612</v>
      </c>
      <c r="J17" s="185">
        <v>21.314350543539245</v>
      </c>
      <c r="K17" s="335">
        <v>45.45586493534924</v>
      </c>
      <c r="L17" s="183">
        <v>1.8527220291085598</v>
      </c>
      <c r="M17" s="181">
        <v>1.0660170085664029</v>
      </c>
      <c r="N17" s="307">
        <v>2.9187390376749627</v>
      </c>
      <c r="O17" s="183">
        <v>1.1579999999999999</v>
      </c>
      <c r="P17" s="181">
        <v>0.38769999999999999</v>
      </c>
      <c r="Q17" s="181">
        <v>3.3299999999999996</v>
      </c>
      <c r="R17" s="181">
        <v>12.396071505864285</v>
      </c>
      <c r="S17" s="308">
        <v>17.271771505864283</v>
      </c>
      <c r="T17" s="351">
        <v>20.190510543539247</v>
      </c>
      <c r="U17" s="374">
        <v>21.314350543539245</v>
      </c>
      <c r="V17" s="345">
        <v>0.93713383908640724</v>
      </c>
      <c r="W17" s="345">
        <v>11.466080434988008</v>
      </c>
      <c r="X17" s="345">
        <v>0.89574538875276932</v>
      </c>
      <c r="Y17" s="345">
        <v>8.0098889917259921</v>
      </c>
      <c r="Z17" s="40">
        <v>0</v>
      </c>
      <c r="AA17" s="21">
        <v>0</v>
      </c>
      <c r="AB17" s="342">
        <v>0.94263572807247842</v>
      </c>
      <c r="AC17" s="342">
        <v>10.563646094282905</v>
      </c>
      <c r="AD17" s="342">
        <v>0.94500582268015265</v>
      </c>
      <c r="AE17" s="342">
        <v>8.8630628985037099</v>
      </c>
      <c r="AF17" s="378">
        <v>1.0837004866139386</v>
      </c>
      <c r="AG17" s="183">
        <v>0.95677968621965781</v>
      </c>
      <c r="AH17" s="181">
        <v>0.5499880821066695</v>
      </c>
      <c r="AI17" s="182">
        <v>0.80464191232158255</v>
      </c>
      <c r="AJ17" s="34">
        <v>0.27480029592247224</v>
      </c>
      <c r="AK17" s="34">
        <v>2.5407002407600556</v>
      </c>
      <c r="AL17" s="34">
        <v>5.4252300335478285</v>
      </c>
      <c r="AM17" s="182">
        <v>1.5067677683263274</v>
      </c>
      <c r="AN17" s="34">
        <v>9.0453724825519402</v>
      </c>
      <c r="AO17" s="363">
        <v>10.563646094282905</v>
      </c>
      <c r="AP17" s="184">
        <v>0.3907064936283362</v>
      </c>
      <c r="AQ17" s="164">
        <v>0.27096390316404362</v>
      </c>
      <c r="AR17" s="164">
        <v>1.3819776291213979</v>
      </c>
      <c r="AS17" s="164">
        <v>2.7775343148933856E-2</v>
      </c>
      <c r="AT17" s="164">
        <v>3.1268864087221977</v>
      </c>
      <c r="AU17" s="164">
        <v>1.7140472872130958</v>
      </c>
      <c r="AV17" s="366">
        <v>6.9129742948457613</v>
      </c>
      <c r="AW17" s="318">
        <v>10.563646094282905</v>
      </c>
      <c r="AX17" s="36">
        <v>14.152207032268826</v>
      </c>
      <c r="AY17" s="37">
        <v>6.9129742948457613</v>
      </c>
      <c r="AZ17" s="38">
        <v>9.2613707952936775</v>
      </c>
      <c r="BA17" s="282">
        <v>1.5690070361915955</v>
      </c>
      <c r="BB17" s="42"/>
    </row>
    <row r="18" spans="1:54" s="46" customFormat="1" ht="12" outlineLevel="3" x14ac:dyDescent="0.2">
      <c r="A18" s="273">
        <v>13</v>
      </c>
      <c r="B18" s="53" t="s">
        <v>52</v>
      </c>
      <c r="C18" s="33" t="s">
        <v>57</v>
      </c>
      <c r="D18" s="11" t="s">
        <v>68</v>
      </c>
      <c r="E18" s="179">
        <v>21102.641</v>
      </c>
      <c r="F18" s="180">
        <v>801.83900000000006</v>
      </c>
      <c r="G18" s="74">
        <v>105.030044292306</v>
      </c>
      <c r="H18" s="164">
        <v>4.8110616205742529E-2</v>
      </c>
      <c r="I18" s="309">
        <v>43.280182233297758</v>
      </c>
      <c r="J18" s="185">
        <v>21.410093430495532</v>
      </c>
      <c r="K18" s="335">
        <v>49.468584293583682</v>
      </c>
      <c r="L18" s="183">
        <v>1.9562793581230147</v>
      </c>
      <c r="M18" s="181">
        <v>1.0847025665082324</v>
      </c>
      <c r="N18" s="307">
        <v>3.0409819246312471</v>
      </c>
      <c r="O18" s="183">
        <v>1.1579999999999999</v>
      </c>
      <c r="P18" s="181">
        <v>0.36120000000000002</v>
      </c>
      <c r="Q18" s="181">
        <v>3.33</v>
      </c>
      <c r="R18" s="181">
        <v>12.396071505864287</v>
      </c>
      <c r="S18" s="308">
        <v>17.245271505864288</v>
      </c>
      <c r="T18" s="351">
        <v>20.286253430495535</v>
      </c>
      <c r="U18" s="374">
        <v>21.410093430495532</v>
      </c>
      <c r="V18" s="345">
        <v>0.95281474360664509</v>
      </c>
      <c r="W18" s="345">
        <v>11.312077074197163</v>
      </c>
      <c r="X18" s="345">
        <v>1.3636577385189939</v>
      </c>
      <c r="Y18" s="345">
        <v>7.7766671998441659</v>
      </c>
      <c r="Z18" s="40">
        <v>0.41763538767357505</v>
      </c>
      <c r="AA18" s="21">
        <v>0</v>
      </c>
      <c r="AB18" s="342">
        <v>0.90696452432281105</v>
      </c>
      <c r="AC18" s="342">
        <v>10.584511218392349</v>
      </c>
      <c r="AD18" s="342">
        <v>1.375108536803213</v>
      </c>
      <c r="AE18" s="342">
        <v>8.1258737633035842</v>
      </c>
      <c r="AF18" s="378">
        <v>0.48677320544371572</v>
      </c>
      <c r="AG18" s="183">
        <v>1.0491290188204838</v>
      </c>
      <c r="AH18" s="181">
        <v>0.56328653659980832</v>
      </c>
      <c r="AI18" s="182">
        <v>0.65539511038826703</v>
      </c>
      <c r="AJ18" s="34">
        <v>0.24326279865700079</v>
      </c>
      <c r="AK18" s="34">
        <v>2.4993948245123181</v>
      </c>
      <c r="AL18" s="34">
        <v>5.5623821234538235</v>
      </c>
      <c r="AM18" s="182">
        <v>1.6124155554202921</v>
      </c>
      <c r="AN18" s="34">
        <v>8.9604348570114105</v>
      </c>
      <c r="AO18" s="363">
        <v>10.584511218392349</v>
      </c>
      <c r="AP18" s="184">
        <v>0.5285350300995586</v>
      </c>
      <c r="AQ18" s="164">
        <v>0.176594054417408</v>
      </c>
      <c r="AR18" s="164">
        <v>1.2154559705876116</v>
      </c>
      <c r="AS18" s="164">
        <v>2.9307629087634797E-2</v>
      </c>
      <c r="AT18" s="164">
        <v>2.3287717359719342</v>
      </c>
      <c r="AU18" s="164">
        <v>0.99259327620632065</v>
      </c>
      <c r="AV18" s="366">
        <v>5.2710082697399345</v>
      </c>
      <c r="AW18" s="318">
        <v>10.584511218392349</v>
      </c>
      <c r="AX18" s="36">
        <v>10.077603308378039</v>
      </c>
      <c r="AY18" s="37">
        <v>5.2710082697399345</v>
      </c>
      <c r="AZ18" s="38">
        <v>5.0185718812707982</v>
      </c>
      <c r="BA18" s="282">
        <v>1.8598913285453924</v>
      </c>
      <c r="BB18" s="42"/>
    </row>
    <row r="19" spans="1:54" s="46" customFormat="1" ht="12" outlineLevel="3" x14ac:dyDescent="0.2">
      <c r="A19" s="273">
        <v>14</v>
      </c>
      <c r="B19" s="53" t="s">
        <v>52</v>
      </c>
      <c r="C19" s="33" t="s">
        <v>57</v>
      </c>
      <c r="D19" s="11" t="s">
        <v>69</v>
      </c>
      <c r="E19" s="179">
        <v>70291.16</v>
      </c>
      <c r="F19" s="180">
        <v>3049.6466</v>
      </c>
      <c r="G19" s="74">
        <v>115.13393639252899</v>
      </c>
      <c r="H19" s="164">
        <v>4.8847326040965644E-2</v>
      </c>
      <c r="I19" s="309">
        <v>53.83081161854718</v>
      </c>
      <c r="J19" s="185">
        <v>20.69617926791803</v>
      </c>
      <c r="K19" s="335">
        <v>38.446716008248416</v>
      </c>
      <c r="L19" s="183">
        <v>2.0406429034214</v>
      </c>
      <c r="M19" s="181">
        <v>1.0999248586323476</v>
      </c>
      <c r="N19" s="307">
        <v>3.1405677620537475</v>
      </c>
      <c r="O19" s="183">
        <v>0.31799999999999995</v>
      </c>
      <c r="P19" s="181">
        <v>0.38770000000000004</v>
      </c>
      <c r="Q19" s="181">
        <v>3.3299999999999996</v>
      </c>
      <c r="R19" s="181">
        <v>12.396071505864285</v>
      </c>
      <c r="S19" s="308">
        <v>16.431771505864283</v>
      </c>
      <c r="T19" s="351">
        <v>19.572339267918032</v>
      </c>
      <c r="U19" s="374">
        <v>20.69617926791803</v>
      </c>
      <c r="V19" s="345">
        <v>0.82397920033831884</v>
      </c>
      <c r="W19" s="345">
        <v>10.798181249894135</v>
      </c>
      <c r="X19" s="345">
        <v>1.375355456680077</v>
      </c>
      <c r="Y19" s="345">
        <v>7.6931614720194279</v>
      </c>
      <c r="Z19" s="40">
        <v>0</v>
      </c>
      <c r="AA19" s="21">
        <v>0</v>
      </c>
      <c r="AB19" s="342">
        <v>0.82948108932439002</v>
      </c>
      <c r="AC19" s="342">
        <v>10.38671471609659</v>
      </c>
      <c r="AD19" s="342">
        <v>1.4100282035999372</v>
      </c>
      <c r="AE19" s="342">
        <v>8.0699552588971137</v>
      </c>
      <c r="AF19" s="378">
        <v>0.49569127381567563</v>
      </c>
      <c r="AG19" s="183">
        <v>1.0945604026929905</v>
      </c>
      <c r="AH19" s="181">
        <v>0.57271279456024293</v>
      </c>
      <c r="AI19" s="182">
        <v>0.19286485698321257</v>
      </c>
      <c r="AJ19" s="34">
        <v>0.28675095610014184</v>
      </c>
      <c r="AK19" s="34">
        <v>2.6382473540271065</v>
      </c>
      <c r="AL19" s="34">
        <v>5.589923826777544</v>
      </c>
      <c r="AM19" s="182">
        <v>1.6672731972532335</v>
      </c>
      <c r="AN19" s="34">
        <v>8.7077869938880053</v>
      </c>
      <c r="AO19" s="363">
        <v>10.38671471609659</v>
      </c>
      <c r="AP19" s="184">
        <v>0.41647448592895975</v>
      </c>
      <c r="AQ19" s="164">
        <v>0.21058177691802057</v>
      </c>
      <c r="AR19" s="164">
        <v>2.1203440424867592</v>
      </c>
      <c r="AS19" s="164">
        <v>4.013579802984385E-2</v>
      </c>
      <c r="AT19" s="164">
        <v>2.388506261676353</v>
      </c>
      <c r="AU19" s="164">
        <v>0.99316425713064593</v>
      </c>
      <c r="AV19" s="366">
        <v>6.169239412855247</v>
      </c>
      <c r="AW19" s="318">
        <v>10.38671471609659</v>
      </c>
      <c r="AX19" s="36">
        <v>9.0214189156921591</v>
      </c>
      <c r="AY19" s="37">
        <v>6.169239412855247</v>
      </c>
      <c r="AZ19" s="38">
        <v>5.3583153726476489</v>
      </c>
      <c r="BA19" s="282">
        <v>1.5802059807423985</v>
      </c>
      <c r="BB19" s="42"/>
    </row>
    <row r="20" spans="1:54" s="46" customFormat="1" ht="12" outlineLevel="3" x14ac:dyDescent="0.2">
      <c r="A20" s="273">
        <v>15</v>
      </c>
      <c r="B20" s="53" t="s">
        <v>52</v>
      </c>
      <c r="C20" s="33" t="s">
        <v>57</v>
      </c>
      <c r="D20" s="11" t="s">
        <v>70</v>
      </c>
      <c r="E20" s="179">
        <v>773.72900000000004</v>
      </c>
      <c r="F20" s="180">
        <v>27.9526</v>
      </c>
      <c r="G20" s="74">
        <v>109.022627860534</v>
      </c>
      <c r="H20" s="164">
        <v>5.5708212032611781E-2</v>
      </c>
      <c r="I20" s="309">
        <v>48.459308498858036</v>
      </c>
      <c r="J20" s="185">
        <v>21.470502362561973</v>
      </c>
      <c r="K20" s="335">
        <v>44.306249980987523</v>
      </c>
      <c r="L20" s="183">
        <v>1.9850051066877499</v>
      </c>
      <c r="M20" s="181">
        <v>1.0898857500099415</v>
      </c>
      <c r="N20" s="307">
        <v>3.0748908566976914</v>
      </c>
      <c r="O20" s="183">
        <v>1.1580000000000001</v>
      </c>
      <c r="P20" s="181">
        <v>0.38770000000000004</v>
      </c>
      <c r="Q20" s="181">
        <v>3.3299999999999996</v>
      </c>
      <c r="R20" s="181">
        <v>12.396071505864285</v>
      </c>
      <c r="S20" s="308">
        <v>17.271771505864287</v>
      </c>
      <c r="T20" s="351">
        <v>20.346662362561979</v>
      </c>
      <c r="U20" s="374">
        <v>21.470502362561973</v>
      </c>
      <c r="V20" s="345">
        <v>0.956875800759313</v>
      </c>
      <c r="W20" s="345">
        <v>11.389174979653424</v>
      </c>
      <c r="X20" s="345">
        <v>1.3633002906728267</v>
      </c>
      <c r="Y20" s="345">
        <v>7.7556494024903415</v>
      </c>
      <c r="Z20" s="40">
        <v>0</v>
      </c>
      <c r="AA20" s="21">
        <v>0</v>
      </c>
      <c r="AB20" s="342">
        <v>0.9623776897453844</v>
      </c>
      <c r="AC20" s="342">
        <v>10.900155516384602</v>
      </c>
      <c r="AD20" s="342">
        <v>1.4006550480202622</v>
      </c>
      <c r="AE20" s="342">
        <v>8.2073141084117278</v>
      </c>
      <c r="AF20" s="378">
        <v>0.56921827361218147</v>
      </c>
      <c r="AG20" s="183">
        <v>1.0577160877135401</v>
      </c>
      <c r="AH20" s="181">
        <v>0.56563224044043092</v>
      </c>
      <c r="AI20" s="182">
        <v>0.81393631506816011</v>
      </c>
      <c r="AJ20" s="34">
        <v>0.28433266085984493</v>
      </c>
      <c r="AK20" s="34">
        <v>2.6161085567502722</v>
      </c>
      <c r="AL20" s="34">
        <v>5.5507934403743766</v>
      </c>
      <c r="AM20" s="182">
        <v>1.6233483281539711</v>
      </c>
      <c r="AN20" s="34">
        <v>9.2651709730526548</v>
      </c>
      <c r="AO20" s="363">
        <v>10.900155516384602</v>
      </c>
      <c r="AP20" s="184">
        <v>0.52946774182008116</v>
      </c>
      <c r="AQ20" s="164">
        <v>0.27904380987815092</v>
      </c>
      <c r="AR20" s="164">
        <v>2.5185492583874129</v>
      </c>
      <c r="AS20" s="164">
        <v>5.0084786388386059E-2</v>
      </c>
      <c r="AT20" s="164">
        <v>3.3306382948276725</v>
      </c>
      <c r="AU20" s="164">
        <v>2.2001531163469585</v>
      </c>
      <c r="AV20" s="366">
        <v>8.8972045534225792</v>
      </c>
      <c r="AW20" s="318">
        <v>10.900155516384602</v>
      </c>
      <c r="AX20" s="36">
        <v>9.9980671263295058</v>
      </c>
      <c r="AY20" s="37">
        <v>8.8972045534225792</v>
      </c>
      <c r="AZ20" s="38">
        <v>8.1608788267369867</v>
      </c>
      <c r="BA20" s="282">
        <v>1.1657687836228556</v>
      </c>
      <c r="BB20" s="42"/>
    </row>
    <row r="21" spans="1:54" s="46" customFormat="1" ht="12" outlineLevel="3" x14ac:dyDescent="0.2">
      <c r="A21" s="273">
        <v>16</v>
      </c>
      <c r="B21" s="53" t="s">
        <v>52</v>
      </c>
      <c r="C21" s="33" t="s">
        <v>57</v>
      </c>
      <c r="D21" s="11" t="s">
        <v>71</v>
      </c>
      <c r="E21" s="179">
        <v>4892.2330000000002</v>
      </c>
      <c r="F21" s="180">
        <v>173.78960000000001</v>
      </c>
      <c r="G21" s="74">
        <v>59.792142582469999</v>
      </c>
      <c r="H21" s="164">
        <v>0.11463997350469091</v>
      </c>
      <c r="I21" s="309">
        <v>34.801127947542291</v>
      </c>
      <c r="J21" s="185">
        <v>21.056670868017488</v>
      </c>
      <c r="K21" s="335">
        <v>60.505713779614837</v>
      </c>
      <c r="L21" s="183">
        <v>1.8537558196762065</v>
      </c>
      <c r="M21" s="181">
        <v>1.0662035424769944</v>
      </c>
      <c r="N21" s="307">
        <v>2.9199593621532012</v>
      </c>
      <c r="O21" s="183">
        <v>1.1579999999999999</v>
      </c>
      <c r="P21" s="181">
        <v>0.1288</v>
      </c>
      <c r="Q21" s="181">
        <v>3.33</v>
      </c>
      <c r="R21" s="181">
        <v>12.396071505864285</v>
      </c>
      <c r="S21" s="308">
        <v>17.012871505864283</v>
      </c>
      <c r="T21" s="351">
        <v>19.932830868017483</v>
      </c>
      <c r="U21" s="374">
        <v>21.056670868017488</v>
      </c>
      <c r="V21" s="345">
        <v>0.93751410346712383</v>
      </c>
      <c r="W21" s="345">
        <v>11.280480493669572</v>
      </c>
      <c r="X21" s="345">
        <v>0.74245942116927077</v>
      </c>
      <c r="Y21" s="345">
        <v>8.0948413774650039</v>
      </c>
      <c r="Z21" s="40">
        <v>0</v>
      </c>
      <c r="AA21" s="21">
        <v>0.38761292264648306</v>
      </c>
      <c r="AB21" s="342">
        <v>0.88352358392487074</v>
      </c>
      <c r="AC21" s="342">
        <v>10.196519852387095</v>
      </c>
      <c r="AD21" s="342">
        <v>0.76681036773421185</v>
      </c>
      <c r="AE21" s="342">
        <v>8.8222041413248231</v>
      </c>
      <c r="AF21" s="378">
        <v>1.1463510256688048</v>
      </c>
      <c r="AG21" s="183">
        <v>0.94524497601817803</v>
      </c>
      <c r="AH21" s="181">
        <v>0.52313734166791082</v>
      </c>
      <c r="AI21" s="182">
        <v>0.77274464736307802</v>
      </c>
      <c r="AJ21" s="34">
        <v>9.0301549047275609E-2</v>
      </c>
      <c r="AK21" s="34">
        <v>2.5121538747304211</v>
      </c>
      <c r="AL21" s="34">
        <v>5.3415819342900095</v>
      </c>
      <c r="AM21" s="182">
        <v>1.4683823176860888</v>
      </c>
      <c r="AN21" s="34">
        <v>8.7167820054307832</v>
      </c>
      <c r="AO21" s="363">
        <v>10.196519852387095</v>
      </c>
      <c r="AP21" s="184">
        <v>0.28482717032549709</v>
      </c>
      <c r="AQ21" s="164">
        <v>0.16053895054709832</v>
      </c>
      <c r="AR21" s="164">
        <v>0.94654685896049007</v>
      </c>
      <c r="AS21" s="164">
        <v>1.8413069596799808E-2</v>
      </c>
      <c r="AT21" s="164">
        <v>1.5449716208564839</v>
      </c>
      <c r="AU21" s="164">
        <v>0.91374857874119053</v>
      </c>
      <c r="AV21" s="366">
        <v>3.8690462490275594</v>
      </c>
      <c r="AW21" s="318">
        <v>10.196519852387095</v>
      </c>
      <c r="AX21" s="36">
        <v>17.053277256828949</v>
      </c>
      <c r="AY21" s="37">
        <v>3.8690462490275594</v>
      </c>
      <c r="AZ21" s="38">
        <v>6.4708272390324</v>
      </c>
      <c r="BA21" s="282">
        <v>3.5031718014090436</v>
      </c>
      <c r="BB21" s="42"/>
    </row>
    <row r="22" spans="1:54" s="46" customFormat="1" ht="12" outlineLevel="3" x14ac:dyDescent="0.2">
      <c r="A22" s="273">
        <v>17</v>
      </c>
      <c r="B22" s="53" t="s">
        <v>52</v>
      </c>
      <c r="C22" s="33" t="s">
        <v>57</v>
      </c>
      <c r="D22" s="11" t="s">
        <v>72</v>
      </c>
      <c r="E22" s="179">
        <v>92191.210999999996</v>
      </c>
      <c r="F22" s="180">
        <v>3107.4661999999998</v>
      </c>
      <c r="G22" s="74">
        <v>74.033030077320802</v>
      </c>
      <c r="H22" s="164">
        <v>9.7068543699565302E-2</v>
      </c>
      <c r="I22" s="309">
        <v>31.645925848545119</v>
      </c>
      <c r="J22" s="185">
        <v>22.041970297768046</v>
      </c>
      <c r="K22" s="335">
        <v>69.651842083114147</v>
      </c>
      <c r="L22" s="183">
        <v>1.9887932990268402</v>
      </c>
      <c r="M22" s="181">
        <v>1.0905692794918287</v>
      </c>
      <c r="N22" s="307">
        <v>3.0793625785186691</v>
      </c>
      <c r="O22" s="183">
        <v>1.1580000000000001</v>
      </c>
      <c r="P22" s="181">
        <v>0.95469621338508881</v>
      </c>
      <c r="Q22" s="181">
        <v>3.33</v>
      </c>
      <c r="R22" s="181">
        <v>12.396071505864285</v>
      </c>
      <c r="S22" s="308">
        <v>17.838767719249375</v>
      </c>
      <c r="T22" s="351">
        <v>20.918130297768045</v>
      </c>
      <c r="U22" s="374">
        <v>22.041970297768046</v>
      </c>
      <c r="V22" s="345">
        <v>0.95822869872963867</v>
      </c>
      <c r="W22" s="345">
        <v>11.914030033307615</v>
      </c>
      <c r="X22" s="345">
        <v>1.0000265055847239</v>
      </c>
      <c r="Y22" s="345">
        <v>8.1564286859282067</v>
      </c>
      <c r="Z22" s="40">
        <v>0</v>
      </c>
      <c r="AA22" s="21">
        <v>0.3360802665111135</v>
      </c>
      <c r="AB22" s="342">
        <v>0.92329696477185075</v>
      </c>
      <c r="AC22" s="342">
        <v>10.935659746114471</v>
      </c>
      <c r="AD22" s="342">
        <v>1.024520034953768</v>
      </c>
      <c r="AE22" s="342">
        <v>8.8224132854168413</v>
      </c>
      <c r="AF22" s="378">
        <v>1.0173808970802967</v>
      </c>
      <c r="AG22" s="183">
        <v>1.024459256027793</v>
      </c>
      <c r="AH22" s="181">
        <v>0.53734617068451351</v>
      </c>
      <c r="AI22" s="182">
        <v>0.77650458422344182</v>
      </c>
      <c r="AJ22" s="34">
        <v>0.67557285957777802</v>
      </c>
      <c r="AK22" s="34">
        <v>2.5303175623295462</v>
      </c>
      <c r="AL22" s="34">
        <v>5.3800347739190739</v>
      </c>
      <c r="AM22" s="182">
        <v>1.5618054267123065</v>
      </c>
      <c r="AN22" s="34">
        <v>9.3624297800498386</v>
      </c>
      <c r="AO22" s="363">
        <v>10.935659746114471</v>
      </c>
      <c r="AP22" s="184">
        <v>0.21332492691312299</v>
      </c>
      <c r="AQ22" s="164">
        <v>0.12286537501196311</v>
      </c>
      <c r="AR22" s="164">
        <v>1.2214131243004349</v>
      </c>
      <c r="AS22" s="164">
        <v>2.5712266797946189E-2</v>
      </c>
      <c r="AT22" s="164">
        <v>1.4828479872122184</v>
      </c>
      <c r="AU22" s="164">
        <v>0.74047466710981447</v>
      </c>
      <c r="AV22" s="366">
        <v>3.8066383473455003</v>
      </c>
      <c r="AW22" s="318">
        <v>10.935659746114471</v>
      </c>
      <c r="AX22" s="36">
        <v>14.771325359360764</v>
      </c>
      <c r="AY22" s="37">
        <v>3.8066383473455003</v>
      </c>
      <c r="AZ22" s="38">
        <v>5.1418108152129003</v>
      </c>
      <c r="BA22" s="282">
        <v>2.8668801340462737</v>
      </c>
      <c r="BB22" s="42"/>
    </row>
    <row r="23" spans="1:54" s="46" customFormat="1" ht="12" outlineLevel="3" x14ac:dyDescent="0.2">
      <c r="A23" s="273">
        <v>18</v>
      </c>
      <c r="B23" s="53" t="s">
        <v>52</v>
      </c>
      <c r="C23" s="33" t="s">
        <v>57</v>
      </c>
      <c r="D23" s="11" t="s">
        <v>73</v>
      </c>
      <c r="E23" s="179">
        <v>1613.489</v>
      </c>
      <c r="F23" s="180">
        <v>50.367599999999996</v>
      </c>
      <c r="G23" s="74">
        <v>61.865848396349101</v>
      </c>
      <c r="H23" s="164">
        <v>0.13083259779506251</v>
      </c>
      <c r="I23" s="309">
        <v>56.33298304520337</v>
      </c>
      <c r="J23" s="185">
        <v>21.365761704537842</v>
      </c>
      <c r="K23" s="335">
        <v>37.927623480179058</v>
      </c>
      <c r="L23" s="183">
        <v>1.8962746860124369</v>
      </c>
      <c r="M23" s="181">
        <v>1.0738755126611195</v>
      </c>
      <c r="N23" s="307">
        <v>2.9701501986735561</v>
      </c>
      <c r="O23" s="183">
        <v>1.1580000000000001</v>
      </c>
      <c r="P23" s="181">
        <v>0.38770000000000004</v>
      </c>
      <c r="Q23" s="181">
        <v>3.3299999999999996</v>
      </c>
      <c r="R23" s="181">
        <v>12.396071505864285</v>
      </c>
      <c r="S23" s="308">
        <v>17.271771505864287</v>
      </c>
      <c r="T23" s="351">
        <v>20.241921704537845</v>
      </c>
      <c r="U23" s="374">
        <v>21.365761704537842</v>
      </c>
      <c r="V23" s="345">
        <v>0.9436336491836953</v>
      </c>
      <c r="W23" s="345">
        <v>11.471150742802321</v>
      </c>
      <c r="X23" s="345">
        <v>0.80989394136376058</v>
      </c>
      <c r="Y23" s="345">
        <v>8.1355814822019923</v>
      </c>
      <c r="Z23" s="40">
        <v>0</v>
      </c>
      <c r="AA23" s="21">
        <v>0</v>
      </c>
      <c r="AB23" s="342">
        <v>0.94913553816976659</v>
      </c>
      <c r="AC23" s="342">
        <v>10.314754160403478</v>
      </c>
      <c r="AD23" s="342">
        <v>0.85542776981251278</v>
      </c>
      <c r="AE23" s="342">
        <v>9.2464442361520831</v>
      </c>
      <c r="AF23" s="378">
        <v>1.4075824726314687</v>
      </c>
      <c r="AG23" s="183">
        <v>0.95200987767188339</v>
      </c>
      <c r="AH23" s="181">
        <v>0.54511357503460722</v>
      </c>
      <c r="AI23" s="182">
        <v>0.78717113864814692</v>
      </c>
      <c r="AJ23" s="34">
        <v>0.26585967756001849</v>
      </c>
      <c r="AK23" s="34">
        <v>2.4632797706043359</v>
      </c>
      <c r="AL23" s="34">
        <v>5.289886815485831</v>
      </c>
      <c r="AM23" s="182">
        <v>1.4971234527064907</v>
      </c>
      <c r="AN23" s="34">
        <v>8.8061974022983307</v>
      </c>
      <c r="AO23" s="363">
        <v>10.314754160403478</v>
      </c>
      <c r="AP23" s="184">
        <v>0.35737259666928745</v>
      </c>
      <c r="AQ23" s="164">
        <v>0.29185428727991808</v>
      </c>
      <c r="AR23" s="164">
        <v>0.74254083974618612</v>
      </c>
      <c r="AS23" s="164">
        <v>2.7795646407611244E-2</v>
      </c>
      <c r="AT23" s="164">
        <v>3.4426893479141358</v>
      </c>
      <c r="AU23" s="164">
        <v>2.0231259778111323</v>
      </c>
      <c r="AV23" s="366">
        <v>6.8833932925134427</v>
      </c>
      <c r="AW23" s="318">
        <v>10.314754160403478</v>
      </c>
      <c r="AX23" s="36">
        <v>16.672775736172049</v>
      </c>
      <c r="AY23" s="37">
        <v>6.8833932925134427</v>
      </c>
      <c r="AZ23" s="38">
        <v>11.126321663633167</v>
      </c>
      <c r="BA23" s="282">
        <v>1.5811711869352969</v>
      </c>
      <c r="BB23" s="42"/>
    </row>
    <row r="24" spans="1:54" s="46" customFormat="1" ht="12" outlineLevel="3" x14ac:dyDescent="0.2">
      <c r="A24" s="273">
        <v>19</v>
      </c>
      <c r="B24" s="53" t="s">
        <v>52</v>
      </c>
      <c r="C24" s="33" t="s">
        <v>57</v>
      </c>
      <c r="D24" s="11" t="s">
        <v>74</v>
      </c>
      <c r="E24" s="179">
        <v>1807.1079999999999</v>
      </c>
      <c r="F24" s="180">
        <v>78.818399999999997</v>
      </c>
      <c r="G24" s="74">
        <v>82.949606499793106</v>
      </c>
      <c r="H24" s="164">
        <v>0.11211585068513541</v>
      </c>
      <c r="I24" s="309">
        <v>43.404414777901081</v>
      </c>
      <c r="J24" s="185">
        <v>21.409357224982394</v>
      </c>
      <c r="K24" s="335">
        <v>49.325298669578544</v>
      </c>
      <c r="L24" s="183">
        <v>2.004874752808989</v>
      </c>
      <c r="M24" s="181">
        <v>1.0934709663091204</v>
      </c>
      <c r="N24" s="307">
        <v>3.0983457191181092</v>
      </c>
      <c r="O24" s="183">
        <v>1.1580000000000001</v>
      </c>
      <c r="P24" s="181">
        <v>0.30309999999999998</v>
      </c>
      <c r="Q24" s="181">
        <v>3.3299999999999996</v>
      </c>
      <c r="R24" s="181">
        <v>12.396071505864285</v>
      </c>
      <c r="S24" s="308">
        <v>17.187171505864285</v>
      </c>
      <c r="T24" s="351">
        <v>20.285517224982392</v>
      </c>
      <c r="U24" s="374">
        <v>21.409357224982394</v>
      </c>
      <c r="V24" s="345">
        <v>0.96006713323143233</v>
      </c>
      <c r="W24" s="345">
        <v>11.394316876542451</v>
      </c>
      <c r="X24" s="345">
        <v>1.075582973896928</v>
      </c>
      <c r="Y24" s="345">
        <v>7.9753888675035283</v>
      </c>
      <c r="Z24" s="40">
        <v>0</v>
      </c>
      <c r="AA24" s="21">
        <v>0</v>
      </c>
      <c r="AB24" s="342">
        <v>0.9640685070394841</v>
      </c>
      <c r="AC24" s="342">
        <v>10.411470690820568</v>
      </c>
      <c r="AD24" s="342">
        <v>1.1288302491695408</v>
      </c>
      <c r="AE24" s="342">
        <v>8.9049877779528011</v>
      </c>
      <c r="AF24" s="378">
        <v>1.1717335773246924</v>
      </c>
      <c r="AG24" s="183">
        <v>1.0171846264899631</v>
      </c>
      <c r="AH24" s="181">
        <v>0.55564609746912608</v>
      </c>
      <c r="AI24" s="182">
        <v>0.7899932121957568</v>
      </c>
      <c r="AJ24" s="34">
        <v>0.21029135733658741</v>
      </c>
      <c r="AK24" s="34">
        <v>2.4879890158405824</v>
      </c>
      <c r="AL24" s="34">
        <v>5.33888608620647</v>
      </c>
      <c r="AM24" s="182">
        <v>1.5728307239590893</v>
      </c>
      <c r="AN24" s="34">
        <v>8.8271596715793965</v>
      </c>
      <c r="AO24" s="363">
        <v>10.411470690820568</v>
      </c>
      <c r="AP24" s="184">
        <v>0.52145184373192055</v>
      </c>
      <c r="AQ24" s="164">
        <v>0.19792332754788222</v>
      </c>
      <c r="AR24" s="164">
        <v>1.2826954112237752</v>
      </c>
      <c r="AS24" s="164">
        <v>1.7762349908143276E-2</v>
      </c>
      <c r="AT24" s="164">
        <v>2.3040305309420135</v>
      </c>
      <c r="AU24" s="164">
        <v>1.220527186545274</v>
      </c>
      <c r="AV24" s="366">
        <v>5.5456593891781623</v>
      </c>
      <c r="AW24" s="318">
        <v>10.411470690820568</v>
      </c>
      <c r="AX24" s="36">
        <v>12.551561279373322</v>
      </c>
      <c r="AY24" s="37">
        <v>5.5456593891781623</v>
      </c>
      <c r="AZ24" s="38">
        <v>6.6855764881681434</v>
      </c>
      <c r="BA24" s="282">
        <v>1.8669903551068563</v>
      </c>
      <c r="BB24" s="42"/>
    </row>
    <row r="25" spans="1:54" s="46" customFormat="1" ht="12" outlineLevel="3" x14ac:dyDescent="0.2">
      <c r="A25" s="273">
        <v>20</v>
      </c>
      <c r="B25" s="53" t="s">
        <v>52</v>
      </c>
      <c r="C25" s="33" t="s">
        <v>57</v>
      </c>
      <c r="D25" s="11" t="s">
        <v>75</v>
      </c>
      <c r="E25" s="179">
        <v>25544.564999999999</v>
      </c>
      <c r="F25" s="180">
        <v>865.43860000000006</v>
      </c>
      <c r="G25" s="74">
        <v>77.501026949851806</v>
      </c>
      <c r="H25" s="164">
        <v>9.5671961170227582E-2</v>
      </c>
      <c r="I25" s="309">
        <v>52.981000092701372</v>
      </c>
      <c r="J25" s="185">
        <v>21.390703395699656</v>
      </c>
      <c r="K25" s="335">
        <v>40.374291459715998</v>
      </c>
      <c r="L25" s="183">
        <v>2.1500296343578849</v>
      </c>
      <c r="M25" s="181">
        <v>1.1196622554774871</v>
      </c>
      <c r="N25" s="307">
        <v>3.269691889835372</v>
      </c>
      <c r="O25" s="183">
        <v>0.96799999999999997</v>
      </c>
      <c r="P25" s="181">
        <v>0.30309999999999998</v>
      </c>
      <c r="Q25" s="181">
        <v>3.33</v>
      </c>
      <c r="R25" s="181">
        <v>12.396071505864285</v>
      </c>
      <c r="S25" s="308">
        <v>16.997171505864284</v>
      </c>
      <c r="T25" s="351">
        <v>20.266863395699655</v>
      </c>
      <c r="U25" s="374">
        <v>21.390703395699656</v>
      </c>
      <c r="V25" s="345">
        <v>1.1407250863514788</v>
      </c>
      <c r="W25" s="345">
        <v>11.193169056462223</v>
      </c>
      <c r="X25" s="345">
        <v>1.006790246052423</v>
      </c>
      <c r="Y25" s="345">
        <v>8.0460176330254782</v>
      </c>
      <c r="Z25" s="40">
        <v>0.17948435563636361</v>
      </c>
      <c r="AA25" s="21">
        <v>0.3475849642562101</v>
      </c>
      <c r="AB25" s="342">
        <v>1.0444643631785522</v>
      </c>
      <c r="AC25" s="342">
        <v>10.175691848671121</v>
      </c>
      <c r="AD25" s="342">
        <v>1.0245552314284676</v>
      </c>
      <c r="AE25" s="342">
        <v>8.6189226325289425</v>
      </c>
      <c r="AF25" s="378">
        <v>0.94541757901833623</v>
      </c>
      <c r="AG25" s="183">
        <v>1.1081390348120368</v>
      </c>
      <c r="AH25" s="181">
        <v>0.54958820105151318</v>
      </c>
      <c r="AI25" s="182">
        <v>0.44468427125406557</v>
      </c>
      <c r="AJ25" s="34">
        <v>0.2006962785822331</v>
      </c>
      <c r="AK25" s="34">
        <v>2.4763243889738602</v>
      </c>
      <c r="AL25" s="34">
        <v>5.3848308572791437</v>
      </c>
      <c r="AM25" s="182">
        <v>1.65772723586355</v>
      </c>
      <c r="AN25" s="34">
        <v>8.5065357960893024</v>
      </c>
      <c r="AO25" s="363">
        <v>10.175691848671121</v>
      </c>
      <c r="AP25" s="184">
        <v>0.52944252775413525</v>
      </c>
      <c r="AQ25" s="164">
        <v>0.14593756275719616</v>
      </c>
      <c r="AR25" s="164">
        <v>0.51823433805702679</v>
      </c>
      <c r="AS25" s="164">
        <v>1.1554834739287107E-2</v>
      </c>
      <c r="AT25" s="164">
        <v>1.5602493348459381</v>
      </c>
      <c r="AU25" s="164">
        <v>0.86649705709914027</v>
      </c>
      <c r="AV25" s="366">
        <v>3.6319156552527234</v>
      </c>
      <c r="AW25" s="318">
        <v>10.175691848671121</v>
      </c>
      <c r="AX25" s="36">
        <v>13.129750984145611</v>
      </c>
      <c r="AY25" s="37">
        <v>3.6319156552527234</v>
      </c>
      <c r="AZ25" s="38">
        <v>4.6862806832260535</v>
      </c>
      <c r="BA25" s="282">
        <v>2.5805790208545116</v>
      </c>
      <c r="BB25" s="42"/>
    </row>
    <row r="26" spans="1:54" s="46" customFormat="1" ht="12" outlineLevel="3" x14ac:dyDescent="0.2">
      <c r="A26" s="273">
        <v>21</v>
      </c>
      <c r="B26" s="53" t="s">
        <v>52</v>
      </c>
      <c r="C26" s="33" t="s">
        <v>57</v>
      </c>
      <c r="D26" s="11" t="s">
        <v>76</v>
      </c>
      <c r="E26" s="179">
        <v>11628.767</v>
      </c>
      <c r="F26" s="180">
        <v>443.77439999999996</v>
      </c>
      <c r="G26" s="74">
        <v>100.683409492203</v>
      </c>
      <c r="H26" s="164">
        <v>7.3466624864380048E-2</v>
      </c>
      <c r="I26" s="309">
        <v>49.912867552383567</v>
      </c>
      <c r="J26" s="185">
        <v>21.755306465699327</v>
      </c>
      <c r="K26" s="335">
        <v>43.58656902023737</v>
      </c>
      <c r="L26" s="183">
        <v>1.9504451071733744</v>
      </c>
      <c r="M26" s="181">
        <v>1.0836498526616687</v>
      </c>
      <c r="N26" s="307">
        <v>3.0340949598350431</v>
      </c>
      <c r="O26" s="183">
        <v>1.1579999999999999</v>
      </c>
      <c r="P26" s="181">
        <v>0.71330000000000005</v>
      </c>
      <c r="Q26" s="181">
        <v>3.33</v>
      </c>
      <c r="R26" s="181">
        <v>12.396071505864285</v>
      </c>
      <c r="S26" s="308">
        <v>17.597371505864285</v>
      </c>
      <c r="T26" s="351">
        <v>20.631466465699326</v>
      </c>
      <c r="U26" s="374">
        <v>21.755306465699327</v>
      </c>
      <c r="V26" s="345">
        <v>0.9526219820480798</v>
      </c>
      <c r="W26" s="345">
        <v>11.647315624930327</v>
      </c>
      <c r="X26" s="345">
        <v>1.2761247192678034</v>
      </c>
      <c r="Y26" s="345">
        <v>7.8697408766589954</v>
      </c>
      <c r="Z26" s="40">
        <v>0.1929414529818653</v>
      </c>
      <c r="AA26" s="21">
        <v>0.24879170141585022</v>
      </c>
      <c r="AB26" s="342">
        <v>0.90505891366132096</v>
      </c>
      <c r="AC26" s="342">
        <v>10.786197021646906</v>
      </c>
      <c r="AD26" s="342">
        <v>1.2975810352952029</v>
      </c>
      <c r="AE26" s="342">
        <v>8.3247363406981822</v>
      </c>
      <c r="AF26" s="378">
        <v>0.73000248513139376</v>
      </c>
      <c r="AG26" s="183">
        <v>1.0213636081563933</v>
      </c>
      <c r="AH26" s="181">
        <v>0.54404030766413891</v>
      </c>
      <c r="AI26" s="182">
        <v>0.72459663563954313</v>
      </c>
      <c r="AJ26" s="34">
        <v>0.49507549601491541</v>
      </c>
      <c r="AK26" s="34">
        <v>2.5212504084461003</v>
      </c>
      <c r="AL26" s="34">
        <v>5.4683602918922825</v>
      </c>
      <c r="AM26" s="182">
        <v>1.5654039158205322</v>
      </c>
      <c r="AN26" s="34">
        <v>9.2092828319928426</v>
      </c>
      <c r="AO26" s="363">
        <v>10.786197021646906</v>
      </c>
      <c r="AP26" s="184">
        <v>0.52098543764579486</v>
      </c>
      <c r="AQ26" s="164">
        <v>0.15751246579343017</v>
      </c>
      <c r="AR26" s="164">
        <v>1.179878785256653</v>
      </c>
      <c r="AS26" s="164">
        <v>2.636474749332093E-2</v>
      </c>
      <c r="AT26" s="164">
        <v>1.739397315392686</v>
      </c>
      <c r="AU26" s="164">
        <v>0.87003666727959084</v>
      </c>
      <c r="AV26" s="366">
        <v>4.4934993996949801</v>
      </c>
      <c r="AW26" s="318">
        <v>10.786197021646906</v>
      </c>
      <c r="AX26" s="36">
        <v>10.712983475675998</v>
      </c>
      <c r="AY26" s="37">
        <v>4.4934993996949801</v>
      </c>
      <c r="AZ26" s="38">
        <v>4.4629988419720332</v>
      </c>
      <c r="BA26" s="282">
        <v>2.332356485386708</v>
      </c>
      <c r="BB26" s="42"/>
    </row>
    <row r="27" spans="1:54" s="46" customFormat="1" ht="12" outlineLevel="3" x14ac:dyDescent="0.2">
      <c r="A27" s="273">
        <v>22</v>
      </c>
      <c r="B27" s="53" t="s">
        <v>52</v>
      </c>
      <c r="C27" s="33" t="s">
        <v>57</v>
      </c>
      <c r="D27" s="11" t="s">
        <v>77</v>
      </c>
      <c r="E27" s="179">
        <v>1714.62</v>
      </c>
      <c r="F27" s="180">
        <v>65.630600000000001</v>
      </c>
      <c r="G27" s="74">
        <v>151.82562072308801</v>
      </c>
      <c r="H27" s="164">
        <v>3.089129077528463E-2</v>
      </c>
      <c r="I27" s="309">
        <v>36.833273182588606</v>
      </c>
      <c r="J27" s="185">
        <v>21.322744979739785</v>
      </c>
      <c r="K27" s="335">
        <v>57.889899912069787</v>
      </c>
      <c r="L27" s="183">
        <v>1.931501708367743</v>
      </c>
      <c r="M27" s="181">
        <v>1.080231765507756</v>
      </c>
      <c r="N27" s="307">
        <v>3.0117334738754993</v>
      </c>
      <c r="O27" s="183">
        <v>1.1579999999999999</v>
      </c>
      <c r="P27" s="181">
        <v>0.30310000000000004</v>
      </c>
      <c r="Q27" s="181">
        <v>3.3299999999999996</v>
      </c>
      <c r="R27" s="181">
        <v>12.396071505864285</v>
      </c>
      <c r="S27" s="308">
        <v>17.187171505864285</v>
      </c>
      <c r="T27" s="351">
        <v>20.198904979739783</v>
      </c>
      <c r="U27" s="374">
        <v>21.322744979739785</v>
      </c>
      <c r="V27" s="345">
        <v>0.94911692056861952</v>
      </c>
      <c r="W27" s="345">
        <v>11.178862353039555</v>
      </c>
      <c r="X27" s="345">
        <v>1.8374215220436674</v>
      </c>
      <c r="Y27" s="345">
        <v>7.3533428102798899</v>
      </c>
      <c r="Z27" s="40">
        <v>0</v>
      </c>
      <c r="AA27" s="21">
        <v>0</v>
      </c>
      <c r="AB27" s="342">
        <v>0.95311829437667139</v>
      </c>
      <c r="AC27" s="342">
        <v>10.913077305492523</v>
      </c>
      <c r="AD27" s="342">
        <v>1.8671213480931279</v>
      </c>
      <c r="AE27" s="342">
        <v>7.5894280317774623</v>
      </c>
      <c r="AF27" s="378">
        <v>0.29860004049729061</v>
      </c>
      <c r="AG27" s="183">
        <v>1.0401084618172549</v>
      </c>
      <c r="AH27" s="181">
        <v>0.56346113650464669</v>
      </c>
      <c r="AI27" s="182">
        <v>0.81896444909630317</v>
      </c>
      <c r="AJ27" s="34">
        <v>0.22537968585642165</v>
      </c>
      <c r="AK27" s="34">
        <v>2.6488793979157066</v>
      </c>
      <c r="AL27" s="34">
        <v>5.6045785954522325</v>
      </c>
      <c r="AM27" s="182">
        <v>1.6035695983219016</v>
      </c>
      <c r="AN27" s="34">
        <v>9.2978021283206633</v>
      </c>
      <c r="AO27" s="363">
        <v>10.913077305492523</v>
      </c>
      <c r="AP27" s="184">
        <v>0.68413209691820587</v>
      </c>
      <c r="AQ27" s="164">
        <v>0.18893625839166486</v>
      </c>
      <c r="AR27" s="164">
        <v>1.7263288770786795</v>
      </c>
      <c r="AS27" s="164">
        <v>3.1997269566330339E-2</v>
      </c>
      <c r="AT27" s="164">
        <v>2.1407697019378156</v>
      </c>
      <c r="AU27" s="164">
        <v>1.1503780248847337</v>
      </c>
      <c r="AV27" s="366">
        <v>5.9179711902679539</v>
      </c>
      <c r="AW27" s="318">
        <v>10.913077305492523</v>
      </c>
      <c r="AX27" s="36">
        <v>7.1879023141928631</v>
      </c>
      <c r="AY27" s="37">
        <v>5.9179711902679539</v>
      </c>
      <c r="AZ27" s="38">
        <v>3.8978738648212965</v>
      </c>
      <c r="BA27" s="282">
        <v>1.7849737189697938</v>
      </c>
      <c r="BB27" s="42"/>
    </row>
    <row r="28" spans="1:54" s="46" customFormat="1" ht="12" outlineLevel="3" x14ac:dyDescent="0.2">
      <c r="A28" s="273">
        <v>23</v>
      </c>
      <c r="B28" s="53" t="s">
        <v>52</v>
      </c>
      <c r="C28" s="33" t="s">
        <v>57</v>
      </c>
      <c r="D28" s="11" t="s">
        <v>78</v>
      </c>
      <c r="E28" s="179">
        <v>42542.978000000003</v>
      </c>
      <c r="F28" s="180">
        <v>1530.325</v>
      </c>
      <c r="G28" s="74">
        <v>78.027278870593705</v>
      </c>
      <c r="H28" s="164">
        <v>9.0893045224001434E-2</v>
      </c>
      <c r="I28" s="309">
        <v>42.817469649272766</v>
      </c>
      <c r="J28" s="185">
        <v>24.843036515384242</v>
      </c>
      <c r="K28" s="335">
        <v>58.02079552780436</v>
      </c>
      <c r="L28" s="183">
        <v>1.7470434487641513</v>
      </c>
      <c r="M28" s="181">
        <v>1.0469486987226826</v>
      </c>
      <c r="N28" s="307">
        <v>2.7939921474868337</v>
      </c>
      <c r="O28" s="183">
        <v>2.4780000000000002</v>
      </c>
      <c r="P28" s="181">
        <v>2.7211328620331221</v>
      </c>
      <c r="Q28" s="181">
        <v>3.33</v>
      </c>
      <c r="R28" s="181">
        <v>12.396071505864285</v>
      </c>
      <c r="S28" s="308">
        <v>20.925204367897408</v>
      </c>
      <c r="T28" s="351">
        <v>23.71919651538424</v>
      </c>
      <c r="U28" s="374">
        <v>24.843036515384242</v>
      </c>
      <c r="V28" s="345">
        <v>1.4334213644829503</v>
      </c>
      <c r="W28" s="345">
        <v>13.975122475520706</v>
      </c>
      <c r="X28" s="345">
        <v>1.0597206247519786</v>
      </c>
      <c r="Y28" s="345">
        <v>8.350175055683497</v>
      </c>
      <c r="Z28" s="40">
        <v>2.6899834886270022</v>
      </c>
      <c r="AA28" s="21">
        <v>0</v>
      </c>
      <c r="AB28" s="342">
        <v>0.93149086210421195</v>
      </c>
      <c r="AC28" s="342">
        <v>11.18057649134702</v>
      </c>
      <c r="AD28" s="342">
        <v>1.0441202331623891</v>
      </c>
      <c r="AE28" s="342">
        <v>8.9968654401436172</v>
      </c>
      <c r="AF28" s="378">
        <v>1.0638990935505543</v>
      </c>
      <c r="AG28" s="183">
        <v>0.90992562887684703</v>
      </c>
      <c r="AH28" s="181">
        <v>0.54288519755068165</v>
      </c>
      <c r="AI28" s="182">
        <v>0.48818053726900351</v>
      </c>
      <c r="AJ28" s="34">
        <v>1.6536587496100585</v>
      </c>
      <c r="AK28" s="34">
        <v>2.1180565093030452</v>
      </c>
      <c r="AL28" s="34">
        <v>5.4563307746297216</v>
      </c>
      <c r="AM28" s="182">
        <v>1.4528108264275286</v>
      </c>
      <c r="AN28" s="34">
        <v>9.7162265708118287</v>
      </c>
      <c r="AO28" s="363">
        <v>11.18057649134702</v>
      </c>
      <c r="AP28" s="184">
        <v>0.22929769820136242</v>
      </c>
      <c r="AQ28" s="164">
        <v>0.15101367356607256</v>
      </c>
      <c r="AR28" s="164">
        <v>0.91222452746965499</v>
      </c>
      <c r="AS28" s="164">
        <v>1.7708656657899467E-2</v>
      </c>
      <c r="AT28" s="164">
        <v>1.7302860503487818</v>
      </c>
      <c r="AU28" s="164">
        <v>0.84400372469900176</v>
      </c>
      <c r="AV28" s="366">
        <v>3.8844689853462491</v>
      </c>
      <c r="AW28" s="318">
        <v>11.18057649134702</v>
      </c>
      <c r="AX28" s="36">
        <v>14.329061135003473</v>
      </c>
      <c r="AY28" s="37">
        <v>3.8844689853462491</v>
      </c>
      <c r="AZ28" s="38">
        <v>4.9783473697558307</v>
      </c>
      <c r="BA28" s="282">
        <v>2.8971797434753586</v>
      </c>
      <c r="BB28" s="42"/>
    </row>
    <row r="29" spans="1:54" s="46" customFormat="1" ht="12" outlineLevel="3" x14ac:dyDescent="0.2">
      <c r="A29" s="273">
        <v>24</v>
      </c>
      <c r="B29" s="53" t="s">
        <v>52</v>
      </c>
      <c r="C29" s="33" t="s">
        <v>57</v>
      </c>
      <c r="D29" s="11" t="s">
        <v>79</v>
      </c>
      <c r="E29" s="179">
        <v>4190.1549999999997</v>
      </c>
      <c r="F29" s="180">
        <v>151.2372</v>
      </c>
      <c r="G29" s="74">
        <v>85.244072504437696</v>
      </c>
      <c r="H29" s="164">
        <v>6.8004743673160339E-2</v>
      </c>
      <c r="I29" s="309">
        <v>38.603666134093579</v>
      </c>
      <c r="J29" s="185">
        <v>21.329455318035322</v>
      </c>
      <c r="K29" s="335">
        <v>55.252408524997051</v>
      </c>
      <c r="L29" s="183">
        <v>1.9371863312359658</v>
      </c>
      <c r="M29" s="181">
        <v>1.0812574809350708</v>
      </c>
      <c r="N29" s="307">
        <v>3.0184438121710366</v>
      </c>
      <c r="O29" s="183">
        <v>1.1579999999999999</v>
      </c>
      <c r="P29" s="181">
        <v>0.30309999999999998</v>
      </c>
      <c r="Q29" s="181">
        <v>3.3299999999999996</v>
      </c>
      <c r="R29" s="181">
        <v>12.396071505864285</v>
      </c>
      <c r="S29" s="308">
        <v>17.187171505864285</v>
      </c>
      <c r="T29" s="351">
        <v>20.205615318035321</v>
      </c>
      <c r="U29" s="374">
        <v>21.329455318035322</v>
      </c>
      <c r="V29" s="345">
        <v>0.94996529519705386</v>
      </c>
      <c r="W29" s="345">
        <v>11.391395978167376</v>
      </c>
      <c r="X29" s="345">
        <v>1.0515358269513546</v>
      </c>
      <c r="Y29" s="345">
        <v>7.9325568439114873</v>
      </c>
      <c r="Z29" s="40">
        <v>0</v>
      </c>
      <c r="AA29" s="21">
        <v>0.23280694879029448</v>
      </c>
      <c r="AB29" s="342">
        <v>0.92056518836008294</v>
      </c>
      <c r="AC29" s="342">
        <v>10.740478697707204</v>
      </c>
      <c r="AD29" s="342">
        <v>1.0736245711204864</v>
      </c>
      <c r="AE29" s="342">
        <v>8.3619799120572509</v>
      </c>
      <c r="AF29" s="378">
        <v>0.67058120793482889</v>
      </c>
      <c r="AG29" s="183">
        <v>1.0275417845766104</v>
      </c>
      <c r="AH29" s="181">
        <v>0.54793070514701125</v>
      </c>
      <c r="AI29" s="182">
        <v>0.8003453006242871</v>
      </c>
      <c r="AJ29" s="34">
        <v>0.22167022208326526</v>
      </c>
      <c r="AK29" s="34">
        <v>2.6100921101923111</v>
      </c>
      <c r="AL29" s="34">
        <v>5.5213661498926649</v>
      </c>
      <c r="AM29" s="182">
        <v>1.5754724897236216</v>
      </c>
      <c r="AN29" s="34">
        <v>9.1534737827925277</v>
      </c>
      <c r="AO29" s="363">
        <v>10.740478697707204</v>
      </c>
      <c r="AP29" s="184">
        <v>0.47739577299764874</v>
      </c>
      <c r="AQ29" s="164">
        <v>0.15141777287598554</v>
      </c>
      <c r="AR29" s="164">
        <v>1.1558002925206232</v>
      </c>
      <c r="AS29" s="164">
        <v>2.5787306297656926E-2</v>
      </c>
      <c r="AT29" s="164">
        <v>1.6636118626898675</v>
      </c>
      <c r="AU29" s="164">
        <v>0.7908107264614791</v>
      </c>
      <c r="AV29" s="366">
        <v>4.2635013078792783</v>
      </c>
      <c r="AW29" s="318">
        <v>10.740478697707204</v>
      </c>
      <c r="AX29" s="36">
        <v>12.599678056381068</v>
      </c>
      <c r="AY29" s="37">
        <v>4.2635013078792783</v>
      </c>
      <c r="AZ29" s="38">
        <v>5.0015223142434051</v>
      </c>
      <c r="BA29" s="282">
        <v>2.5191686180224626</v>
      </c>
      <c r="BB29" s="42"/>
    </row>
    <row r="30" spans="1:54" s="46" customFormat="1" ht="12" outlineLevel="3" x14ac:dyDescent="0.2">
      <c r="A30" s="273">
        <v>25</v>
      </c>
      <c r="B30" s="53" t="s">
        <v>52</v>
      </c>
      <c r="C30" s="33" t="s">
        <v>57</v>
      </c>
      <c r="D30" s="11" t="s">
        <v>80</v>
      </c>
      <c r="E30" s="179">
        <v>22293.72</v>
      </c>
      <c r="F30" s="180">
        <v>789.16279999999995</v>
      </c>
      <c r="G30" s="74">
        <v>54.510528323851297</v>
      </c>
      <c r="H30" s="164">
        <v>0.1707203517349053</v>
      </c>
      <c r="I30" s="309">
        <v>40.668995185662105</v>
      </c>
      <c r="J30" s="185">
        <v>23.412150581156226</v>
      </c>
      <c r="K30" s="335">
        <v>57.567565842910724</v>
      </c>
      <c r="L30" s="183">
        <v>1.7576868802553796</v>
      </c>
      <c r="M30" s="181">
        <v>1.048869165943322</v>
      </c>
      <c r="N30" s="307">
        <v>2.8065560461987014</v>
      </c>
      <c r="O30" s="183">
        <v>1.1580000000000001</v>
      </c>
      <c r="P30" s="181">
        <v>2.597683029093238</v>
      </c>
      <c r="Q30" s="181">
        <v>3.3299999999999996</v>
      </c>
      <c r="R30" s="181">
        <v>12.396071505864285</v>
      </c>
      <c r="S30" s="308">
        <v>19.481754534957524</v>
      </c>
      <c r="T30" s="351">
        <v>22.288310581156225</v>
      </c>
      <c r="U30" s="374">
        <v>23.412150581156226</v>
      </c>
      <c r="V30" s="345">
        <v>0.93826586392022793</v>
      </c>
      <c r="W30" s="345">
        <v>13.161172612207782</v>
      </c>
      <c r="X30" s="345">
        <v>0.76059854353632728</v>
      </c>
      <c r="Y30" s="345">
        <v>8.5286324602097316</v>
      </c>
      <c r="Z30" s="40">
        <v>0</v>
      </c>
      <c r="AA30" s="21">
        <v>0</v>
      </c>
      <c r="AB30" s="342">
        <v>0.96174696520238423</v>
      </c>
      <c r="AC30" s="342">
        <v>11.369968720751295</v>
      </c>
      <c r="AD30" s="342">
        <v>0.82350259421486049</v>
      </c>
      <c r="AE30" s="342">
        <v>10.256932300987685</v>
      </c>
      <c r="AF30" s="378">
        <v>2.1535062601095216</v>
      </c>
      <c r="AG30" s="183">
        <v>0.84886080307591583</v>
      </c>
      <c r="AH30" s="181">
        <v>0.5255857986720972</v>
      </c>
      <c r="AI30" s="182">
        <v>0.77111454790296075</v>
      </c>
      <c r="AJ30" s="34">
        <v>1.7073105967716873</v>
      </c>
      <c r="AK30" s="34">
        <v>2.3722057327630903</v>
      </c>
      <c r="AL30" s="34">
        <v>5.1335675029143975</v>
      </c>
      <c r="AM30" s="182">
        <v>1.374446601748013</v>
      </c>
      <c r="AN30" s="34">
        <v>9.9841983803521366</v>
      </c>
      <c r="AO30" s="363">
        <v>11.369968720751295</v>
      </c>
      <c r="AP30" s="184">
        <v>0.17334826223435776</v>
      </c>
      <c r="AQ30" s="164">
        <v>0.1082159473305128</v>
      </c>
      <c r="AR30" s="164">
        <v>0.84063769858386639</v>
      </c>
      <c r="AS30" s="164">
        <v>1.3431955991843511E-2</v>
      </c>
      <c r="AT30" s="164">
        <v>1.1739022670607384</v>
      </c>
      <c r="AU30" s="164">
        <v>0.62623326897821341</v>
      </c>
      <c r="AV30" s="366">
        <v>2.936022833311454</v>
      </c>
      <c r="AW30" s="318">
        <v>11.369968720751295</v>
      </c>
      <c r="AX30" s="36">
        <v>20.85829851657541</v>
      </c>
      <c r="AY30" s="37">
        <v>2.936022833311454</v>
      </c>
      <c r="AZ30" s="38">
        <v>5.3861573600393546</v>
      </c>
      <c r="BA30" s="282">
        <v>3.8725750330515791</v>
      </c>
      <c r="BB30" s="42"/>
    </row>
    <row r="31" spans="1:54" s="46" customFormat="1" ht="12" outlineLevel="3" x14ac:dyDescent="0.2">
      <c r="A31" s="273">
        <v>26</v>
      </c>
      <c r="B31" s="53" t="s">
        <v>52</v>
      </c>
      <c r="C31" s="33" t="s">
        <v>57</v>
      </c>
      <c r="D31" s="11" t="s">
        <v>81</v>
      </c>
      <c r="E31" s="179">
        <v>15700.436</v>
      </c>
      <c r="F31" s="180">
        <v>633.16399999999999</v>
      </c>
      <c r="G31" s="74">
        <v>76.828314345176693</v>
      </c>
      <c r="H31" s="164">
        <v>7.6642643747769745E-2</v>
      </c>
      <c r="I31" s="309">
        <v>37.599581926008703</v>
      </c>
      <c r="J31" s="185">
        <v>20.95432785961631</v>
      </c>
      <c r="K31" s="335">
        <v>55.730215034975174</v>
      </c>
      <c r="L31" s="183">
        <v>1.7496901013765784</v>
      </c>
      <c r="M31" s="181">
        <v>1.0474262523754472</v>
      </c>
      <c r="N31" s="307">
        <v>2.7971163537520258</v>
      </c>
      <c r="O31" s="183">
        <v>0.7679999999999999</v>
      </c>
      <c r="P31" s="181">
        <v>0.5393</v>
      </c>
      <c r="Q31" s="181">
        <v>3.3300000000000005</v>
      </c>
      <c r="R31" s="181">
        <v>12.396071505864285</v>
      </c>
      <c r="S31" s="308">
        <v>17.033371505864285</v>
      </c>
      <c r="T31" s="351">
        <v>19.830487859616312</v>
      </c>
      <c r="U31" s="374">
        <v>20.95432785961631</v>
      </c>
      <c r="V31" s="345">
        <v>0.97889115760836309</v>
      </c>
      <c r="W31" s="345">
        <v>11.072694853252184</v>
      </c>
      <c r="X31" s="345">
        <v>0.94138116688922424</v>
      </c>
      <c r="Y31" s="345">
        <v>7.9556087070174648</v>
      </c>
      <c r="Z31" s="40">
        <v>0</v>
      </c>
      <c r="AA31" s="21">
        <v>0</v>
      </c>
      <c r="AB31" s="342">
        <v>0.98464313245743762</v>
      </c>
      <c r="AC31" s="342">
        <v>10.420534328982555</v>
      </c>
      <c r="AD31" s="342">
        <v>0.9762928548523454</v>
      </c>
      <c r="AE31" s="342">
        <v>8.5728575433239733</v>
      </c>
      <c r="AF31" s="378">
        <v>0.82051279737256932</v>
      </c>
      <c r="AG31" s="183">
        <v>0.92517819774340859</v>
      </c>
      <c r="AH31" s="181">
        <v>0.5462980927367983</v>
      </c>
      <c r="AI31" s="182">
        <v>0.43374833150728326</v>
      </c>
      <c r="AJ31" s="34">
        <v>0.3920534460284214</v>
      </c>
      <c r="AK31" s="34">
        <v>2.5975630576655453</v>
      </c>
      <c r="AL31" s="34">
        <v>5.5141130793319819</v>
      </c>
      <c r="AM31" s="182">
        <v>1.471476290480207</v>
      </c>
      <c r="AN31" s="34">
        <v>8.9374779145332326</v>
      </c>
      <c r="AO31" s="363">
        <v>10.420534328982555</v>
      </c>
      <c r="AP31" s="184">
        <v>0.35772722391039291</v>
      </c>
      <c r="AQ31" s="164">
        <v>0.19110372668060727</v>
      </c>
      <c r="AR31" s="164">
        <v>1.6231181810715709</v>
      </c>
      <c r="AS31" s="164">
        <v>2.8112779627395116E-2</v>
      </c>
      <c r="AT31" s="164">
        <v>2.1468371543549538</v>
      </c>
      <c r="AU31" s="164">
        <v>0.93040665609541928</v>
      </c>
      <c r="AV31" s="366">
        <v>5.2776215956687373</v>
      </c>
      <c r="AW31" s="318">
        <v>10.420534328982555</v>
      </c>
      <c r="AX31" s="36">
        <v>13.563403567810752</v>
      </c>
      <c r="AY31" s="37">
        <v>5.2776215956687373</v>
      </c>
      <c r="AZ31" s="38">
        <v>6.8693705447672206</v>
      </c>
      <c r="BA31" s="282">
        <v>2.0122177773699983</v>
      </c>
      <c r="BB31" s="42"/>
    </row>
    <row r="32" spans="1:54" s="46" customFormat="1" ht="12" outlineLevel="3" x14ac:dyDescent="0.2">
      <c r="A32" s="273">
        <v>27</v>
      </c>
      <c r="B32" s="53" t="s">
        <v>52</v>
      </c>
      <c r="C32" s="33" t="s">
        <v>57</v>
      </c>
      <c r="D32" s="11" t="s">
        <v>82</v>
      </c>
      <c r="E32" s="179">
        <v>16112.333000000001</v>
      </c>
      <c r="F32" s="180">
        <v>727.91300000000001</v>
      </c>
      <c r="G32" s="74">
        <v>122.48212391397</v>
      </c>
      <c r="H32" s="164">
        <v>3.6150268301295641E-2</v>
      </c>
      <c r="I32" s="309">
        <v>54.226884537315129</v>
      </c>
      <c r="J32" s="185">
        <v>21.517400307654746</v>
      </c>
      <c r="K32" s="335">
        <v>39.68031815076521</v>
      </c>
      <c r="L32" s="183">
        <v>1.9296848622651335</v>
      </c>
      <c r="M32" s="181">
        <v>1.0799039395253289</v>
      </c>
      <c r="N32" s="307">
        <v>3.0095888017904624</v>
      </c>
      <c r="O32" s="183">
        <v>1.1580000000000001</v>
      </c>
      <c r="P32" s="181">
        <v>0.49990000000000001</v>
      </c>
      <c r="Q32" s="181">
        <v>3.3299999999999996</v>
      </c>
      <c r="R32" s="181">
        <v>12.396071505864285</v>
      </c>
      <c r="S32" s="308">
        <v>17.383971505864285</v>
      </c>
      <c r="T32" s="351">
        <v>20.393560307654745</v>
      </c>
      <c r="U32" s="374">
        <v>21.517400307654746</v>
      </c>
      <c r="V32" s="345">
        <v>0.94918474577541767</v>
      </c>
      <c r="W32" s="345">
        <v>11.381302987244318</v>
      </c>
      <c r="X32" s="345">
        <v>1.5419118325519061</v>
      </c>
      <c r="Y32" s="345">
        <v>7.6383734667135164</v>
      </c>
      <c r="Z32" s="40">
        <v>0.16674715465673573</v>
      </c>
      <c r="AA32" s="21">
        <v>0</v>
      </c>
      <c r="AB32" s="342">
        <v>0.93605605567566319</v>
      </c>
      <c r="AC32" s="342">
        <v>10.939427175617912</v>
      </c>
      <c r="AD32" s="342">
        <v>1.5616715568399808</v>
      </c>
      <c r="AE32" s="342">
        <v>7.9134983648644557</v>
      </c>
      <c r="AF32" s="378">
        <v>0.36495983593798326</v>
      </c>
      <c r="AG32" s="183">
        <v>1.0426952821368152</v>
      </c>
      <c r="AH32" s="181">
        <v>0.56347445504885463</v>
      </c>
      <c r="AI32" s="182">
        <v>0.75709633879573346</v>
      </c>
      <c r="AJ32" s="34">
        <v>0.35981746344024612</v>
      </c>
      <c r="AK32" s="34">
        <v>2.6018210610333163</v>
      </c>
      <c r="AL32" s="34">
        <v>5.6028294170202431</v>
      </c>
      <c r="AM32" s="182">
        <v>1.6061697371856698</v>
      </c>
      <c r="AN32" s="34">
        <v>9.3215642802895395</v>
      </c>
      <c r="AO32" s="363">
        <v>10.939427175617912</v>
      </c>
      <c r="AP32" s="184">
        <v>0.53811375810021245</v>
      </c>
      <c r="AQ32" s="164">
        <v>0.15812329220662358</v>
      </c>
      <c r="AR32" s="164">
        <v>1.4762753241115354</v>
      </c>
      <c r="AS32" s="164">
        <v>2.7887948147649513E-2</v>
      </c>
      <c r="AT32" s="164">
        <v>1.8341477621638849</v>
      </c>
      <c r="AU32" s="164">
        <v>0.91755470777414327</v>
      </c>
      <c r="AV32" s="366">
        <v>4.9518280343942207</v>
      </c>
      <c r="AW32" s="318">
        <v>10.939427175617912</v>
      </c>
      <c r="AX32" s="36">
        <v>8.9314479746461917</v>
      </c>
      <c r="AY32" s="37">
        <v>4.9518280343942207</v>
      </c>
      <c r="AZ32" s="38">
        <v>4.0428985685064758</v>
      </c>
      <c r="BA32" s="282">
        <v>2.1691999405376912</v>
      </c>
      <c r="BB32" s="42"/>
    </row>
    <row r="33" spans="1:54" s="46" customFormat="1" ht="12" outlineLevel="3" x14ac:dyDescent="0.2">
      <c r="A33" s="273">
        <v>28</v>
      </c>
      <c r="B33" s="53" t="s">
        <v>52</v>
      </c>
      <c r="C33" s="33" t="s">
        <v>57</v>
      </c>
      <c r="D33" s="11" t="s">
        <v>83</v>
      </c>
      <c r="E33" s="179">
        <v>3777.067</v>
      </c>
      <c r="F33" s="180">
        <v>130.19400000000002</v>
      </c>
      <c r="G33" s="74">
        <v>90.136531255787006</v>
      </c>
      <c r="H33" s="164">
        <v>5.6641340922477745E-2</v>
      </c>
      <c r="I33" s="309">
        <v>37.153955241733435</v>
      </c>
      <c r="J33" s="185">
        <v>21.848893356479678</v>
      </c>
      <c r="K33" s="335">
        <v>58.80637260373765</v>
      </c>
      <c r="L33" s="183">
        <v>2.3772251522189962</v>
      </c>
      <c r="M33" s="181">
        <v>1.1606566983963962</v>
      </c>
      <c r="N33" s="307">
        <v>3.5378818506153924</v>
      </c>
      <c r="O33" s="183">
        <v>1.1579999999999999</v>
      </c>
      <c r="P33" s="181">
        <v>0.30309999999999998</v>
      </c>
      <c r="Q33" s="181">
        <v>3.33</v>
      </c>
      <c r="R33" s="181">
        <v>12.396071505864285</v>
      </c>
      <c r="S33" s="308">
        <v>17.187171505864285</v>
      </c>
      <c r="T33" s="351">
        <v>20.725053356479677</v>
      </c>
      <c r="U33" s="374">
        <v>21.848893356479678</v>
      </c>
      <c r="V33" s="345">
        <v>1.0156368058499343</v>
      </c>
      <c r="W33" s="345">
        <v>11.573586433915596</v>
      </c>
      <c r="X33" s="345">
        <v>1.2181877596859438</v>
      </c>
      <c r="Y33" s="345">
        <v>8.0374809832201528</v>
      </c>
      <c r="Z33" s="40">
        <v>0</v>
      </c>
      <c r="AA33" s="21">
        <v>0</v>
      </c>
      <c r="AB33" s="342">
        <v>1.0196381796579863</v>
      </c>
      <c r="AC33" s="342">
        <v>11.068890876903824</v>
      </c>
      <c r="AD33" s="342">
        <v>1.2467511521714316</v>
      </c>
      <c r="AE33" s="342">
        <v>8.5136131477464367</v>
      </c>
      <c r="AF33" s="378">
        <v>0.58732489785275144</v>
      </c>
      <c r="AG33" s="183">
        <v>1.2703027749001572</v>
      </c>
      <c r="AH33" s="181">
        <v>0.59536879704178058</v>
      </c>
      <c r="AI33" s="182">
        <v>0.8113399997038665</v>
      </c>
      <c r="AJ33" s="34">
        <v>0.2225022993604113</v>
      </c>
      <c r="AK33" s="34">
        <v>2.6155767395289384</v>
      </c>
      <c r="AL33" s="34">
        <v>5.5421615719688608</v>
      </c>
      <c r="AM33" s="182">
        <v>1.8656715719419377</v>
      </c>
      <c r="AN33" s="34">
        <v>9.1915806105620774</v>
      </c>
      <c r="AO33" s="363">
        <v>11.068890876903824</v>
      </c>
      <c r="AP33" s="184">
        <v>0.62368465520684502</v>
      </c>
      <c r="AQ33" s="164">
        <v>0.21352750510776222</v>
      </c>
      <c r="AR33" s="164">
        <v>0.76962071984884084</v>
      </c>
      <c r="AS33" s="164">
        <v>1.7665944667188963E-2</v>
      </c>
      <c r="AT33" s="164">
        <v>1.9378773215355543</v>
      </c>
      <c r="AU33" s="164">
        <v>1.1705608553389557</v>
      </c>
      <c r="AV33" s="366">
        <v>4.7337050862558945</v>
      </c>
      <c r="AW33" s="318">
        <v>11.068890876903824</v>
      </c>
      <c r="AX33" s="36">
        <v>12.280138499553335</v>
      </c>
      <c r="AY33" s="37">
        <v>4.7337050862558945</v>
      </c>
      <c r="AZ33" s="38">
        <v>5.2517054076806158</v>
      </c>
      <c r="BA33" s="282">
        <v>2.3671693313491002</v>
      </c>
      <c r="BB33" s="42"/>
    </row>
    <row r="34" spans="1:54" s="46" customFormat="1" ht="12" outlineLevel="3" x14ac:dyDescent="0.2">
      <c r="A34" s="273">
        <v>29</v>
      </c>
      <c r="B34" s="53" t="s">
        <v>52</v>
      </c>
      <c r="C34" s="33" t="s">
        <v>57</v>
      </c>
      <c r="D34" s="11" t="s">
        <v>84</v>
      </c>
      <c r="E34" s="179">
        <v>1258.335</v>
      </c>
      <c r="F34" s="180">
        <v>14.309000000000001</v>
      </c>
      <c r="G34" s="74">
        <v>14.203580536318301</v>
      </c>
      <c r="H34" s="164">
        <v>0.94918635369910254</v>
      </c>
      <c r="I34" s="309">
        <v>31.590324251373264</v>
      </c>
      <c r="J34" s="185">
        <v>21.517630502464591</v>
      </c>
      <c r="K34" s="335">
        <v>68.114623741252657</v>
      </c>
      <c r="L34" s="183">
        <v>1.7320717449157874</v>
      </c>
      <c r="M34" s="181">
        <v>1.0442472516845163</v>
      </c>
      <c r="N34" s="307">
        <v>2.7763189966003035</v>
      </c>
      <c r="O34" s="183">
        <v>0.86799999999999988</v>
      </c>
      <c r="P34" s="181">
        <v>1.0234000000000001</v>
      </c>
      <c r="Q34" s="181">
        <v>3.33</v>
      </c>
      <c r="R34" s="181">
        <v>12.396071505864287</v>
      </c>
      <c r="S34" s="308">
        <v>17.617471505864287</v>
      </c>
      <c r="T34" s="351">
        <v>20.39379050246459</v>
      </c>
      <c r="U34" s="374">
        <v>21.517630502464591</v>
      </c>
      <c r="V34" s="345">
        <v>1.0270527236105929</v>
      </c>
      <c r="W34" s="345">
        <v>11.689709939710907</v>
      </c>
      <c r="X34" s="345">
        <v>0.21334001584085679</v>
      </c>
      <c r="Y34" s="345">
        <v>8.5752736160150711</v>
      </c>
      <c r="Z34" s="40">
        <v>0</v>
      </c>
      <c r="AA34" s="21">
        <v>0</v>
      </c>
      <c r="AB34" s="342">
        <v>1.0393069308977516</v>
      </c>
      <c r="AC34" s="342">
        <v>3.1269069202887252</v>
      </c>
      <c r="AD34" s="342">
        <v>0.26966575748331445</v>
      </c>
      <c r="AE34" s="342">
        <v>17.081750893794798</v>
      </c>
      <c r="AF34" s="378">
        <v>11.235008897628898</v>
      </c>
      <c r="AG34" s="183">
        <v>0.14483210222055301</v>
      </c>
      <c r="AH34" s="181">
        <v>0.32961653714427519</v>
      </c>
      <c r="AI34" s="182">
        <v>0.39030963372696204</v>
      </c>
      <c r="AJ34" s="34">
        <v>6.2395943028931415E-2</v>
      </c>
      <c r="AK34" s="34">
        <v>0.44513670024632246</v>
      </c>
      <c r="AL34" s="34">
        <v>1.7453556420270508</v>
      </c>
      <c r="AM34" s="182">
        <v>0.47444863936482817</v>
      </c>
      <c r="AN34" s="34">
        <v>2.6431979190292667</v>
      </c>
      <c r="AO34" s="363">
        <v>3.1269069202887252</v>
      </c>
      <c r="AP34" s="184">
        <v>1.3977217136068209E-2</v>
      </c>
      <c r="AQ34" s="164">
        <v>0</v>
      </c>
      <c r="AR34" s="164">
        <v>4.1931651408204623E-2</v>
      </c>
      <c r="AS34" s="164">
        <v>0</v>
      </c>
      <c r="AT34" s="164">
        <v>1.5794255363757075</v>
      </c>
      <c r="AU34" s="164">
        <v>1.8589698790970715</v>
      </c>
      <c r="AV34" s="366">
        <v>3.4943042840170517</v>
      </c>
      <c r="AW34" s="318">
        <v>3.1269069202887252</v>
      </c>
      <c r="AX34" s="36">
        <v>22.014920197715497</v>
      </c>
      <c r="AY34" s="37">
        <v>3.4943042840170517</v>
      </c>
      <c r="AZ34" s="38">
        <v>24.60157335034063</v>
      </c>
      <c r="BA34" s="282">
        <v>0.90022399472344283</v>
      </c>
      <c r="BB34" s="42"/>
    </row>
    <row r="35" spans="1:54" s="46" customFormat="1" ht="12" outlineLevel="3" x14ac:dyDescent="0.2">
      <c r="A35" s="273">
        <v>30</v>
      </c>
      <c r="B35" s="43" t="s">
        <v>52</v>
      </c>
      <c r="C35" s="44" t="s">
        <v>57</v>
      </c>
      <c r="D35" s="11" t="s">
        <v>85</v>
      </c>
      <c r="E35" s="179">
        <v>221.12299999999999</v>
      </c>
      <c r="F35" s="180">
        <v>7.1151999999999997</v>
      </c>
      <c r="G35" s="74">
        <v>4.8113853972982001</v>
      </c>
      <c r="H35" s="164">
        <v>1</v>
      </c>
      <c r="I35" s="309">
        <v>31.787724734592359</v>
      </c>
      <c r="J35" s="185">
        <v>21.724690616707946</v>
      </c>
      <c r="K35" s="335">
        <v>68.343018564856521</v>
      </c>
      <c r="L35" s="183">
        <v>2.2003391626939508</v>
      </c>
      <c r="M35" s="181">
        <v>1.1287399481497118</v>
      </c>
      <c r="N35" s="307">
        <v>3.3290791108436624</v>
      </c>
      <c r="O35" s="183">
        <v>1.1580000000000001</v>
      </c>
      <c r="P35" s="181">
        <v>0.38770000000000004</v>
      </c>
      <c r="Q35" s="181">
        <v>3.33</v>
      </c>
      <c r="R35" s="181">
        <v>12.396071505864285</v>
      </c>
      <c r="S35" s="308">
        <v>17.271771505864287</v>
      </c>
      <c r="T35" s="351">
        <v>20.600850616707948</v>
      </c>
      <c r="U35" s="374">
        <v>21.724690616707946</v>
      </c>
      <c r="V35" s="345">
        <v>0.98901231253649668</v>
      </c>
      <c r="W35" s="345">
        <v>11.866908948424742</v>
      </c>
      <c r="X35" s="345">
        <v>0.12144009724167198</v>
      </c>
      <c r="Y35" s="345">
        <v>8.7418273695189619</v>
      </c>
      <c r="Z35" s="40">
        <v>0</v>
      </c>
      <c r="AA35" s="21">
        <v>3.5456545006588218</v>
      </c>
      <c r="AB35" s="342">
        <v>0.47762524435921927</v>
      </c>
      <c r="AC35" s="342">
        <v>1.8760144551026707</v>
      </c>
      <c r="AD35" s="342">
        <v>8.6969954450497461E-2</v>
      </c>
      <c r="AE35" s="342">
        <v>15.738426462136735</v>
      </c>
      <c r="AF35" s="378">
        <v>10.797414898260156</v>
      </c>
      <c r="AG35" s="183">
        <v>8.7331757201403543E-2</v>
      </c>
      <c r="AH35" s="181">
        <v>0.11829567241174307</v>
      </c>
      <c r="AI35" s="182">
        <v>0.15073898881431341</v>
      </c>
      <c r="AJ35" s="34">
        <v>8.1395619357292528E-3</v>
      </c>
      <c r="AK35" s="34">
        <v>0.2934348200557203</v>
      </c>
      <c r="AL35" s="34">
        <v>1.2099737066236302</v>
      </c>
      <c r="AM35" s="182">
        <v>0.20562742961314662</v>
      </c>
      <c r="AN35" s="34">
        <v>1.6622870774293932</v>
      </c>
      <c r="AO35" s="363">
        <v>1.8760144551026707</v>
      </c>
      <c r="AP35" s="184">
        <v>0</v>
      </c>
      <c r="AQ35" s="164">
        <v>0</v>
      </c>
      <c r="AR35" s="164">
        <v>0</v>
      </c>
      <c r="AS35" s="164">
        <v>0</v>
      </c>
      <c r="AT35" s="164">
        <v>0</v>
      </c>
      <c r="AU35" s="164">
        <v>0</v>
      </c>
      <c r="AV35" s="366">
        <v>0</v>
      </c>
      <c r="AW35" s="318">
        <v>1.8760144551026707</v>
      </c>
      <c r="AX35" s="36">
        <v>38.991149122166213</v>
      </c>
      <c r="AY35" s="37"/>
      <c r="AZ35" s="38"/>
      <c r="BA35" s="282"/>
      <c r="BB35" s="42"/>
    </row>
    <row r="36" spans="1:54" s="46" customFormat="1" ht="12" outlineLevel="3" x14ac:dyDescent="0.2">
      <c r="A36" s="273">
        <v>31</v>
      </c>
      <c r="B36" s="53" t="s">
        <v>52</v>
      </c>
      <c r="C36" s="33" t="s">
        <v>57</v>
      </c>
      <c r="D36" s="11" t="s">
        <v>86</v>
      </c>
      <c r="E36" s="179">
        <v>25732.928</v>
      </c>
      <c r="F36" s="180">
        <v>1044.7711999999999</v>
      </c>
      <c r="G36" s="74">
        <v>99.497500739325702</v>
      </c>
      <c r="H36" s="164">
        <v>7.4271764049542055E-2</v>
      </c>
      <c r="I36" s="309">
        <v>37.661553813849793</v>
      </c>
      <c r="J36" s="185">
        <v>21.568583913029407</v>
      </c>
      <c r="K36" s="335">
        <v>57.269500933595836</v>
      </c>
      <c r="L36" s="183">
        <v>1.9396672729324851</v>
      </c>
      <c r="M36" s="181">
        <v>1.0817051342326383</v>
      </c>
      <c r="N36" s="307">
        <v>3.0213724071651233</v>
      </c>
      <c r="O36" s="183">
        <v>1.1580000000000001</v>
      </c>
      <c r="P36" s="181">
        <v>0.5393</v>
      </c>
      <c r="Q36" s="181">
        <v>3.3299999999999996</v>
      </c>
      <c r="R36" s="181">
        <v>12.396071505864285</v>
      </c>
      <c r="S36" s="308">
        <v>17.423371505864285</v>
      </c>
      <c r="T36" s="351">
        <v>20.444743913029409</v>
      </c>
      <c r="U36" s="374">
        <v>21.568583913029407</v>
      </c>
      <c r="V36" s="345">
        <v>0.95214340120761354</v>
      </c>
      <c r="W36" s="345">
        <v>11.537731028238875</v>
      </c>
      <c r="X36" s="345">
        <v>1.2247581097690414</v>
      </c>
      <c r="Y36" s="345">
        <v>7.8481993989648</v>
      </c>
      <c r="Z36" s="40">
        <v>0</v>
      </c>
      <c r="AA36" s="21">
        <v>0</v>
      </c>
      <c r="AB36" s="342">
        <v>0.95789537605668806</v>
      </c>
      <c r="AC36" s="342">
        <v>10.875454221879933</v>
      </c>
      <c r="AD36" s="342">
        <v>1.27213569650708</v>
      </c>
      <c r="AE36" s="342">
        <v>8.4630986185857076</v>
      </c>
      <c r="AF36" s="378">
        <v>0.77560583495448709</v>
      </c>
      <c r="AG36" s="183">
        <v>1.0199754933442864</v>
      </c>
      <c r="AH36" s="181">
        <v>0.55985969042569828</v>
      </c>
      <c r="AI36" s="182">
        <v>0.81023064784644472</v>
      </c>
      <c r="AJ36" s="34">
        <v>0.39002099870229756</v>
      </c>
      <c r="AK36" s="34">
        <v>2.5850846576145021</v>
      </c>
      <c r="AL36" s="34">
        <v>5.4987009898918071</v>
      </c>
      <c r="AM36" s="182">
        <v>1.5798351837699847</v>
      </c>
      <c r="AN36" s="34">
        <v>9.2840372940550502</v>
      </c>
      <c r="AO36" s="363">
        <v>10.875454221879933</v>
      </c>
      <c r="AP36" s="184">
        <v>0.1875051685957653</v>
      </c>
      <c r="AQ36" s="164">
        <v>0.11763341102817536</v>
      </c>
      <c r="AR36" s="164">
        <v>1.0672193107926407</v>
      </c>
      <c r="AS36" s="164">
        <v>1.6845793605336751E-2</v>
      </c>
      <c r="AT36" s="164">
        <v>1.2227557574328236</v>
      </c>
      <c r="AU36" s="164">
        <v>0.58625276041299768</v>
      </c>
      <c r="AV36" s="366">
        <v>3.1984036313405273</v>
      </c>
      <c r="AW36" s="318">
        <v>10.875454221879933</v>
      </c>
      <c r="AX36" s="36">
        <v>10.930379297036437</v>
      </c>
      <c r="AY36" s="37">
        <v>3.1984036313405273</v>
      </c>
      <c r="AZ36" s="38">
        <v>3.2145567552697134</v>
      </c>
      <c r="BA36" s="282">
        <v>3.2514679014970049</v>
      </c>
      <c r="BB36" s="42"/>
    </row>
    <row r="37" spans="1:54" s="46" customFormat="1" ht="12" outlineLevel="3" x14ac:dyDescent="0.2">
      <c r="A37" s="273">
        <v>32</v>
      </c>
      <c r="B37" s="53" t="s">
        <v>52</v>
      </c>
      <c r="C37" s="33" t="s">
        <v>57</v>
      </c>
      <c r="D37" s="11" t="s">
        <v>87</v>
      </c>
      <c r="E37" s="179">
        <v>17635.781999999999</v>
      </c>
      <c r="F37" s="180">
        <v>900.82479999999998</v>
      </c>
      <c r="G37" s="74">
        <v>104.166482633755</v>
      </c>
      <c r="H37" s="164">
        <v>7.0882933456673847E-2</v>
      </c>
      <c r="I37" s="309">
        <v>56.424509408538846</v>
      </c>
      <c r="J37" s="185">
        <v>21.518534149061104</v>
      </c>
      <c r="K37" s="335">
        <v>38.136856438143269</v>
      </c>
      <c r="L37" s="183">
        <v>1.9580928550253058</v>
      </c>
      <c r="M37" s="181">
        <v>1.0850297881715139</v>
      </c>
      <c r="N37" s="307">
        <v>3.0431226431968197</v>
      </c>
      <c r="O37" s="183">
        <v>1.1579999999999999</v>
      </c>
      <c r="P37" s="181">
        <v>0.46749999999999997</v>
      </c>
      <c r="Q37" s="181">
        <v>3.3299999999999996</v>
      </c>
      <c r="R37" s="181">
        <v>12.396071505864285</v>
      </c>
      <c r="S37" s="308">
        <v>17.351571505864285</v>
      </c>
      <c r="T37" s="351">
        <v>20.394694149061106</v>
      </c>
      <c r="U37" s="374">
        <v>21.518534149061104</v>
      </c>
      <c r="V37" s="345">
        <v>0.95331137156807344</v>
      </c>
      <c r="W37" s="345">
        <v>11.492092616376512</v>
      </c>
      <c r="X37" s="345">
        <v>1.2648962791132483</v>
      </c>
      <c r="Y37" s="345">
        <v>7.8019817354281891</v>
      </c>
      <c r="Z37" s="40">
        <v>0</v>
      </c>
      <c r="AA37" s="21">
        <v>0.24360840141178841</v>
      </c>
      <c r="AB37" s="342">
        <v>0.92459959339853293</v>
      </c>
      <c r="AC37" s="342">
        <v>10.806356639712494</v>
      </c>
      <c r="AD37" s="342">
        <v>1.2954068729357515</v>
      </c>
      <c r="AE37" s="342">
        <v>8.2485626416025397</v>
      </c>
      <c r="AF37" s="378">
        <v>0.69314665103739281</v>
      </c>
      <c r="AG37" s="183">
        <v>1.0289984416412437</v>
      </c>
      <c r="AH37" s="181">
        <v>0.54722772255811536</v>
      </c>
      <c r="AI37" s="182">
        <v>0.79594242547211269</v>
      </c>
      <c r="AJ37" s="34">
        <v>0.33875593867176101</v>
      </c>
      <c r="AK37" s="34">
        <v>2.5888410015998145</v>
      </c>
      <c r="AL37" s="34">
        <v>5.4952269814521104</v>
      </c>
      <c r="AM37" s="182">
        <v>1.5762261641993591</v>
      </c>
      <c r="AN37" s="34">
        <v>9.2187663471957997</v>
      </c>
      <c r="AO37" s="363">
        <v>10.806356639712494</v>
      </c>
      <c r="AP37" s="184">
        <v>0.47234489991838591</v>
      </c>
      <c r="AQ37" s="164">
        <v>0.13343327137529962</v>
      </c>
      <c r="AR37" s="164">
        <v>1.1013240310435504</v>
      </c>
      <c r="AS37" s="164">
        <v>2.231288481400601E-2</v>
      </c>
      <c r="AT37" s="164">
        <v>1.3376629950685195</v>
      </c>
      <c r="AU37" s="164">
        <v>0.70513156387346354</v>
      </c>
      <c r="AV37" s="366">
        <v>3.7719876273388571</v>
      </c>
      <c r="AW37" s="318">
        <v>10.806356639712494</v>
      </c>
      <c r="AX37" s="36">
        <v>10.374120702248527</v>
      </c>
      <c r="AY37" s="37">
        <v>3.7719876273388571</v>
      </c>
      <c r="AZ37" s="38">
        <v>3.6211145197260888</v>
      </c>
      <c r="BA37" s="282">
        <v>2.7844831604998812</v>
      </c>
      <c r="BB37" s="42"/>
    </row>
    <row r="38" spans="1:54" s="47" customFormat="1" ht="12" outlineLevel="3" x14ac:dyDescent="0.2">
      <c r="A38" s="273">
        <v>33</v>
      </c>
      <c r="B38" s="53" t="s">
        <v>52</v>
      </c>
      <c r="C38" s="33" t="s">
        <v>57</v>
      </c>
      <c r="D38" s="11" t="s">
        <v>88</v>
      </c>
      <c r="E38" s="179">
        <v>168240.40299999999</v>
      </c>
      <c r="F38" s="180">
        <v>6884.7236000000003</v>
      </c>
      <c r="G38" s="74">
        <v>122.211759100514</v>
      </c>
      <c r="H38" s="164">
        <v>4.5526397648057992E-2</v>
      </c>
      <c r="I38" s="309">
        <v>56.299453659893935</v>
      </c>
      <c r="J38" s="185">
        <v>22.597279718552549</v>
      </c>
      <c r="K38" s="335">
        <v>40.13765365302325</v>
      </c>
      <c r="L38" s="183">
        <v>2.1386578467183783</v>
      </c>
      <c r="M38" s="181">
        <v>1.1176103659698839</v>
      </c>
      <c r="N38" s="307">
        <v>3.2562682126882621</v>
      </c>
      <c r="O38" s="183">
        <v>2.1879999999999997</v>
      </c>
      <c r="P38" s="181">
        <v>0.30310000000000004</v>
      </c>
      <c r="Q38" s="181">
        <v>3.3300000000000005</v>
      </c>
      <c r="R38" s="181">
        <v>12.396071505864285</v>
      </c>
      <c r="S38" s="308">
        <v>18.217171505864286</v>
      </c>
      <c r="T38" s="351">
        <v>21.473439718552548</v>
      </c>
      <c r="U38" s="374">
        <v>22.597279718552549</v>
      </c>
      <c r="V38" s="345">
        <v>1.2941329577403216</v>
      </c>
      <c r="W38" s="345">
        <v>12.063335611127155</v>
      </c>
      <c r="X38" s="345">
        <v>1.5392041110762071</v>
      </c>
      <c r="Y38" s="345">
        <v>7.6966056648008108</v>
      </c>
      <c r="Z38" s="40">
        <v>0.50074799131627068</v>
      </c>
      <c r="AA38" s="21">
        <v>0</v>
      </c>
      <c r="AB38" s="342">
        <v>1.205113419932784</v>
      </c>
      <c r="AC38" s="342">
        <v>11.297195446996755</v>
      </c>
      <c r="AD38" s="342">
        <v>1.5569173532548497</v>
      </c>
      <c r="AE38" s="342">
        <v>8.0373055070518902</v>
      </c>
      <c r="AF38" s="378">
        <v>0.45124455824978082</v>
      </c>
      <c r="AG38" s="183">
        <v>1.1465310828951609</v>
      </c>
      <c r="AH38" s="181">
        <v>0.57928301158448747</v>
      </c>
      <c r="AI38" s="182">
        <v>1.2341310879447498</v>
      </c>
      <c r="AJ38" s="34">
        <v>0.21556581108443854</v>
      </c>
      <c r="AK38" s="34">
        <v>2.5276753703550865</v>
      </c>
      <c r="AL38" s="34">
        <v>5.5825467868305374</v>
      </c>
      <c r="AM38" s="182">
        <v>1.7258140944796483</v>
      </c>
      <c r="AN38" s="34">
        <v>9.5599190562148131</v>
      </c>
      <c r="AO38" s="363">
        <v>11.297195446996755</v>
      </c>
      <c r="AP38" s="184">
        <v>0.58340758952182192</v>
      </c>
      <c r="AQ38" s="164">
        <v>0.17259952164237935</v>
      </c>
      <c r="AR38" s="164">
        <v>1.1067982453209886</v>
      </c>
      <c r="AS38" s="164">
        <v>3.7634045323184796E-2</v>
      </c>
      <c r="AT38" s="164">
        <v>2.5603206496191073</v>
      </c>
      <c r="AU38" s="164">
        <v>1.0950185422113388</v>
      </c>
      <c r="AV38" s="366">
        <v>5.555822168372889</v>
      </c>
      <c r="AW38" s="318">
        <v>11.297195446996755</v>
      </c>
      <c r="AX38" s="36">
        <v>9.2439512614373616</v>
      </c>
      <c r="AY38" s="37">
        <v>5.555822168372889</v>
      </c>
      <c r="AZ38" s="38">
        <v>4.5460618595657891</v>
      </c>
      <c r="BA38" s="282">
        <v>2.1020773317931511</v>
      </c>
      <c r="BB38" s="387"/>
    </row>
    <row r="39" spans="1:54" s="46" customFormat="1" ht="12" outlineLevel="3" x14ac:dyDescent="0.2">
      <c r="A39" s="273">
        <v>34</v>
      </c>
      <c r="B39" s="43" t="s">
        <v>52</v>
      </c>
      <c r="C39" s="44" t="s">
        <v>57</v>
      </c>
      <c r="D39" s="11" t="s">
        <v>89</v>
      </c>
      <c r="E39" s="179">
        <v>843.22199999999998</v>
      </c>
      <c r="F39" s="180">
        <v>13.276400000000001</v>
      </c>
      <c r="G39" s="74">
        <v>4.8113853972982001</v>
      </c>
      <c r="H39" s="164">
        <v>1</v>
      </c>
      <c r="I39" s="309">
        <v>33.299757009265633</v>
      </c>
      <c r="J39" s="185">
        <v>22.027127294593178</v>
      </c>
      <c r="K39" s="335">
        <v>66.148012096497126</v>
      </c>
      <c r="L39" s="183">
        <v>2.031449719261246</v>
      </c>
      <c r="M39" s="181">
        <v>1.0982660694676474</v>
      </c>
      <c r="N39" s="307">
        <v>3.1297157887288933</v>
      </c>
      <c r="O39" s="183">
        <v>1.1580000000000001</v>
      </c>
      <c r="P39" s="181">
        <v>0.88950000000000007</v>
      </c>
      <c r="Q39" s="181">
        <v>3.3299999999999996</v>
      </c>
      <c r="R39" s="181">
        <v>12.396071505864285</v>
      </c>
      <c r="S39" s="308">
        <v>17.773571505864282</v>
      </c>
      <c r="T39" s="351">
        <v>20.903287294593177</v>
      </c>
      <c r="U39" s="374">
        <v>22.027127294593178</v>
      </c>
      <c r="V39" s="345">
        <v>0.96561505670179759</v>
      </c>
      <c r="W39" s="345">
        <v>12.156519651206642</v>
      </c>
      <c r="X39" s="345">
        <v>0.12354481071029139</v>
      </c>
      <c r="Y39" s="345">
        <v>8.7701939121393</v>
      </c>
      <c r="Z39" s="40">
        <v>0</v>
      </c>
      <c r="AA39" s="21">
        <v>3.4797510701710417</v>
      </c>
      <c r="AB39" s="342">
        <v>0.47630078348879179</v>
      </c>
      <c r="AC39" s="342">
        <v>1.8775267181850783</v>
      </c>
      <c r="AD39" s="342">
        <v>8.8806590122300244E-2</v>
      </c>
      <c r="AE39" s="342">
        <v>16.104742132625965</v>
      </c>
      <c r="AF39" s="378">
        <v>11.211284634669928</v>
      </c>
      <c r="AG39" s="183">
        <v>8.0628512484490475E-2</v>
      </c>
      <c r="AH39" s="181">
        <v>0.11596287413658873</v>
      </c>
      <c r="AI39" s="182">
        <v>0.15073898881431341</v>
      </c>
      <c r="AJ39" s="34">
        <v>1.8687868010204285E-2</v>
      </c>
      <c r="AK39" s="34">
        <v>0.2934348200557203</v>
      </c>
      <c r="AL39" s="34">
        <v>1.2099737066236305</v>
      </c>
      <c r="AM39" s="182">
        <v>0.19659138662107922</v>
      </c>
      <c r="AN39" s="34">
        <v>1.6728353835038683</v>
      </c>
      <c r="AO39" s="363">
        <v>1.8775267181850783</v>
      </c>
      <c r="AP39" s="184">
        <v>0</v>
      </c>
      <c r="AQ39" s="164">
        <v>0</v>
      </c>
      <c r="AR39" s="164">
        <v>0</v>
      </c>
      <c r="AS39" s="164">
        <v>0</v>
      </c>
      <c r="AT39" s="164">
        <v>0</v>
      </c>
      <c r="AU39" s="164">
        <v>0</v>
      </c>
      <c r="AV39" s="366">
        <v>0</v>
      </c>
      <c r="AW39" s="318">
        <v>1.8775267181850783</v>
      </c>
      <c r="AX39" s="36">
        <v>39.022580050215687</v>
      </c>
      <c r="AY39" s="37"/>
      <c r="AZ39" s="38"/>
      <c r="BA39" s="282"/>
      <c r="BB39" s="42"/>
    </row>
    <row r="40" spans="1:54" s="46" customFormat="1" ht="12" outlineLevel="3" x14ac:dyDescent="0.2">
      <c r="A40" s="273">
        <v>35</v>
      </c>
      <c r="B40" s="53" t="s">
        <v>52</v>
      </c>
      <c r="C40" s="33" t="s">
        <v>57</v>
      </c>
      <c r="D40" s="11" t="s">
        <v>90</v>
      </c>
      <c r="E40" s="179">
        <v>10817.35</v>
      </c>
      <c r="F40" s="180">
        <v>360.62739999999997</v>
      </c>
      <c r="G40" s="74">
        <v>72.7255374127256</v>
      </c>
      <c r="H40" s="164">
        <v>0.10632073961099908</v>
      </c>
      <c r="I40" s="309">
        <v>35.484511967665156</v>
      </c>
      <c r="J40" s="185">
        <v>21.184597528231443</v>
      </c>
      <c r="K40" s="335">
        <v>59.700969108820374</v>
      </c>
      <c r="L40" s="183">
        <v>1.9621281231398391</v>
      </c>
      <c r="M40" s="181">
        <v>1.0857578992273176</v>
      </c>
      <c r="N40" s="307">
        <v>3.0478860223671567</v>
      </c>
      <c r="O40" s="183">
        <v>1.1579999999999999</v>
      </c>
      <c r="P40" s="181">
        <v>0.12880000000000003</v>
      </c>
      <c r="Q40" s="181">
        <v>3.33</v>
      </c>
      <c r="R40" s="181">
        <v>12.396071505864285</v>
      </c>
      <c r="S40" s="308">
        <v>17.012871505864283</v>
      </c>
      <c r="T40" s="351">
        <v>20.060757528231438</v>
      </c>
      <c r="U40" s="374">
        <v>21.184597528231443</v>
      </c>
      <c r="V40" s="345">
        <v>0.95368761485298315</v>
      </c>
      <c r="W40" s="345">
        <v>11.3220936546197</v>
      </c>
      <c r="X40" s="345">
        <v>0.88697728937979337</v>
      </c>
      <c r="Y40" s="345">
        <v>8.0204634971324467</v>
      </c>
      <c r="Z40" s="40">
        <v>3.9082383067357077E-3</v>
      </c>
      <c r="AA40" s="21">
        <v>0</v>
      </c>
      <c r="AB40" s="342">
        <v>0.95456726135781123</v>
      </c>
      <c r="AC40" s="342">
        <v>10.395824518803877</v>
      </c>
      <c r="AD40" s="342">
        <v>0.93455121789775519</v>
      </c>
      <c r="AE40" s="342">
        <v>8.8957462918652617</v>
      </c>
      <c r="AF40" s="378">
        <v>1.108870545125856</v>
      </c>
      <c r="AG40" s="183">
        <v>1.0087122499055667</v>
      </c>
      <c r="AH40" s="181">
        <v>0.55714535704990098</v>
      </c>
      <c r="AI40" s="182">
        <v>0.7997360267626743</v>
      </c>
      <c r="AJ40" s="34">
        <v>9.0716275542242639E-2</v>
      </c>
      <c r="AK40" s="34">
        <v>2.5261273549669681</v>
      </c>
      <c r="AL40" s="34">
        <v>5.4020248470538919</v>
      </c>
      <c r="AM40" s="182">
        <v>1.5658576069554677</v>
      </c>
      <c r="AN40" s="34">
        <v>8.8186045043257781</v>
      </c>
      <c r="AO40" s="363">
        <v>10.395824518803877</v>
      </c>
      <c r="AP40" s="184">
        <v>0.29393218596257525</v>
      </c>
      <c r="AQ40" s="164">
        <v>0.16415835291494771</v>
      </c>
      <c r="AR40" s="164">
        <v>1.0853307319410561</v>
      </c>
      <c r="AS40" s="164">
        <v>2.6065684415549129E-2</v>
      </c>
      <c r="AT40" s="164">
        <v>1.8221022584529076</v>
      </c>
      <c r="AU40" s="164">
        <v>0.9405829950802409</v>
      </c>
      <c r="AV40" s="366">
        <v>4.3330040923124535</v>
      </c>
      <c r="AW40" s="318">
        <v>10.395824518803877</v>
      </c>
      <c r="AX40" s="36">
        <v>14.29459979072606</v>
      </c>
      <c r="AY40" s="37">
        <v>4.3330040923124535</v>
      </c>
      <c r="AZ40" s="38">
        <v>5.9580227887793642</v>
      </c>
      <c r="BA40" s="282">
        <v>2.7416635367521347</v>
      </c>
      <c r="BB40" s="42"/>
    </row>
    <row r="41" spans="1:54" s="46" customFormat="1" ht="12" outlineLevel="3" x14ac:dyDescent="0.2">
      <c r="A41" s="273">
        <v>36</v>
      </c>
      <c r="B41" s="53" t="s">
        <v>52</v>
      </c>
      <c r="C41" s="33" t="s">
        <v>57</v>
      </c>
      <c r="D41" s="11" t="s">
        <v>91</v>
      </c>
      <c r="E41" s="179">
        <v>178.48400000000001</v>
      </c>
      <c r="F41" s="180">
        <v>6.2965999999999998</v>
      </c>
      <c r="G41" s="74">
        <v>62.570656514014502</v>
      </c>
      <c r="H41" s="164">
        <v>0.12661426840725776</v>
      </c>
      <c r="I41" s="309">
        <v>45.661521337002057</v>
      </c>
      <c r="J41" s="185">
        <v>21.627138011857262</v>
      </c>
      <c r="K41" s="335">
        <v>47.36403295071905</v>
      </c>
      <c r="L41" s="183">
        <v>2.1893664411269578</v>
      </c>
      <c r="M41" s="181">
        <v>1.1267600648660188</v>
      </c>
      <c r="N41" s="307">
        <v>3.3161265059929765</v>
      </c>
      <c r="O41" s="183">
        <v>1.1579999999999999</v>
      </c>
      <c r="P41" s="181">
        <v>0.30310000000000004</v>
      </c>
      <c r="Q41" s="181">
        <v>3.33</v>
      </c>
      <c r="R41" s="181">
        <v>12.396071505864285</v>
      </c>
      <c r="S41" s="308">
        <v>17.187171505864285</v>
      </c>
      <c r="T41" s="351">
        <v>20.503298011857261</v>
      </c>
      <c r="U41" s="374">
        <v>21.627138011857262</v>
      </c>
      <c r="V41" s="345">
        <v>0.9876007218536248</v>
      </c>
      <c r="W41" s="345">
        <v>11.645932935801234</v>
      </c>
      <c r="X41" s="345">
        <v>0.77339290110326697</v>
      </c>
      <c r="Y41" s="345">
        <v>8.2162100792910824</v>
      </c>
      <c r="Z41" s="40">
        <v>0</v>
      </c>
      <c r="AA41" s="21">
        <v>0</v>
      </c>
      <c r="AB41" s="342">
        <v>0.99160209566167679</v>
      </c>
      <c r="AC41" s="342">
        <v>10.510715323680531</v>
      </c>
      <c r="AD41" s="342">
        <v>0.82394066988282344</v>
      </c>
      <c r="AE41" s="342">
        <v>9.3008799226322303</v>
      </c>
      <c r="AF41" s="378">
        <v>1.3526637479269477</v>
      </c>
      <c r="AG41" s="183">
        <v>1.1067059999018218</v>
      </c>
      <c r="AH41" s="181">
        <v>0.57163181979695821</v>
      </c>
      <c r="AI41" s="182">
        <v>0.79437114057107039</v>
      </c>
      <c r="AJ41" s="34">
        <v>0.20971358309617616</v>
      </c>
      <c r="AK41" s="34">
        <v>2.4859215731004696</v>
      </c>
      <c r="AL41" s="34">
        <v>5.331051369720778</v>
      </c>
      <c r="AM41" s="182">
        <v>1.6783378196987799</v>
      </c>
      <c r="AN41" s="34">
        <v>8.8210576664884943</v>
      </c>
      <c r="AO41" s="363">
        <v>10.510715323680531</v>
      </c>
      <c r="AP41" s="184">
        <v>0.34939491153956109</v>
      </c>
      <c r="AQ41" s="164">
        <v>0.15881586888161867</v>
      </c>
      <c r="AR41" s="164">
        <v>0.47644760664485597</v>
      </c>
      <c r="AS41" s="164">
        <v>0</v>
      </c>
      <c r="AT41" s="164">
        <v>1.9375536003557479</v>
      </c>
      <c r="AU41" s="164">
        <v>0.79407934440809347</v>
      </c>
      <c r="AV41" s="366">
        <v>3.7162913318298765</v>
      </c>
      <c r="AW41" s="318">
        <v>10.510715323680531</v>
      </c>
      <c r="AX41" s="36">
        <v>16.798154133681422</v>
      </c>
      <c r="AY41" s="37">
        <v>3.7162913318298765</v>
      </c>
      <c r="AZ41" s="38">
        <v>5.93935166877705</v>
      </c>
      <c r="BA41" s="282">
        <v>2.9304233663116146</v>
      </c>
      <c r="BB41" s="42"/>
    </row>
    <row r="42" spans="1:54" s="46" customFormat="1" ht="12" outlineLevel="3" x14ac:dyDescent="0.2">
      <c r="A42" s="273">
        <v>37</v>
      </c>
      <c r="B42" s="53" t="s">
        <v>52</v>
      </c>
      <c r="C42" s="33" t="s">
        <v>57</v>
      </c>
      <c r="D42" s="11" t="s">
        <v>92</v>
      </c>
      <c r="E42" s="179">
        <v>13780.108</v>
      </c>
      <c r="F42" s="180">
        <v>546.62180000000001</v>
      </c>
      <c r="G42" s="74">
        <v>53.642638362701099</v>
      </c>
      <c r="H42" s="164">
        <v>0.12276657001756619</v>
      </c>
      <c r="I42" s="309">
        <v>42.236620290171828</v>
      </c>
      <c r="J42" s="185">
        <v>21.831903674622065</v>
      </c>
      <c r="K42" s="335">
        <v>51.689513802557258</v>
      </c>
      <c r="L42" s="183">
        <v>2.1335105625198261</v>
      </c>
      <c r="M42" s="181">
        <v>1.1166816062379517</v>
      </c>
      <c r="N42" s="307">
        <v>3.2501921687577777</v>
      </c>
      <c r="O42" s="183">
        <v>1.1580000000000001</v>
      </c>
      <c r="P42" s="181">
        <v>0.57379999999999998</v>
      </c>
      <c r="Q42" s="181">
        <v>3.33</v>
      </c>
      <c r="R42" s="181">
        <v>12.396071505864285</v>
      </c>
      <c r="S42" s="308">
        <v>17.457871505864283</v>
      </c>
      <c r="T42" s="351">
        <v>20.708063674622061</v>
      </c>
      <c r="U42" s="374">
        <v>21.831903674622065</v>
      </c>
      <c r="V42" s="345">
        <v>0.97971673808084903</v>
      </c>
      <c r="W42" s="345">
        <v>11.791335766683943</v>
      </c>
      <c r="X42" s="345">
        <v>0.73191507316219706</v>
      </c>
      <c r="Y42" s="345">
        <v>8.3213084778734761</v>
      </c>
      <c r="Z42" s="40">
        <v>0.72288751088082903</v>
      </c>
      <c r="AA42" s="21">
        <v>0</v>
      </c>
      <c r="AB42" s="342">
        <v>0.90279815537252373</v>
      </c>
      <c r="AC42" s="342">
        <v>10.159499507557381</v>
      </c>
      <c r="AD42" s="342">
        <v>0.75082607672859503</v>
      </c>
      <c r="AE42" s="342">
        <v>9.2958924240827336</v>
      </c>
      <c r="AF42" s="378">
        <v>1.3206353264756605</v>
      </c>
      <c r="AG42" s="183">
        <v>1.0831438605195285</v>
      </c>
      <c r="AH42" s="181">
        <v>0.56641076366795906</v>
      </c>
      <c r="AI42" s="182">
        <v>0.53739293743210215</v>
      </c>
      <c r="AJ42" s="34">
        <v>0.34084197369945207</v>
      </c>
      <c r="AK42" s="34">
        <v>2.2894513308233955</v>
      </c>
      <c r="AL42" s="34">
        <v>5.3309020780435965</v>
      </c>
      <c r="AM42" s="182">
        <v>1.6495546241874877</v>
      </c>
      <c r="AN42" s="34">
        <v>8.4985883199985448</v>
      </c>
      <c r="AO42" s="363">
        <v>10.159499507557381</v>
      </c>
      <c r="AP42" s="184">
        <v>0.43357217000858728</v>
      </c>
      <c r="AQ42" s="164">
        <v>0.16446471765304638</v>
      </c>
      <c r="AR42" s="164">
        <v>0.48863766501811678</v>
      </c>
      <c r="AS42" s="164">
        <v>1.408652197918195E-2</v>
      </c>
      <c r="AT42" s="164">
        <v>1.7288004247177848</v>
      </c>
      <c r="AU42" s="164">
        <v>0.85507017832073284</v>
      </c>
      <c r="AV42" s="366">
        <v>3.6851805032291067</v>
      </c>
      <c r="AW42" s="318">
        <v>10.159499507557381</v>
      </c>
      <c r="AX42" s="36">
        <v>18.93922412776308</v>
      </c>
      <c r="AY42" s="37">
        <v>3.6851805032291067</v>
      </c>
      <c r="AZ42" s="38">
        <v>6.869871832761107</v>
      </c>
      <c r="BA42" s="282">
        <v>2.6796194381757341</v>
      </c>
      <c r="BB42" s="42"/>
    </row>
    <row r="43" spans="1:54" s="46" customFormat="1" ht="12" outlineLevel="3" x14ac:dyDescent="0.2">
      <c r="A43" s="273">
        <v>38</v>
      </c>
      <c r="B43" s="53" t="s">
        <v>52</v>
      </c>
      <c r="C43" s="33" t="s">
        <v>57</v>
      </c>
      <c r="D43" s="11" t="s">
        <v>93</v>
      </c>
      <c r="E43" s="179">
        <v>94.524000000000001</v>
      </c>
      <c r="F43" s="180">
        <v>1.7053999999999998</v>
      </c>
      <c r="G43" s="74">
        <v>12.715775385133499</v>
      </c>
      <c r="H43" s="164">
        <v>1</v>
      </c>
      <c r="I43" s="309">
        <v>29.69254433896041</v>
      </c>
      <c r="J43" s="185">
        <v>21.906262941502504</v>
      </c>
      <c r="K43" s="335">
        <v>73.77698149214747</v>
      </c>
      <c r="L43" s="183">
        <v>1.8156276244869243</v>
      </c>
      <c r="M43" s="181">
        <v>1.059323811151293</v>
      </c>
      <c r="N43" s="307">
        <v>2.8749514356382173</v>
      </c>
      <c r="O43" s="183">
        <v>1.1580000000000001</v>
      </c>
      <c r="P43" s="181">
        <v>1.0234000000000001</v>
      </c>
      <c r="Q43" s="181">
        <v>3.33</v>
      </c>
      <c r="R43" s="181">
        <v>12.396071505864287</v>
      </c>
      <c r="S43" s="308">
        <v>17.907471505864287</v>
      </c>
      <c r="T43" s="351">
        <v>20.782422941502503</v>
      </c>
      <c r="U43" s="374">
        <v>21.906262941502504</v>
      </c>
      <c r="V43" s="345">
        <v>0.93442262529587694</v>
      </c>
      <c r="W43" s="345">
        <v>12.11083252837801</v>
      </c>
      <c r="X43" s="345">
        <v>0.20277201630214578</v>
      </c>
      <c r="Y43" s="345">
        <v>8.6459815642393103</v>
      </c>
      <c r="Z43" s="40">
        <v>0</v>
      </c>
      <c r="AA43" s="21">
        <v>3.3839710408982304</v>
      </c>
      <c r="AB43" s="342">
        <v>0.46713910184896046</v>
      </c>
      <c r="AC43" s="342">
        <v>1.8665205245503795</v>
      </c>
      <c r="AD43" s="342">
        <v>0.21890836468596284</v>
      </c>
      <c r="AE43" s="342">
        <v>15.969723909518965</v>
      </c>
      <c r="AF43" s="378">
        <v>11.231999121500747</v>
      </c>
      <c r="AG43" s="183">
        <v>7.1899774811228959E-2</v>
      </c>
      <c r="AH43" s="181">
        <v>0.11277360562925376</v>
      </c>
      <c r="AI43" s="182">
        <v>0.15062450473713215</v>
      </c>
      <c r="AJ43" s="34">
        <v>2.1495954159290707E-2</v>
      </c>
      <c r="AK43" s="34">
        <v>0.29288556546814098</v>
      </c>
      <c r="AL43" s="34">
        <v>1.2087772848455054</v>
      </c>
      <c r="AM43" s="182">
        <v>0.1846733804404827</v>
      </c>
      <c r="AN43" s="34">
        <v>1.6737833092100691</v>
      </c>
      <c r="AO43" s="363">
        <v>1.8665205245503795</v>
      </c>
      <c r="AP43" s="184">
        <v>5.8637269848715853E-2</v>
      </c>
      <c r="AQ43" s="164">
        <v>0.17591180954614757</v>
      </c>
      <c r="AR43" s="164">
        <v>0.11727453969743171</v>
      </c>
      <c r="AS43" s="164">
        <v>0</v>
      </c>
      <c r="AT43" s="164">
        <v>0.52773542863844269</v>
      </c>
      <c r="AU43" s="164">
        <v>1.0554708572768854</v>
      </c>
      <c r="AV43" s="366">
        <v>2.0523044447050549</v>
      </c>
      <c r="AW43" s="318">
        <v>1.8665205245503795</v>
      </c>
      <c r="AX43" s="36">
        <v>14.678778666793693</v>
      </c>
      <c r="AY43" s="37">
        <v>2.0523044447050549</v>
      </c>
      <c r="AZ43" s="38">
        <v>16.139829326526819</v>
      </c>
      <c r="BA43" s="282">
        <v>0.82190898069629859</v>
      </c>
      <c r="BB43" s="42"/>
    </row>
    <row r="44" spans="1:54" s="46" customFormat="1" ht="12" outlineLevel="3" x14ac:dyDescent="0.2">
      <c r="A44" s="273">
        <v>39</v>
      </c>
      <c r="B44" s="53" t="s">
        <v>52</v>
      </c>
      <c r="C44" s="33" t="s">
        <v>57</v>
      </c>
      <c r="D44" s="11" t="s">
        <v>94</v>
      </c>
      <c r="E44" s="179">
        <v>6043.1570000000002</v>
      </c>
      <c r="F44" s="180">
        <v>225.86920000000001</v>
      </c>
      <c r="G44" s="74">
        <v>134.22888262437601</v>
      </c>
      <c r="H44" s="164">
        <v>2.8317701222539848E-2</v>
      </c>
      <c r="I44" s="309">
        <v>52.517861937203925</v>
      </c>
      <c r="J44" s="185">
        <v>21.283045221731001</v>
      </c>
      <c r="K44" s="335">
        <v>40.52534592360086</v>
      </c>
      <c r="L44" s="183">
        <v>1.9425147854528197</v>
      </c>
      <c r="M44" s="181">
        <v>1.0822189304138954</v>
      </c>
      <c r="N44" s="307">
        <v>3.0247337158667151</v>
      </c>
      <c r="O44" s="183">
        <v>1.1580000000000001</v>
      </c>
      <c r="P44" s="181">
        <v>0.25040000000000001</v>
      </c>
      <c r="Q44" s="181">
        <v>3.33</v>
      </c>
      <c r="R44" s="181">
        <v>12.396071505864285</v>
      </c>
      <c r="S44" s="308">
        <v>17.134471505864283</v>
      </c>
      <c r="T44" s="351">
        <v>20.159205221731</v>
      </c>
      <c r="U44" s="374">
        <v>21.283045221731001</v>
      </c>
      <c r="V44" s="345">
        <v>0.95234238353181266</v>
      </c>
      <c r="W44" s="345">
        <v>11.197117941055239</v>
      </c>
      <c r="X44" s="345">
        <v>1.6308248703951165</v>
      </c>
      <c r="Y44" s="345">
        <v>7.5011344686393127</v>
      </c>
      <c r="Z44" s="40">
        <v>0.17612445595854925</v>
      </c>
      <c r="AA44" s="21">
        <v>0</v>
      </c>
      <c r="AB44" s="342">
        <v>0.93213340746100248</v>
      </c>
      <c r="AC44" s="342">
        <v>10.821210585813756</v>
      </c>
      <c r="AD44" s="342">
        <v>1.6469916067782067</v>
      </c>
      <c r="AE44" s="342">
        <v>7.706585165719483</v>
      </c>
      <c r="AF44" s="378">
        <v>0.27690636281837167</v>
      </c>
      <c r="AG44" s="183">
        <v>1.0559329898227932</v>
      </c>
      <c r="AH44" s="181">
        <v>0.56642777757275953</v>
      </c>
      <c r="AI44" s="182">
        <v>0.75507449375079483</v>
      </c>
      <c r="AJ44" s="34">
        <v>0.18100693108410407</v>
      </c>
      <c r="AK44" s="34">
        <v>2.6172032606998581</v>
      </c>
      <c r="AL44" s="34">
        <v>5.6341357362836488</v>
      </c>
      <c r="AM44" s="182">
        <v>1.6223607673955527</v>
      </c>
      <c r="AN44" s="34">
        <v>9.1874204218184072</v>
      </c>
      <c r="AO44" s="363">
        <v>10.821210585813756</v>
      </c>
      <c r="AP44" s="184">
        <v>0.90007845248488938</v>
      </c>
      <c r="AQ44" s="164">
        <v>0.24040462356089273</v>
      </c>
      <c r="AR44" s="164">
        <v>2.0516298813649669</v>
      </c>
      <c r="AS44" s="164">
        <v>3.4975994956372977E-2</v>
      </c>
      <c r="AT44" s="164">
        <v>2.4084735767426455</v>
      </c>
      <c r="AU44" s="164">
        <v>1.4101081510892144</v>
      </c>
      <c r="AV44" s="366">
        <v>7.0421288072920074</v>
      </c>
      <c r="AW44" s="318">
        <v>10.821210585813756</v>
      </c>
      <c r="AX44" s="36">
        <v>8.0617601623755295</v>
      </c>
      <c r="AY44" s="37">
        <v>7.0421288072920074</v>
      </c>
      <c r="AZ44" s="38">
        <v>5.246358808631812</v>
      </c>
      <c r="BA44" s="282">
        <v>1.5142769136512728</v>
      </c>
      <c r="BB44" s="42"/>
    </row>
    <row r="45" spans="1:54" s="46" customFormat="1" ht="12" outlineLevel="3" x14ac:dyDescent="0.2">
      <c r="A45" s="273">
        <v>40</v>
      </c>
      <c r="B45" s="53" t="s">
        <v>52</v>
      </c>
      <c r="C45" s="33" t="s">
        <v>57</v>
      </c>
      <c r="D45" s="11" t="s">
        <v>95</v>
      </c>
      <c r="E45" s="179">
        <v>10980.623</v>
      </c>
      <c r="F45" s="180">
        <v>417.51980000000003</v>
      </c>
      <c r="G45" s="74">
        <v>122.25395407668699</v>
      </c>
      <c r="H45" s="164">
        <v>4.4937653049489379E-2</v>
      </c>
      <c r="I45" s="309">
        <v>32.748351651990177</v>
      </c>
      <c r="J45" s="185">
        <v>21.598187207545731</v>
      </c>
      <c r="K45" s="335">
        <v>65.951982674013976</v>
      </c>
      <c r="L45" s="183">
        <v>1.9439159874085017</v>
      </c>
      <c r="M45" s="181">
        <v>1.0824717588769337</v>
      </c>
      <c r="N45" s="307">
        <v>3.0263877462854354</v>
      </c>
      <c r="O45" s="183">
        <v>1.1579999999999999</v>
      </c>
      <c r="P45" s="181">
        <v>0.56388795539601311</v>
      </c>
      <c r="Q45" s="181">
        <v>3.33</v>
      </c>
      <c r="R45" s="181">
        <v>12.396071505864285</v>
      </c>
      <c r="S45" s="308">
        <v>17.447959461260297</v>
      </c>
      <c r="T45" s="351">
        <v>20.474347207545733</v>
      </c>
      <c r="U45" s="374">
        <v>21.598187207545731</v>
      </c>
      <c r="V45" s="345">
        <v>0.95164757447823212</v>
      </c>
      <c r="W45" s="345">
        <v>11.429084438402993</v>
      </c>
      <c r="X45" s="345">
        <v>1.5550655319922662</v>
      </c>
      <c r="Y45" s="345">
        <v>7.655137354102088</v>
      </c>
      <c r="Z45" s="40">
        <v>0</v>
      </c>
      <c r="AA45" s="21">
        <v>0.15424411702590521</v>
      </c>
      <c r="AB45" s="342">
        <v>0.93679458040871788</v>
      </c>
      <c r="AC45" s="342">
        <v>10.996368558499078</v>
      </c>
      <c r="AD45" s="342">
        <v>1.5754096026050854</v>
      </c>
      <c r="AE45" s="342">
        <v>7.9353703490069467</v>
      </c>
      <c r="AF45" s="378">
        <v>0.43371415531848523</v>
      </c>
      <c r="AG45" s="183">
        <v>1.0390013845978567</v>
      </c>
      <c r="AH45" s="181">
        <v>0.55263835873456724</v>
      </c>
      <c r="AI45" s="182">
        <v>0.80325926902632916</v>
      </c>
      <c r="AJ45" s="34">
        <v>0.41547556548503717</v>
      </c>
      <c r="AK45" s="34">
        <v>2.62415274444235</v>
      </c>
      <c r="AL45" s="34">
        <v>5.5504021962327164</v>
      </c>
      <c r="AM45" s="182">
        <v>1.5916397433324239</v>
      </c>
      <c r="AN45" s="34">
        <v>9.3932897751864317</v>
      </c>
      <c r="AO45" s="363">
        <v>10.996368558499078</v>
      </c>
      <c r="AP45" s="184">
        <v>0.2409466569010619</v>
      </c>
      <c r="AQ45" s="164">
        <v>0.12047332845053095</v>
      </c>
      <c r="AR45" s="164">
        <v>0.99204876032226486</v>
      </c>
      <c r="AS45" s="164">
        <v>2.6346055923575355E-2</v>
      </c>
      <c r="AT45" s="164">
        <v>1.4461589606049818</v>
      </c>
      <c r="AU45" s="164">
        <v>0.79086069690587124</v>
      </c>
      <c r="AV45" s="366">
        <v>3.6177924975055071</v>
      </c>
      <c r="AW45" s="318">
        <v>10.996368558499078</v>
      </c>
      <c r="AX45" s="36">
        <v>8.9946935798913437</v>
      </c>
      <c r="AY45" s="37">
        <v>3.6177924975055071</v>
      </c>
      <c r="AZ45" s="38">
        <v>2.9592437519330885</v>
      </c>
      <c r="BA45" s="282">
        <v>2.92194879260505</v>
      </c>
      <c r="BB45" s="42"/>
    </row>
    <row r="46" spans="1:54" s="46" customFormat="1" ht="12" outlineLevel="3" x14ac:dyDescent="0.2">
      <c r="A46" s="273">
        <v>41</v>
      </c>
      <c r="B46" s="53" t="s">
        <v>52</v>
      </c>
      <c r="C46" s="33" t="s">
        <v>57</v>
      </c>
      <c r="D46" s="11" t="s">
        <v>96</v>
      </c>
      <c r="E46" s="179">
        <v>6745.5810000000001</v>
      </c>
      <c r="F46" s="180">
        <v>248.5284</v>
      </c>
      <c r="G46" s="74">
        <v>85.944094386739906</v>
      </c>
      <c r="H46" s="164">
        <v>0.10027690973081427</v>
      </c>
      <c r="I46" s="309">
        <v>55.46013137766252</v>
      </c>
      <c r="J46" s="185">
        <v>21.293854759678371</v>
      </c>
      <c r="K46" s="335">
        <v>38.394886976872222</v>
      </c>
      <c r="L46" s="183">
        <v>1.9596351743977749</v>
      </c>
      <c r="M46" s="181">
        <v>1.0853080794163088</v>
      </c>
      <c r="N46" s="307">
        <v>3.0449432538140835</v>
      </c>
      <c r="O46" s="183">
        <v>1.1579999999999999</v>
      </c>
      <c r="P46" s="181">
        <v>0.24099999999999999</v>
      </c>
      <c r="Q46" s="181">
        <v>3.33</v>
      </c>
      <c r="R46" s="181">
        <v>12.396071505864285</v>
      </c>
      <c r="S46" s="308">
        <v>17.125071505864284</v>
      </c>
      <c r="T46" s="351">
        <v>20.170014759678367</v>
      </c>
      <c r="U46" s="374">
        <v>21.293854759678371</v>
      </c>
      <c r="V46" s="345">
        <v>0.95388051952359754</v>
      </c>
      <c r="W46" s="345">
        <v>11.343471696341322</v>
      </c>
      <c r="X46" s="345">
        <v>1.0701577794915504</v>
      </c>
      <c r="Y46" s="345">
        <v>7.9238439056918653</v>
      </c>
      <c r="Z46" s="40">
        <v>0.26330639002590694</v>
      </c>
      <c r="AA46" s="21">
        <v>0</v>
      </c>
      <c r="AB46" s="342">
        <v>0.92368120116773067</v>
      </c>
      <c r="AC46" s="342">
        <v>10.280265377309469</v>
      </c>
      <c r="AD46" s="342">
        <v>1.1136101414789048</v>
      </c>
      <c r="AE46" s="342">
        <v>8.7129916496963542</v>
      </c>
      <c r="AF46" s="378">
        <v>1.031953776707891</v>
      </c>
      <c r="AG46" s="183">
        <v>1.0071941635094244</v>
      </c>
      <c r="AH46" s="181">
        <v>0.55607882400014941</v>
      </c>
      <c r="AI46" s="182">
        <v>0.69850279338016741</v>
      </c>
      <c r="AJ46" s="34">
        <v>0.16024554221288179</v>
      </c>
      <c r="AK46" s="34">
        <v>2.4451538929989911</v>
      </c>
      <c r="AL46" s="34">
        <v>5.4016876507630105</v>
      </c>
      <c r="AM46" s="182">
        <v>1.5632729875095737</v>
      </c>
      <c r="AN46" s="34">
        <v>8.7055898793550508</v>
      </c>
      <c r="AO46" s="363">
        <v>10.280265377309469</v>
      </c>
      <c r="AP46" s="184">
        <v>0.59349354037606972</v>
      </c>
      <c r="AQ46" s="164">
        <v>0.18348003688914424</v>
      </c>
      <c r="AR46" s="164">
        <v>1.493994247739896</v>
      </c>
      <c r="AS46" s="164">
        <v>2.3739741615042789E-2</v>
      </c>
      <c r="AT46" s="164">
        <v>2.0243159333098348</v>
      </c>
      <c r="AU46" s="164">
        <v>1.0006904643493459</v>
      </c>
      <c r="AV46" s="366">
        <v>5.319713964279333</v>
      </c>
      <c r="AW46" s="318">
        <v>10.280265377309469</v>
      </c>
      <c r="AX46" s="36">
        <v>11.96157275338698</v>
      </c>
      <c r="AY46" s="37">
        <v>5.319713964279333</v>
      </c>
      <c r="AZ46" s="38">
        <v>6.1897376454293038</v>
      </c>
      <c r="BA46" s="282">
        <v>1.9230651178579883</v>
      </c>
      <c r="BB46" s="42"/>
    </row>
    <row r="47" spans="1:54" s="46" customFormat="1" ht="12" outlineLevel="3" x14ac:dyDescent="0.2">
      <c r="A47" s="273">
        <v>42</v>
      </c>
      <c r="B47" s="53" t="s">
        <v>52</v>
      </c>
      <c r="C47" s="33" t="s">
        <v>57</v>
      </c>
      <c r="D47" s="11" t="s">
        <v>97</v>
      </c>
      <c r="E47" s="179">
        <v>35400.620000000003</v>
      </c>
      <c r="F47" s="180">
        <v>1576.3186000000001</v>
      </c>
      <c r="G47" s="74">
        <v>93.477735417006798</v>
      </c>
      <c r="H47" s="164">
        <v>7.1429189302748108E-2</v>
      </c>
      <c r="I47" s="309">
        <v>42.090437026423366</v>
      </c>
      <c r="J47" s="185">
        <v>21.170802618615816</v>
      </c>
      <c r="K47" s="335">
        <v>50.2983673116183</v>
      </c>
      <c r="L47" s="183">
        <v>1.5818596944533927</v>
      </c>
      <c r="M47" s="181">
        <v>1.0171434629021279</v>
      </c>
      <c r="N47" s="307">
        <v>2.5990031573555203</v>
      </c>
      <c r="O47" s="183">
        <v>1.1579999999999999</v>
      </c>
      <c r="P47" s="181">
        <v>0.56388795539601322</v>
      </c>
      <c r="Q47" s="181">
        <v>3.33</v>
      </c>
      <c r="R47" s="181">
        <v>12.396071505864285</v>
      </c>
      <c r="S47" s="308">
        <v>17.447959461260297</v>
      </c>
      <c r="T47" s="351">
        <v>20.046962618615815</v>
      </c>
      <c r="U47" s="374">
        <v>21.170802618615816</v>
      </c>
      <c r="V47" s="345">
        <v>0.89761419704433343</v>
      </c>
      <c r="W47" s="345">
        <v>11.403123636334739</v>
      </c>
      <c r="X47" s="345">
        <v>1.0775010253352399</v>
      </c>
      <c r="Y47" s="345">
        <v>7.7853114513313519</v>
      </c>
      <c r="Z47" s="40">
        <v>0.24316589791206872</v>
      </c>
      <c r="AA47" s="21">
        <v>0</v>
      </c>
      <c r="AB47" s="342">
        <v>0.87637772024381388</v>
      </c>
      <c r="AC47" s="342">
        <v>10.593983557316221</v>
      </c>
      <c r="AD47" s="342">
        <v>1.1157374943802993</v>
      </c>
      <c r="AE47" s="342">
        <v>8.3415379487634151</v>
      </c>
      <c r="AF47" s="378">
        <v>0.7466346238565057</v>
      </c>
      <c r="AG47" s="183">
        <v>0.83826592431225677</v>
      </c>
      <c r="AH47" s="181">
        <v>0.53538257050084226</v>
      </c>
      <c r="AI47" s="182">
        <v>0.73004204538355799</v>
      </c>
      <c r="AJ47" s="34">
        <v>0.3917797404082618</v>
      </c>
      <c r="AK47" s="34">
        <v>2.5404123044070888</v>
      </c>
      <c r="AL47" s="34">
        <v>5.5467106719765882</v>
      </c>
      <c r="AM47" s="182">
        <v>1.3736484948130991</v>
      </c>
      <c r="AN47" s="34">
        <v>9.208944762175495</v>
      </c>
      <c r="AO47" s="363">
        <v>10.593983557316221</v>
      </c>
      <c r="AP47" s="184">
        <v>0.244493721002848</v>
      </c>
      <c r="AQ47" s="164">
        <v>0.13487121194915799</v>
      </c>
      <c r="AR47" s="164">
        <v>0.96858591911559</v>
      </c>
      <c r="AS47" s="164">
        <v>2.334553433550806E-2</v>
      </c>
      <c r="AT47" s="164">
        <v>1.6691422660368278</v>
      </c>
      <c r="AU47" s="164">
        <v>0.71375164893695975</v>
      </c>
      <c r="AV47" s="366">
        <v>3.7543171792808887</v>
      </c>
      <c r="AW47" s="318">
        <v>10.593983557316221</v>
      </c>
      <c r="AX47" s="36">
        <v>11.333162394292248</v>
      </c>
      <c r="AY47" s="37">
        <v>3.7543171792808887</v>
      </c>
      <c r="AZ47" s="38">
        <v>4.0162688607429082</v>
      </c>
      <c r="BA47" s="282">
        <v>2.8787301113726209</v>
      </c>
      <c r="BB47" s="42"/>
    </row>
    <row r="48" spans="1:54" s="46" customFormat="1" ht="12" outlineLevel="3" x14ac:dyDescent="0.2">
      <c r="A48" s="273">
        <v>43</v>
      </c>
      <c r="B48" s="53" t="s">
        <v>52</v>
      </c>
      <c r="C48" s="33" t="s">
        <v>57</v>
      </c>
      <c r="D48" s="11" t="s">
        <v>98</v>
      </c>
      <c r="E48" s="179">
        <v>48645.709000000003</v>
      </c>
      <c r="F48" s="180">
        <v>1966.4177999999999</v>
      </c>
      <c r="G48" s="74">
        <v>51.498122433131002</v>
      </c>
      <c r="H48" s="164">
        <v>0.17586176699513723</v>
      </c>
      <c r="I48" s="309">
        <v>44.127606297892555</v>
      </c>
      <c r="J48" s="185">
        <v>21.090545748842743</v>
      </c>
      <c r="K48" s="335">
        <v>47.794447780526866</v>
      </c>
      <c r="L48" s="183">
        <v>1.7318305175917346</v>
      </c>
      <c r="M48" s="181">
        <v>1.0442037253867289</v>
      </c>
      <c r="N48" s="307">
        <v>2.7760342429784632</v>
      </c>
      <c r="O48" s="183">
        <v>1.1579999999999999</v>
      </c>
      <c r="P48" s="181">
        <v>0.30659999999999993</v>
      </c>
      <c r="Q48" s="181">
        <v>3.33</v>
      </c>
      <c r="R48" s="181">
        <v>12.396071505864285</v>
      </c>
      <c r="S48" s="308">
        <v>17.190671505864284</v>
      </c>
      <c r="T48" s="351">
        <v>19.966705748842749</v>
      </c>
      <c r="U48" s="374">
        <v>21.090545748842743</v>
      </c>
      <c r="V48" s="345">
        <v>0.91999588256778098</v>
      </c>
      <c r="W48" s="345">
        <v>11.347491393182326</v>
      </c>
      <c r="X48" s="345">
        <v>0.66547210682730684</v>
      </c>
      <c r="Y48" s="345">
        <v>8.1542102071147902</v>
      </c>
      <c r="Z48" s="40">
        <v>0.67728143264248675</v>
      </c>
      <c r="AA48" s="21">
        <v>0.55057816596282338</v>
      </c>
      <c r="AB48" s="342">
        <v>0.76798598333941481</v>
      </c>
      <c r="AC48" s="342">
        <v>9.2244859402098918</v>
      </c>
      <c r="AD48" s="342">
        <v>0.67971212923215063</v>
      </c>
      <c r="AE48" s="342">
        <v>9.1905020974559779</v>
      </c>
      <c r="AF48" s="378">
        <v>1.7618926205112497</v>
      </c>
      <c r="AG48" s="183">
        <v>0.82749243207703438</v>
      </c>
      <c r="AH48" s="181">
        <v>0.48684914366462384</v>
      </c>
      <c r="AI48" s="182">
        <v>0.49702520994445781</v>
      </c>
      <c r="AJ48" s="34">
        <v>0.17194392986293444</v>
      </c>
      <c r="AK48" s="34">
        <v>2.1701484282839227</v>
      </c>
      <c r="AL48" s="34">
        <v>5.0599778087851872</v>
      </c>
      <c r="AM48" s="182">
        <v>1.3143415757416581</v>
      </c>
      <c r="AN48" s="34">
        <v>7.8990953768765024</v>
      </c>
      <c r="AO48" s="363">
        <v>9.2244859402098918</v>
      </c>
      <c r="AP48" s="184">
        <v>0.25508312628170882</v>
      </c>
      <c r="AQ48" s="164">
        <v>0.1409669908398917</v>
      </c>
      <c r="AR48" s="164">
        <v>1.3441700944733108</v>
      </c>
      <c r="AS48" s="164">
        <v>2.8834157217250578E-2</v>
      </c>
      <c r="AT48" s="164">
        <v>2.0410718413960658</v>
      </c>
      <c r="AU48" s="164">
        <v>0.88668847485005486</v>
      </c>
      <c r="AV48" s="366">
        <v>4.6967129772726839</v>
      </c>
      <c r="AW48" s="318">
        <v>9.2244859402098918</v>
      </c>
      <c r="AX48" s="36">
        <v>17.912276223638351</v>
      </c>
      <c r="AY48" s="37">
        <v>4.6967129772726839</v>
      </c>
      <c r="AZ48" s="38">
        <v>9.1201635231871716</v>
      </c>
      <c r="BA48" s="282">
        <v>1.9104874510099812</v>
      </c>
      <c r="BB48" s="42"/>
    </row>
    <row r="49" spans="1:54" s="46" customFormat="1" ht="12" outlineLevel="3" x14ac:dyDescent="0.2">
      <c r="A49" s="273">
        <v>44</v>
      </c>
      <c r="B49" s="53" t="s">
        <v>52</v>
      </c>
      <c r="C49" s="33" t="s">
        <v>57</v>
      </c>
      <c r="D49" s="11" t="s">
        <v>99</v>
      </c>
      <c r="E49" s="179">
        <v>14786.581</v>
      </c>
      <c r="F49" s="180">
        <v>611.303</v>
      </c>
      <c r="G49" s="74">
        <v>82.992688709867096</v>
      </c>
      <c r="H49" s="164">
        <v>9.0934229000210087E-2</v>
      </c>
      <c r="I49" s="309">
        <v>41.823258417533076</v>
      </c>
      <c r="J49" s="185">
        <v>21.173059064027591</v>
      </c>
      <c r="K49" s="335">
        <v>50.625082466437995</v>
      </c>
      <c r="L49" s="183">
        <v>1.8017311780017435</v>
      </c>
      <c r="M49" s="181">
        <v>1.0568163801615644</v>
      </c>
      <c r="N49" s="307">
        <v>2.8585475581633082</v>
      </c>
      <c r="O49" s="183">
        <v>1.1579999999999999</v>
      </c>
      <c r="P49" s="181">
        <v>0.30660000000000004</v>
      </c>
      <c r="Q49" s="181">
        <v>3.33</v>
      </c>
      <c r="R49" s="181">
        <v>12.396071505864285</v>
      </c>
      <c r="S49" s="308">
        <v>17.190671505864284</v>
      </c>
      <c r="T49" s="351">
        <v>20.049219064027593</v>
      </c>
      <c r="U49" s="374">
        <v>21.173059064027591</v>
      </c>
      <c r="V49" s="345">
        <v>0.93042787571444108</v>
      </c>
      <c r="W49" s="345">
        <v>11.330769816790102</v>
      </c>
      <c r="X49" s="345">
        <v>1.0015159948285097</v>
      </c>
      <c r="Y49" s="345">
        <v>7.9069692175439936</v>
      </c>
      <c r="Z49" s="40">
        <v>0</v>
      </c>
      <c r="AA49" s="21">
        <v>0.30566021742683247</v>
      </c>
      <c r="AB49" s="342">
        <v>0.89034334107335034</v>
      </c>
      <c r="AC49" s="342">
        <v>10.465605376875489</v>
      </c>
      <c r="AD49" s="342">
        <v>1.031513748958778</v>
      </c>
      <c r="AE49" s="342">
        <v>8.4799363796931466</v>
      </c>
      <c r="AF49" s="378">
        <v>0.89915427717488949</v>
      </c>
      <c r="AG49" s="183">
        <v>0.93490068026002626</v>
      </c>
      <c r="AH49" s="181">
        <v>0.52848313882286224</v>
      </c>
      <c r="AI49" s="182">
        <v>0.78629551543897858</v>
      </c>
      <c r="AJ49" s="34">
        <v>0.21915780270020915</v>
      </c>
      <c r="AK49" s="34">
        <v>2.5571139991310941</v>
      </c>
      <c r="AL49" s="34">
        <v>5.4283667301804384</v>
      </c>
      <c r="AM49" s="182">
        <v>1.4633838190828885</v>
      </c>
      <c r="AN49" s="34">
        <v>8.99093404745072</v>
      </c>
      <c r="AO49" s="363">
        <v>10.465605376875489</v>
      </c>
      <c r="AP49" s="184">
        <v>0.27007883161051072</v>
      </c>
      <c r="AQ49" s="164">
        <v>0.1478808381440955</v>
      </c>
      <c r="AR49" s="164">
        <v>1.051687951801316</v>
      </c>
      <c r="AS49" s="164">
        <v>2.17568047269521E-2</v>
      </c>
      <c r="AT49" s="164">
        <v>1.7641006178605374</v>
      </c>
      <c r="AU49" s="164">
        <v>0.83559216951331827</v>
      </c>
      <c r="AV49" s="366">
        <v>4.0912607986546767</v>
      </c>
      <c r="AW49" s="318">
        <v>10.465605376875489</v>
      </c>
      <c r="AX49" s="36">
        <v>12.610273916371169</v>
      </c>
      <c r="AY49" s="37">
        <v>4.0912607986546767</v>
      </c>
      <c r="AZ49" s="38">
        <v>4.9296641213267041</v>
      </c>
      <c r="BA49" s="282">
        <v>2.5868089139493051</v>
      </c>
      <c r="BB49" s="42"/>
    </row>
    <row r="50" spans="1:54" s="46" customFormat="1" ht="12" outlineLevel="3" x14ac:dyDescent="0.2">
      <c r="A50" s="273">
        <v>45</v>
      </c>
      <c r="B50" s="48" t="s">
        <v>52</v>
      </c>
      <c r="C50" s="44" t="s">
        <v>57</v>
      </c>
      <c r="D50" s="49" t="s">
        <v>100</v>
      </c>
      <c r="E50" s="179">
        <v>4.09</v>
      </c>
      <c r="F50" s="180">
        <v>4.0399999998044223E-2</v>
      </c>
      <c r="G50" s="74">
        <v>100.1601463561645</v>
      </c>
      <c r="H50" s="164">
        <v>6.0749753640424009E-2</v>
      </c>
      <c r="I50" s="309">
        <v>27.714995852722819</v>
      </c>
      <c r="J50" s="185">
        <v>22.347551408278374</v>
      </c>
      <c r="K50" s="335">
        <v>80.633428657298069</v>
      </c>
      <c r="L50" s="183">
        <v>1.9312530110637469</v>
      </c>
      <c r="M50" s="181">
        <v>1.0801868913503399</v>
      </c>
      <c r="N50" s="307">
        <v>3.0114399024140868</v>
      </c>
      <c r="O50" s="183">
        <v>1.1580000000000001</v>
      </c>
      <c r="P50" s="181">
        <v>1.3282</v>
      </c>
      <c r="Q50" s="181">
        <v>3.3299999999999996</v>
      </c>
      <c r="R50" s="181">
        <v>12.396071505864285</v>
      </c>
      <c r="S50" s="308">
        <v>18.212271505864287</v>
      </c>
      <c r="T50" s="351">
        <v>21.223711408278373</v>
      </c>
      <c r="U50" s="374">
        <v>22.347551408278374</v>
      </c>
      <c r="V50" s="345">
        <v>0.95552026915984611</v>
      </c>
      <c r="W50" s="345">
        <v>12.316675113029453</v>
      </c>
      <c r="X50" s="345">
        <v>1.0945675187496222</v>
      </c>
      <c r="Y50" s="345">
        <v>7.9677840424632809</v>
      </c>
      <c r="Z50" s="40">
        <v>0</v>
      </c>
      <c r="AA50" s="21">
        <v>0.12311480510004658</v>
      </c>
      <c r="AB50" s="342">
        <v>0.94874058663928229</v>
      </c>
      <c r="AC50" s="342">
        <v>12.060987459971841</v>
      </c>
      <c r="AD50" s="342">
        <v>1.1056583649800376</v>
      </c>
      <c r="AE50" s="342">
        <v>8.1090501915871673</v>
      </c>
      <c r="AF50" s="378">
        <v>0.19217205716713007</v>
      </c>
      <c r="AG50" s="183">
        <v>1.0354494402291217</v>
      </c>
      <c r="AH50" s="181">
        <v>0.55643188108791075</v>
      </c>
      <c r="AI50" s="182">
        <v>0.84966462044185764</v>
      </c>
      <c r="AJ50" s="34">
        <v>1.0305951660605976</v>
      </c>
      <c r="AK50" s="34">
        <v>2.7646851086619155</v>
      </c>
      <c r="AL50" s="34">
        <v>5.812882307345558</v>
      </c>
      <c r="AM50" s="182">
        <v>1.5918813213170324</v>
      </c>
      <c r="AN50" s="34">
        <v>10.457827202509929</v>
      </c>
      <c r="AO50" s="363">
        <v>12.060987459971841</v>
      </c>
      <c r="AP50" s="184">
        <v>0</v>
      </c>
      <c r="AQ50" s="164">
        <v>0</v>
      </c>
      <c r="AR50" s="164">
        <v>0</v>
      </c>
      <c r="AS50" s="164">
        <v>0</v>
      </c>
      <c r="AT50" s="164">
        <v>0</v>
      </c>
      <c r="AU50" s="164">
        <v>0</v>
      </c>
      <c r="AV50" s="366">
        <v>0</v>
      </c>
      <c r="AW50" s="318">
        <v>12.060987459971841</v>
      </c>
      <c r="AX50" s="36">
        <v>12.041703111219077</v>
      </c>
      <c r="AY50" s="37"/>
      <c r="AZ50" s="38"/>
      <c r="BA50" s="282"/>
      <c r="BB50" s="42"/>
    </row>
    <row r="51" spans="1:54" s="46" customFormat="1" ht="12" outlineLevel="2" x14ac:dyDescent="0.2">
      <c r="A51" s="273"/>
      <c r="B51" s="48"/>
      <c r="C51" s="50" t="s">
        <v>101</v>
      </c>
      <c r="D51" s="49"/>
      <c r="E51" s="179">
        <v>801550.81300000008</v>
      </c>
      <c r="F51" s="180">
        <v>31816.123599999999</v>
      </c>
      <c r="G51" s="74">
        <v>100.45020836266939</v>
      </c>
      <c r="H51" s="75">
        <v>7.4401589054463715E-2</v>
      </c>
      <c r="I51" s="309">
        <v>47.089136338450146</v>
      </c>
      <c r="J51" s="185">
        <v>21.826970458840112</v>
      </c>
      <c r="K51" s="335">
        <v>46.35245442167416</v>
      </c>
      <c r="L51" s="183">
        <v>1.931420523193091</v>
      </c>
      <c r="M51" s="181">
        <v>1.0802171167108103</v>
      </c>
      <c r="N51" s="307">
        <v>3.0116376399039013</v>
      </c>
      <c r="O51" s="183">
        <v>1.3507976625034233</v>
      </c>
      <c r="P51" s="181">
        <v>0.61462365056850443</v>
      </c>
      <c r="Q51" s="181">
        <v>3.3299999999999996</v>
      </c>
      <c r="R51" s="181">
        <v>12.396071505864285</v>
      </c>
      <c r="S51" s="308">
        <v>17.691492818936212</v>
      </c>
      <c r="T51" s="351">
        <v>20.703130458840114</v>
      </c>
      <c r="U51" s="374">
        <v>21.826970458840112</v>
      </c>
      <c r="V51" s="345">
        <v>1.0342799162433334</v>
      </c>
      <c r="W51" s="345">
        <v>11.678597517621073</v>
      </c>
      <c r="X51" s="345">
        <v>1.2553315210748188</v>
      </c>
      <c r="Y51" s="345">
        <v>7.8514821383720594</v>
      </c>
      <c r="Z51" s="40">
        <v>0.34722497966719712</v>
      </c>
      <c r="AA51" s="21">
        <v>0.11263023522476449</v>
      </c>
      <c r="AB51" s="342">
        <v>0.96646416260725243</v>
      </c>
      <c r="AC51" s="342">
        <v>10.736146070492358</v>
      </c>
      <c r="AD51" s="342">
        <v>1.2789705715020814</v>
      </c>
      <c r="AE51" s="342">
        <v>8.3855344393464577</v>
      </c>
      <c r="AF51" s="378">
        <v>0.77258500420114018</v>
      </c>
      <c r="AG51" s="183">
        <v>1.0138836731873366</v>
      </c>
      <c r="AH51" s="181">
        <v>0.55124886083482505</v>
      </c>
      <c r="AI51" s="182">
        <v>0.76152208820323719</v>
      </c>
      <c r="AJ51" s="34">
        <v>0.41620409803068514</v>
      </c>
      <c r="AK51" s="34">
        <v>2.5031204528331132</v>
      </c>
      <c r="AL51" s="34">
        <v>5.478690679346502</v>
      </c>
      <c r="AM51" s="182">
        <v>1.5651325340221618</v>
      </c>
      <c r="AN51" s="34">
        <v>9.1595373184135394</v>
      </c>
      <c r="AO51" s="363">
        <v>10.736146070492358</v>
      </c>
      <c r="AP51" s="184">
        <v>0.40876444168704446</v>
      </c>
      <c r="AQ51" s="164">
        <v>0.16206562637316382</v>
      </c>
      <c r="AR51" s="164">
        <v>1.2395067512247153</v>
      </c>
      <c r="AS51" s="164">
        <v>2.9164457985698798E-2</v>
      </c>
      <c r="AT51" s="164">
        <v>2.0449317087767409</v>
      </c>
      <c r="AU51" s="164">
        <v>0.93369639788550485</v>
      </c>
      <c r="AV51" s="366">
        <v>4.8181136686305814</v>
      </c>
      <c r="AW51" s="318">
        <v>10.736146070492358</v>
      </c>
      <c r="AX51" s="36">
        <v>10.688027676090183</v>
      </c>
      <c r="AY51" s="37">
        <v>4.8181136686305814</v>
      </c>
      <c r="AZ51" s="38">
        <v>4.7965193374562993</v>
      </c>
      <c r="BA51" s="282">
        <v>2.2093297190860284</v>
      </c>
      <c r="BB51" s="42"/>
    </row>
    <row r="52" spans="1:54" s="46" customFormat="1" ht="12" outlineLevel="3" x14ac:dyDescent="0.2">
      <c r="A52" s="273">
        <v>46</v>
      </c>
      <c r="B52" s="53" t="s">
        <v>52</v>
      </c>
      <c r="C52" s="33" t="s">
        <v>102</v>
      </c>
      <c r="D52" s="11" t="s">
        <v>103</v>
      </c>
      <c r="E52" s="179">
        <v>2132.8220000000001</v>
      </c>
      <c r="F52" s="180">
        <v>55.095199999999998</v>
      </c>
      <c r="G52" s="74">
        <v>40.076924025591303</v>
      </c>
      <c r="H52" s="164">
        <v>0.21604899090987861</v>
      </c>
      <c r="I52" s="309">
        <v>34.379086645202911</v>
      </c>
      <c r="J52" s="185">
        <v>21.509405582577415</v>
      </c>
      <c r="K52" s="335">
        <v>62.565378203782885</v>
      </c>
      <c r="L52" s="183">
        <v>2.1422377620990578</v>
      </c>
      <c r="M52" s="181">
        <v>1.1182563146140712</v>
      </c>
      <c r="N52" s="307">
        <v>3.2604940767131287</v>
      </c>
      <c r="O52" s="183">
        <v>1.1579999999999999</v>
      </c>
      <c r="P52" s="181">
        <v>0.24099999999999999</v>
      </c>
      <c r="Q52" s="181">
        <v>3.33</v>
      </c>
      <c r="R52" s="181">
        <v>12.396071505864285</v>
      </c>
      <c r="S52" s="308">
        <v>17.125071505864284</v>
      </c>
      <c r="T52" s="351">
        <v>20.385565582577414</v>
      </c>
      <c r="U52" s="374">
        <v>21.509405582577415</v>
      </c>
      <c r="V52" s="345">
        <v>0.98113217826743093</v>
      </c>
      <c r="W52" s="345">
        <v>11.551743180521408</v>
      </c>
      <c r="X52" s="345">
        <v>0.58800731606914169</v>
      </c>
      <c r="Y52" s="345">
        <v>8.3860220490894033</v>
      </c>
      <c r="Z52" s="40">
        <v>0</v>
      </c>
      <c r="AA52" s="21">
        <v>0</v>
      </c>
      <c r="AB52" s="342">
        <v>0.98363303689746351</v>
      </c>
      <c r="AC52" s="342">
        <v>9.6334343717539799</v>
      </c>
      <c r="AD52" s="342">
        <v>0.62645265885381896</v>
      </c>
      <c r="AE52" s="342">
        <v>10.265885515072153</v>
      </c>
      <c r="AF52" s="378">
        <v>2.3525922387598777</v>
      </c>
      <c r="AG52" s="183">
        <v>0.98718530203309673</v>
      </c>
      <c r="AH52" s="181">
        <v>0.5442415069746227</v>
      </c>
      <c r="AI52" s="182">
        <v>0.74799189684308598</v>
      </c>
      <c r="AJ52" s="34">
        <v>0.15016445478870419</v>
      </c>
      <c r="AK52" s="34">
        <v>2.2599627344572717</v>
      </c>
      <c r="AL52" s="34">
        <v>4.9327201098135696</v>
      </c>
      <c r="AM52" s="182">
        <v>1.5314268090077194</v>
      </c>
      <c r="AN52" s="34">
        <v>8.0908391959026318</v>
      </c>
      <c r="AO52" s="363">
        <v>9.6334343717539799</v>
      </c>
      <c r="AP52" s="184">
        <v>0.12523777025947816</v>
      </c>
      <c r="AQ52" s="164">
        <v>0.11253248921866153</v>
      </c>
      <c r="AR52" s="164">
        <v>0.12886785055685432</v>
      </c>
      <c r="AS52" s="164">
        <v>3.6300802973761783E-3</v>
      </c>
      <c r="AT52" s="164">
        <v>0.59170308847231701</v>
      </c>
      <c r="AU52" s="164">
        <v>0.94563591746649434</v>
      </c>
      <c r="AV52" s="366">
        <v>1.9112372765685579</v>
      </c>
      <c r="AW52" s="318">
        <v>9.6334343717539799</v>
      </c>
      <c r="AX52" s="36">
        <v>24.037359667629449</v>
      </c>
      <c r="AY52" s="37">
        <v>1.9112372765685579</v>
      </c>
      <c r="AZ52" s="38">
        <v>4.7689220743291791</v>
      </c>
      <c r="BA52" s="282">
        <v>4.3589963990891496</v>
      </c>
      <c r="BB52" s="42"/>
    </row>
    <row r="53" spans="1:54" s="46" customFormat="1" ht="12" outlineLevel="3" x14ac:dyDescent="0.2">
      <c r="A53" s="273">
        <v>47</v>
      </c>
      <c r="B53" s="53" t="s">
        <v>52</v>
      </c>
      <c r="C53" s="33" t="s">
        <v>102</v>
      </c>
      <c r="D53" s="11" t="s">
        <v>104</v>
      </c>
      <c r="E53" s="179">
        <v>2057.3310000000001</v>
      </c>
      <c r="F53" s="180">
        <v>59.862800000000007</v>
      </c>
      <c r="G53" s="74">
        <v>82.019061616603295</v>
      </c>
      <c r="H53" s="164">
        <v>8.5306249131673284E-2</v>
      </c>
      <c r="I53" s="309">
        <v>34.234656087112342</v>
      </c>
      <c r="J53" s="185">
        <v>20.804820484586017</v>
      </c>
      <c r="K53" s="335">
        <v>60.771226769875469</v>
      </c>
      <c r="L53" s="183">
        <v>1.5453527193114922</v>
      </c>
      <c r="M53" s="181">
        <v>1.0105562594102369</v>
      </c>
      <c r="N53" s="307">
        <v>2.5559089787217291</v>
      </c>
      <c r="O53" s="183">
        <v>1.1579999999999999</v>
      </c>
      <c r="P53" s="181">
        <v>0.24099999999999999</v>
      </c>
      <c r="Q53" s="181">
        <v>3.3300000000000005</v>
      </c>
      <c r="R53" s="181">
        <v>12.396071505864285</v>
      </c>
      <c r="S53" s="308">
        <v>17.125071505864284</v>
      </c>
      <c r="T53" s="351">
        <v>19.680980484586012</v>
      </c>
      <c r="U53" s="374">
        <v>20.804820484586017</v>
      </c>
      <c r="V53" s="345">
        <v>0.89205289576594371</v>
      </c>
      <c r="W53" s="345">
        <v>11.028431155335518</v>
      </c>
      <c r="X53" s="345">
        <v>1.0639228094488735</v>
      </c>
      <c r="Y53" s="345">
        <v>7.8179127654056488</v>
      </c>
      <c r="Z53" s="40">
        <v>0</v>
      </c>
      <c r="AA53" s="21">
        <v>0.27662867724976042</v>
      </c>
      <c r="AB53" s="342">
        <v>0.85592016911357227</v>
      </c>
      <c r="AC53" s="342">
        <v>10.240346126347093</v>
      </c>
      <c r="AD53" s="342">
        <v>1.0848954663255699</v>
      </c>
      <c r="AE53" s="342">
        <v>8.3470300455500173</v>
      </c>
      <c r="AF53" s="378">
        <v>0.84014688508034008</v>
      </c>
      <c r="AG53" s="183">
        <v>0.80338884480241157</v>
      </c>
      <c r="AH53" s="181">
        <v>0.50865897651033354</v>
      </c>
      <c r="AI53" s="182">
        <v>0.78154795411412381</v>
      </c>
      <c r="AJ53" s="34">
        <v>0.17220145466774292</v>
      </c>
      <c r="AK53" s="34">
        <v>2.5514546881136178</v>
      </c>
      <c r="AL53" s="34">
        <v>5.4117522606776411</v>
      </c>
      <c r="AM53" s="182">
        <v>1.3120478213127451</v>
      </c>
      <c r="AN53" s="34">
        <v>8.9169563575731257</v>
      </c>
      <c r="AO53" s="363">
        <v>10.240346126347093</v>
      </c>
      <c r="AP53" s="184">
        <v>0.24389103082381711</v>
      </c>
      <c r="AQ53" s="164">
        <v>0.16370767822420601</v>
      </c>
      <c r="AR53" s="164">
        <v>0.55794249517229388</v>
      </c>
      <c r="AS53" s="164">
        <v>1.5034378612427082E-2</v>
      </c>
      <c r="AT53" s="164">
        <v>0.91208563582057633</v>
      </c>
      <c r="AU53" s="164">
        <v>1.1058620712696365</v>
      </c>
      <c r="AV53" s="366">
        <v>3.0001937764354487</v>
      </c>
      <c r="AW53" s="318">
        <v>10.240346126347093</v>
      </c>
      <c r="AX53" s="36">
        <v>12.485324660522718</v>
      </c>
      <c r="AY53" s="37">
        <v>3.0001937764354487</v>
      </c>
      <c r="AZ53" s="38">
        <v>3.6579225820209982</v>
      </c>
      <c r="BA53" s="282">
        <v>3.2505914743958706</v>
      </c>
      <c r="BB53" s="42"/>
    </row>
    <row r="54" spans="1:54" s="46" customFormat="1" ht="12" outlineLevel="3" x14ac:dyDescent="0.2">
      <c r="A54" s="273">
        <v>48</v>
      </c>
      <c r="B54" s="53" t="s">
        <v>52</v>
      </c>
      <c r="C54" s="33" t="s">
        <v>102</v>
      </c>
      <c r="D54" s="11" t="s">
        <v>105</v>
      </c>
      <c r="E54" s="179">
        <v>2291.645</v>
      </c>
      <c r="F54" s="180">
        <v>70.234799999999993</v>
      </c>
      <c r="G54" s="74">
        <v>41.995704343453198</v>
      </c>
      <c r="H54" s="164">
        <v>0.20826291903981131</v>
      </c>
      <c r="I54" s="309">
        <v>34.639128287689573</v>
      </c>
      <c r="J54" s="185">
        <v>21.294202970006896</v>
      </c>
      <c r="K54" s="335">
        <v>61.474419313186523</v>
      </c>
      <c r="L54" s="183">
        <v>1.9599301586905633</v>
      </c>
      <c r="M54" s="181">
        <v>1.0853613054520448</v>
      </c>
      <c r="N54" s="307">
        <v>3.0452914641426081</v>
      </c>
      <c r="O54" s="183">
        <v>1.1579999999999999</v>
      </c>
      <c r="P54" s="181">
        <v>0.24100000000000002</v>
      </c>
      <c r="Q54" s="181">
        <v>3.3299999999999996</v>
      </c>
      <c r="R54" s="181">
        <v>12.396071505864285</v>
      </c>
      <c r="S54" s="308">
        <v>17.125071505864284</v>
      </c>
      <c r="T54" s="351">
        <v>20.170362970006892</v>
      </c>
      <c r="U54" s="374">
        <v>21.294202970006896</v>
      </c>
      <c r="V54" s="345">
        <v>0.95392454305789176</v>
      </c>
      <c r="W54" s="345">
        <v>11.482990821211262</v>
      </c>
      <c r="X54" s="345">
        <v>0.54983041381116304</v>
      </c>
      <c r="Y54" s="345">
        <v>8.304956333296543</v>
      </c>
      <c r="Z54" s="40">
        <v>0</v>
      </c>
      <c r="AA54" s="21">
        <v>0.71476549693501346</v>
      </c>
      <c r="AB54" s="342">
        <v>0.85367715371466935</v>
      </c>
      <c r="AC54" s="342">
        <v>9.4749524620121282</v>
      </c>
      <c r="AD54" s="342">
        <v>0.57726047352224485</v>
      </c>
      <c r="AE54" s="342">
        <v>9.6735473838228341</v>
      </c>
      <c r="AF54" s="378">
        <v>2.1405240869024489</v>
      </c>
      <c r="AG54" s="183">
        <v>0.90602366416355262</v>
      </c>
      <c r="AH54" s="181">
        <v>0.48826708926324364</v>
      </c>
      <c r="AI54" s="182">
        <v>0.70888267532827687</v>
      </c>
      <c r="AJ54" s="34">
        <v>0.15221225381833065</v>
      </c>
      <c r="AK54" s="34">
        <v>2.2852550552263127</v>
      </c>
      <c r="AL54" s="34">
        <v>4.9233825149921824</v>
      </c>
      <c r="AM54" s="182">
        <v>1.3942907534267963</v>
      </c>
      <c r="AN54" s="34">
        <v>8.0697324993651023</v>
      </c>
      <c r="AO54" s="363">
        <v>9.4749524620121282</v>
      </c>
      <c r="AP54" s="184">
        <v>0.13526058307277875</v>
      </c>
      <c r="AQ54" s="164">
        <v>0.10678467084693059</v>
      </c>
      <c r="AR54" s="164">
        <v>0.15376992601958006</v>
      </c>
      <c r="AS54" s="164">
        <v>2.847591222584816E-3</v>
      </c>
      <c r="AT54" s="164">
        <v>0.51399021567655923</v>
      </c>
      <c r="AU54" s="164">
        <v>0.87136291411095368</v>
      </c>
      <c r="AV54" s="366">
        <v>1.7882872877832643</v>
      </c>
      <c r="AW54" s="318">
        <v>9.4749524620121282</v>
      </c>
      <c r="AX54" s="36">
        <v>22.561718180800554</v>
      </c>
      <c r="AY54" s="37">
        <v>1.7882872877832643</v>
      </c>
      <c r="AZ54" s="38">
        <v>4.2582624002639076</v>
      </c>
      <c r="BA54" s="282">
        <v>4.5155541358408788</v>
      </c>
      <c r="BB54" s="42"/>
    </row>
    <row r="55" spans="1:54" s="46" customFormat="1" ht="12" outlineLevel="3" x14ac:dyDescent="0.2">
      <c r="A55" s="273">
        <v>49</v>
      </c>
      <c r="B55" s="53" t="s">
        <v>52</v>
      </c>
      <c r="C55" s="33" t="s">
        <v>102</v>
      </c>
      <c r="D55" s="11" t="s">
        <v>106</v>
      </c>
      <c r="E55" s="179">
        <v>52837.273999999998</v>
      </c>
      <c r="F55" s="180">
        <v>1115.3078</v>
      </c>
      <c r="G55" s="74">
        <v>50.834028114976</v>
      </c>
      <c r="H55" s="164">
        <v>0.17334736029308007</v>
      </c>
      <c r="I55" s="309">
        <v>32.706861272512086</v>
      </c>
      <c r="J55" s="185">
        <v>20.980231754997408</v>
      </c>
      <c r="K55" s="335">
        <v>64.146270656150918</v>
      </c>
      <c r="L55" s="183">
        <v>1.6939513257018375</v>
      </c>
      <c r="M55" s="181">
        <v>1.0373689234312868</v>
      </c>
      <c r="N55" s="307">
        <v>2.7313202491331241</v>
      </c>
      <c r="O55" s="183">
        <v>1.1579999999999999</v>
      </c>
      <c r="P55" s="181">
        <v>0.24099999999999999</v>
      </c>
      <c r="Q55" s="181">
        <v>3.3299999999999996</v>
      </c>
      <c r="R55" s="181">
        <v>12.396071505864285</v>
      </c>
      <c r="S55" s="308">
        <v>17.125071505864284</v>
      </c>
      <c r="T55" s="351">
        <v>19.856391754997407</v>
      </c>
      <c r="U55" s="374">
        <v>20.980231754997408</v>
      </c>
      <c r="V55" s="345">
        <v>0.91422979129703874</v>
      </c>
      <c r="W55" s="345">
        <v>11.341516967286248</v>
      </c>
      <c r="X55" s="345">
        <v>0.58659243893920876</v>
      </c>
      <c r="Y55" s="345">
        <v>8.1353916988448844</v>
      </c>
      <c r="Z55" s="40">
        <v>0.41482181606217605</v>
      </c>
      <c r="AA55" s="21">
        <v>0.55251953982558111</v>
      </c>
      <c r="AB55" s="342">
        <v>0.79065480897981821</v>
      </c>
      <c r="AC55" s="342">
        <v>9.4152489211478532</v>
      </c>
      <c r="AD55" s="342">
        <v>0.61797752764354152</v>
      </c>
      <c r="AE55" s="342">
        <v>9.18900914133844</v>
      </c>
      <c r="AF55" s="378">
        <v>1.7435061049580673</v>
      </c>
      <c r="AG55" s="183">
        <v>0.81494865485114554</v>
      </c>
      <c r="AH55" s="181">
        <v>0.48787453237483358</v>
      </c>
      <c r="AI55" s="182">
        <v>0.59172513582723019</v>
      </c>
      <c r="AJ55" s="34">
        <v>0.14500653596920707</v>
      </c>
      <c r="AK55" s="34">
        <v>2.2632802324132464</v>
      </c>
      <c r="AL55" s="34">
        <v>5.1014066937404658</v>
      </c>
      <c r="AM55" s="182">
        <v>1.3028231872259792</v>
      </c>
      <c r="AN55" s="34">
        <v>8.1014185979501487</v>
      </c>
      <c r="AO55" s="363">
        <v>9.4152489211478532</v>
      </c>
      <c r="AP55" s="184">
        <v>0.1130629589428138</v>
      </c>
      <c r="AQ55" s="164">
        <v>9.7999852596745041E-2</v>
      </c>
      <c r="AR55" s="164">
        <v>8.0067583137139353E-2</v>
      </c>
      <c r="AS55" s="164">
        <v>1.2821572663618061E-2</v>
      </c>
      <c r="AT55" s="164">
        <v>0.62780875378079493</v>
      </c>
      <c r="AU55" s="164">
        <v>1.0779087172168975</v>
      </c>
      <c r="AV55" s="366">
        <v>2.0095797769907104</v>
      </c>
      <c r="AW55" s="318">
        <v>9.4152489211478532</v>
      </c>
      <c r="AX55" s="36">
        <v>18.521548006883339</v>
      </c>
      <c r="AY55" s="37">
        <v>2.0095797769907104</v>
      </c>
      <c r="AZ55" s="38">
        <v>3.9532176605116929</v>
      </c>
      <c r="BA55" s="282">
        <v>4.6315194404272919</v>
      </c>
      <c r="BB55" s="42"/>
    </row>
    <row r="56" spans="1:54" s="46" customFormat="1" ht="12" outlineLevel="3" x14ac:dyDescent="0.2">
      <c r="A56" s="273">
        <v>50</v>
      </c>
      <c r="B56" s="53" t="s">
        <v>52</v>
      </c>
      <c r="C56" s="33" t="s">
        <v>102</v>
      </c>
      <c r="D56" s="11" t="s">
        <v>107</v>
      </c>
      <c r="E56" s="179">
        <v>1231.694</v>
      </c>
      <c r="F56" s="180">
        <v>37.500999999999998</v>
      </c>
      <c r="G56" s="74">
        <v>92.014103708093302</v>
      </c>
      <c r="H56" s="164">
        <v>7.380337812093396E-2</v>
      </c>
      <c r="I56" s="309">
        <v>35.110148149440541</v>
      </c>
      <c r="J56" s="185">
        <v>20.711947250110924</v>
      </c>
      <c r="K56" s="335">
        <v>58.991341084503389</v>
      </c>
      <c r="L56" s="183">
        <v>1.4666757153675902</v>
      </c>
      <c r="M56" s="181">
        <v>0.99636002887904851</v>
      </c>
      <c r="N56" s="307">
        <v>2.4630357442466386</v>
      </c>
      <c r="O56" s="183">
        <v>1.1580000000000001</v>
      </c>
      <c r="P56" s="181">
        <v>0.24100000000000002</v>
      </c>
      <c r="Q56" s="181">
        <v>3.33</v>
      </c>
      <c r="R56" s="181">
        <v>12.396071505864285</v>
      </c>
      <c r="S56" s="308">
        <v>17.125071505864284</v>
      </c>
      <c r="T56" s="351">
        <v>19.588107250110923</v>
      </c>
      <c r="U56" s="374">
        <v>20.711947250110924</v>
      </c>
      <c r="V56" s="345">
        <v>0.88031111877659518</v>
      </c>
      <c r="W56" s="345">
        <v>11.111512153513081</v>
      </c>
      <c r="X56" s="345">
        <v>1.0112252905807795</v>
      </c>
      <c r="Y56" s="345">
        <v>7.7063978286104344</v>
      </c>
      <c r="Z56" s="40">
        <v>0</v>
      </c>
      <c r="AA56" s="21">
        <v>0.23667665322167675</v>
      </c>
      <c r="AB56" s="342">
        <v>0.84995475486965888</v>
      </c>
      <c r="AC56" s="342">
        <v>10.42451016647909</v>
      </c>
      <c r="AD56" s="342">
        <v>1.0428211627433828</v>
      </c>
      <c r="AE56" s="342">
        <v>8.1579845127971158</v>
      </c>
      <c r="AF56" s="378">
        <v>0.71894564118135651</v>
      </c>
      <c r="AG56" s="183">
        <v>0.77570779009558177</v>
      </c>
      <c r="AH56" s="181">
        <v>0.51322365474006948</v>
      </c>
      <c r="AI56" s="182">
        <v>0.8046653980570192</v>
      </c>
      <c r="AJ56" s="34">
        <v>0.17623662947796642</v>
      </c>
      <c r="AK56" s="34">
        <v>2.6145981915135947</v>
      </c>
      <c r="AL56" s="34">
        <v>5.5288109965886045</v>
      </c>
      <c r="AM56" s="182">
        <v>1.2889314448356513</v>
      </c>
      <c r="AN56" s="34">
        <v>9.1243112156371851</v>
      </c>
      <c r="AO56" s="363">
        <v>10.42451016647909</v>
      </c>
      <c r="AP56" s="184">
        <v>0.25865976907282473</v>
      </c>
      <c r="AQ56" s="164">
        <v>0.17332871123436711</v>
      </c>
      <c r="AR56" s="164">
        <v>0.37332337804325227</v>
      </c>
      <c r="AS56" s="164">
        <v>7.9997866723554058E-3</v>
      </c>
      <c r="AT56" s="164">
        <v>0.9706407829124557</v>
      </c>
      <c r="AU56" s="164">
        <v>1.3146316098237381</v>
      </c>
      <c r="AV56" s="366">
        <v>3.0959174422015412</v>
      </c>
      <c r="AW56" s="318">
        <v>10.42451016647909</v>
      </c>
      <c r="AX56" s="36">
        <v>11.329252523667391</v>
      </c>
      <c r="AY56" s="37">
        <v>3.0959174422015412</v>
      </c>
      <c r="AZ56" s="38">
        <v>3.3646118556162525</v>
      </c>
      <c r="BA56" s="282">
        <v>3.339003828276411</v>
      </c>
      <c r="BB56" s="42"/>
    </row>
    <row r="57" spans="1:54" s="46" customFormat="1" ht="12" outlineLevel="3" x14ac:dyDescent="0.2">
      <c r="A57" s="273">
        <v>51</v>
      </c>
      <c r="B57" s="53" t="s">
        <v>52</v>
      </c>
      <c r="C57" s="33" t="s">
        <v>102</v>
      </c>
      <c r="D57" s="11" t="s">
        <v>108</v>
      </c>
      <c r="E57" s="179">
        <v>14565.482</v>
      </c>
      <c r="F57" s="180">
        <v>533.37279999999998</v>
      </c>
      <c r="G57" s="74">
        <v>71.847058571021094</v>
      </c>
      <c r="H57" s="164">
        <v>0.11638846224163324</v>
      </c>
      <c r="I57" s="309">
        <v>35.678099120172853</v>
      </c>
      <c r="J57" s="185">
        <v>21.110874160162037</v>
      </c>
      <c r="K57" s="335">
        <v>59.170400555969309</v>
      </c>
      <c r="L57" s="183">
        <v>1.558274779151843</v>
      </c>
      <c r="M57" s="181">
        <v>1.0128878751459127</v>
      </c>
      <c r="N57" s="307">
        <v>2.5711626542977557</v>
      </c>
      <c r="O57" s="183">
        <v>1.1580000000000001</v>
      </c>
      <c r="P57" s="181">
        <v>0.53179999999999994</v>
      </c>
      <c r="Q57" s="181">
        <v>3.3300000000000005</v>
      </c>
      <c r="R57" s="181">
        <v>12.396071505864285</v>
      </c>
      <c r="S57" s="308">
        <v>17.415871505864285</v>
      </c>
      <c r="T57" s="351">
        <v>19.98703416016204</v>
      </c>
      <c r="U57" s="374">
        <v>21.110874160162037</v>
      </c>
      <c r="V57" s="345">
        <v>0.89511129342012796</v>
      </c>
      <c r="W57" s="345">
        <v>11.352864354238118</v>
      </c>
      <c r="X57" s="345">
        <v>0.899422800954917</v>
      </c>
      <c r="Y57" s="345">
        <v>7.957723736699803</v>
      </c>
      <c r="Z57" s="40">
        <v>0</v>
      </c>
      <c r="AA57" s="21">
        <v>0.26907358838033385</v>
      </c>
      <c r="AB57" s="342">
        <v>0.87411865495353402</v>
      </c>
      <c r="AC57" s="342">
        <v>10.271737552229441</v>
      </c>
      <c r="AD57" s="342">
        <v>0.93455972148774547</v>
      </c>
      <c r="AE57" s="342">
        <v>8.7613846431109845</v>
      </c>
      <c r="AF57" s="378">
        <v>1.1869828937978384</v>
      </c>
      <c r="AG57" s="183">
        <v>0.78975955104048079</v>
      </c>
      <c r="AH57" s="181">
        <v>0.51365276750553301</v>
      </c>
      <c r="AI57" s="182">
        <v>0.77980599909947956</v>
      </c>
      <c r="AJ57" s="34">
        <v>0.36997321030637226</v>
      </c>
      <c r="AK57" s="34">
        <v>2.4935255102680447</v>
      </c>
      <c r="AL57" s="34">
        <v>5.3137101432735099</v>
      </c>
      <c r="AM57" s="182">
        <v>1.3034123185460138</v>
      </c>
      <c r="AN57" s="34">
        <v>8.9570148629474069</v>
      </c>
      <c r="AO57" s="363">
        <v>10.271737552229441</v>
      </c>
      <c r="AP57" s="184">
        <v>0.19911026584032779</v>
      </c>
      <c r="AQ57" s="164">
        <v>0.21804636456902191</v>
      </c>
      <c r="AR57" s="164">
        <v>0.28722874507286461</v>
      </c>
      <c r="AS57" s="164">
        <v>1.3686487199947204E-2</v>
      </c>
      <c r="AT57" s="164">
        <v>0.91418235050606267</v>
      </c>
      <c r="AU57" s="164">
        <v>0.85362433179944686</v>
      </c>
      <c r="AV57" s="366">
        <v>2.4862535172397244</v>
      </c>
      <c r="AW57" s="318">
        <v>10.271737552229441</v>
      </c>
      <c r="AX57" s="36">
        <v>14.296670951498715</v>
      </c>
      <c r="AY57" s="37">
        <v>2.4862535172397244</v>
      </c>
      <c r="AZ57" s="38">
        <v>3.4604805912576828</v>
      </c>
      <c r="BA57" s="282">
        <v>3.4118465887646439</v>
      </c>
      <c r="BB57" s="42"/>
    </row>
    <row r="58" spans="1:54" s="46" customFormat="1" ht="12" outlineLevel="2" x14ac:dyDescent="0.2">
      <c r="A58" s="273"/>
      <c r="B58" s="53"/>
      <c r="C58" s="51" t="s">
        <v>109</v>
      </c>
      <c r="D58" s="11"/>
      <c r="E58" s="179">
        <v>75116.248000000007</v>
      </c>
      <c r="F58" s="180">
        <v>1871.3744000000002</v>
      </c>
      <c r="G58" s="74">
        <v>57.997465653445651</v>
      </c>
      <c r="H58" s="75">
        <v>0.15486961950606176</v>
      </c>
      <c r="I58" s="309">
        <v>33.772497932703125</v>
      </c>
      <c r="J58" s="185">
        <v>21.033842727650715</v>
      </c>
      <c r="K58" s="335">
        <v>62.280980132307256</v>
      </c>
      <c r="L58" s="183">
        <v>1.6691538453923489</v>
      </c>
      <c r="M58" s="181">
        <v>1.0328945442681312</v>
      </c>
      <c r="N58" s="307">
        <v>2.7020483896604803</v>
      </c>
      <c r="O58" s="183">
        <v>1.1579999999999997</v>
      </c>
      <c r="P58" s="181">
        <v>0.3238828321259497</v>
      </c>
      <c r="Q58" s="181">
        <v>3.33</v>
      </c>
      <c r="R58" s="181">
        <v>12.396071505864283</v>
      </c>
      <c r="S58" s="308">
        <v>17.20795433799023</v>
      </c>
      <c r="T58" s="351">
        <v>19.91000272765071</v>
      </c>
      <c r="U58" s="374">
        <v>21.033842727650715</v>
      </c>
      <c r="V58" s="345">
        <v>0.91085105072924755</v>
      </c>
      <c r="W58" s="345">
        <v>11.341625778641866</v>
      </c>
      <c r="X58" s="345">
        <v>0.69819473222828621</v>
      </c>
      <c r="Y58" s="345">
        <v>8.0797436852761457</v>
      </c>
      <c r="Z58" s="40">
        <v>0.24722685479950468</v>
      </c>
      <c r="AA58" s="21">
        <v>0.44640061108958828</v>
      </c>
      <c r="AB58" s="342">
        <v>0.82576625195881315</v>
      </c>
      <c r="AC58" s="342">
        <v>9.7146454029821943</v>
      </c>
      <c r="AD58" s="342">
        <v>0.73037972380305671</v>
      </c>
      <c r="AE58" s="342">
        <v>9.0694238830175564</v>
      </c>
      <c r="AF58" s="378">
        <v>1.5682916760634513</v>
      </c>
      <c r="AG58" s="183">
        <v>0.81510217329871293</v>
      </c>
      <c r="AH58" s="181">
        <v>0.4980688381238324</v>
      </c>
      <c r="AI58" s="182">
        <v>0.66466836923751393</v>
      </c>
      <c r="AJ58" s="34">
        <v>0.21104382783051187</v>
      </c>
      <c r="AK58" s="34">
        <v>2.3458895126294559</v>
      </c>
      <c r="AL58" s="34">
        <v>5.1687613690124659</v>
      </c>
      <c r="AM58" s="182">
        <v>1.3131710114225452</v>
      </c>
      <c r="AN58" s="34">
        <v>8.3903630787099477</v>
      </c>
      <c r="AO58" s="363">
        <v>9.7146454029821943</v>
      </c>
      <c r="AP58" s="184">
        <v>0.14588208538066993</v>
      </c>
      <c r="AQ58" s="164">
        <v>0.13658410631245144</v>
      </c>
      <c r="AR58" s="164">
        <v>0.16447804351710696</v>
      </c>
      <c r="AS58" s="164">
        <v>1.2397305424291367E-2</v>
      </c>
      <c r="AT58" s="164">
        <v>0.72005901117381954</v>
      </c>
      <c r="AU58" s="164">
        <v>1.0079757423207241</v>
      </c>
      <c r="AV58" s="366">
        <v>2.1876969140969331</v>
      </c>
      <c r="AW58" s="318">
        <v>9.7146454029821943</v>
      </c>
      <c r="AX58" s="36">
        <v>16.750120532904774</v>
      </c>
      <c r="AY58" s="37">
        <v>2.1876969140969331</v>
      </c>
      <c r="AZ58" s="38">
        <v>3.772056053568198</v>
      </c>
      <c r="BA58" s="282">
        <v>4.1400226139571643</v>
      </c>
      <c r="BB58" s="42"/>
    </row>
    <row r="59" spans="1:54" s="46" customFormat="1" ht="12" outlineLevel="1" x14ac:dyDescent="0.2">
      <c r="A59" s="273"/>
      <c r="B59" s="391" t="s">
        <v>110</v>
      </c>
      <c r="C59" s="33"/>
      <c r="D59" s="11"/>
      <c r="E59" s="179">
        <v>914644.26699999999</v>
      </c>
      <c r="F59" s="180">
        <v>34647.372600000002</v>
      </c>
      <c r="G59" s="74">
        <v>96.374455013604816</v>
      </c>
      <c r="H59" s="75">
        <v>8.3359506414555321E-2</v>
      </c>
      <c r="I59" s="309">
        <v>46.21634053592603</v>
      </c>
      <c r="J59" s="185">
        <v>21.811337263929886</v>
      </c>
      <c r="K59" s="335">
        <v>47.19399461533515</v>
      </c>
      <c r="L59" s="183">
        <v>1.937618247528704</v>
      </c>
      <c r="M59" s="181">
        <v>1.0813354145491449</v>
      </c>
      <c r="N59" s="307">
        <v>3.0189536620778492</v>
      </c>
      <c r="O59" s="183">
        <v>1.3505572860321304</v>
      </c>
      <c r="P59" s="181">
        <v>0.5919148099556254</v>
      </c>
      <c r="Q59" s="181">
        <v>3.33</v>
      </c>
      <c r="R59" s="181">
        <v>12.396071505864281</v>
      </c>
      <c r="S59" s="308">
        <v>17.668543601852036</v>
      </c>
      <c r="T59" s="351">
        <v>20.687497263929885</v>
      </c>
      <c r="U59" s="374">
        <v>21.811337263929886</v>
      </c>
      <c r="V59" s="345">
        <v>1.0318783687839566</v>
      </c>
      <c r="W59" s="345">
        <v>11.682111499423971</v>
      </c>
      <c r="X59" s="345">
        <v>1.204606438420017</v>
      </c>
      <c r="Y59" s="345">
        <v>7.885767307133122</v>
      </c>
      <c r="Z59" s="40">
        <v>0.33220432065787692</v>
      </c>
      <c r="AA59" s="21">
        <v>0.12753752533447782</v>
      </c>
      <c r="AB59" s="342">
        <v>0.96511265531817969</v>
      </c>
      <c r="AC59" s="342">
        <v>10.665302275048736</v>
      </c>
      <c r="AD59" s="342">
        <v>1.2294240411010702</v>
      </c>
      <c r="AE59" s="342">
        <v>8.4917564464695516</v>
      </c>
      <c r="AF59" s="378">
        <v>0.86778291913721084</v>
      </c>
      <c r="AG59" s="183">
        <v>1.0082835610794856</v>
      </c>
      <c r="AH59" s="181">
        <v>0.54923965388998652</v>
      </c>
      <c r="AI59" s="182">
        <v>0.76557770864437424</v>
      </c>
      <c r="AJ59" s="34">
        <v>0.39967967615252198</v>
      </c>
      <c r="AK59" s="34">
        <v>2.4865498859481754</v>
      </c>
      <c r="AL59" s="34">
        <v>5.4445245881966189</v>
      </c>
      <c r="AM59" s="182">
        <v>1.5575232149694722</v>
      </c>
      <c r="AN59" s="34">
        <v>9.0963318589416886</v>
      </c>
      <c r="AO59" s="363">
        <v>10.665302275048736</v>
      </c>
      <c r="AP59" s="184">
        <v>0.38673350948406404</v>
      </c>
      <c r="AQ59" s="164">
        <v>0.15774067670574249</v>
      </c>
      <c r="AR59" s="164">
        <v>1.1657334155260015</v>
      </c>
      <c r="AS59" s="164">
        <v>2.7609597156004834E-2</v>
      </c>
      <c r="AT59" s="164">
        <v>1.9567688662198877</v>
      </c>
      <c r="AU59" s="164">
        <v>0.98093729623815706</v>
      </c>
      <c r="AV59" s="366">
        <v>4.6755175888863798</v>
      </c>
      <c r="AW59" s="318">
        <v>10.665302275048736</v>
      </c>
      <c r="AX59" s="36">
        <v>11.066524084149847</v>
      </c>
      <c r="AY59" s="37">
        <v>4.6755175888863798</v>
      </c>
      <c r="AZ59" s="38">
        <v>4.8514075521634386</v>
      </c>
      <c r="BA59" s="282">
        <v>2.2545773148268711</v>
      </c>
      <c r="BB59" s="42"/>
    </row>
    <row r="60" spans="1:54" s="46" customFormat="1" ht="12" outlineLevel="3" x14ac:dyDescent="0.2">
      <c r="A60" s="273">
        <v>52</v>
      </c>
      <c r="B60" s="83" t="s">
        <v>111</v>
      </c>
      <c r="C60" s="33" t="s">
        <v>112</v>
      </c>
      <c r="D60" s="11" t="s">
        <v>113</v>
      </c>
      <c r="E60" s="179">
        <v>34868.150999999998</v>
      </c>
      <c r="F60" s="180">
        <v>383.53539999999998</v>
      </c>
      <c r="G60" s="74">
        <v>5.3909803896096102</v>
      </c>
      <c r="H60" s="164">
        <v>1</v>
      </c>
      <c r="I60" s="309">
        <v>33.627747133113409</v>
      </c>
      <c r="J60" s="185">
        <v>22.259303771595476</v>
      </c>
      <c r="K60" s="335">
        <v>66.193264994777579</v>
      </c>
      <c r="L60" s="183">
        <v>2.2455877967217632</v>
      </c>
      <c r="M60" s="181">
        <v>1.136904469009431</v>
      </c>
      <c r="N60" s="307">
        <v>3.3824922657311944</v>
      </c>
      <c r="O60" s="183">
        <v>1.198</v>
      </c>
      <c r="P60" s="181">
        <v>0.82890000000000008</v>
      </c>
      <c r="Q60" s="181">
        <v>3.3299999999999996</v>
      </c>
      <c r="R60" s="181">
        <v>12.396071505864283</v>
      </c>
      <c r="S60" s="308">
        <v>17.752971505864281</v>
      </c>
      <c r="T60" s="351">
        <v>21.135463771595475</v>
      </c>
      <c r="U60" s="374">
        <v>22.259303771595476</v>
      </c>
      <c r="V60" s="345">
        <v>1.0524875633643007</v>
      </c>
      <c r="W60" s="345">
        <v>12.288847575054216</v>
      </c>
      <c r="X60" s="345">
        <v>8.4471737349784165E-2</v>
      </c>
      <c r="Y60" s="345">
        <v>8.8293704790876273</v>
      </c>
      <c r="Z60" s="40">
        <v>0.7647801310517528</v>
      </c>
      <c r="AA60" s="21">
        <v>2.3964249505301667</v>
      </c>
      <c r="AB60" s="342">
        <v>0.70265799801277895</v>
      </c>
      <c r="AC60" s="342">
        <v>2.0931988056960327</v>
      </c>
      <c r="AD60" s="342">
        <v>9.377764648956205E-2</v>
      </c>
      <c r="AE60" s="342">
        <v>16.208464239815186</v>
      </c>
      <c r="AF60" s="378">
        <v>10.911810538780829</v>
      </c>
      <c r="AG60" s="183">
        <v>9.6916587606315177E-2</v>
      </c>
      <c r="AH60" s="181">
        <v>0.26758058962789211</v>
      </c>
      <c r="AI60" s="182">
        <v>0.19166978414324465</v>
      </c>
      <c r="AJ60" s="34">
        <v>1.5129050014438082E-2</v>
      </c>
      <c r="AK60" s="34">
        <v>0.27031402880208311</v>
      </c>
      <c r="AL60" s="34">
        <v>1.2428810881766845</v>
      </c>
      <c r="AM60" s="182">
        <v>0.36449717723420727</v>
      </c>
      <c r="AN60" s="34">
        <v>1.7199939511364504</v>
      </c>
      <c r="AO60" s="363">
        <v>2.0931988056960327</v>
      </c>
      <c r="AP60" s="184">
        <v>4.8235443195074043E-2</v>
      </c>
      <c r="AQ60" s="164">
        <v>0.17521198825453924</v>
      </c>
      <c r="AR60" s="164">
        <v>6.2836442216285648E-2</v>
      </c>
      <c r="AS60" s="164">
        <v>1.0429285015151144E-3</v>
      </c>
      <c r="AT60" s="164">
        <v>0.44767705927536283</v>
      </c>
      <c r="AU60" s="164">
        <v>0.646615670939371</v>
      </c>
      <c r="AV60" s="366">
        <v>1.3818802645075265</v>
      </c>
      <c r="AW60" s="318">
        <v>2.0931988056960327</v>
      </c>
      <c r="AX60" s="36">
        <v>38.827794842852555</v>
      </c>
      <c r="AY60" s="37">
        <v>1.3818802645075265</v>
      </c>
      <c r="AZ60" s="38">
        <v>25.633190340868516</v>
      </c>
      <c r="BA60" s="282">
        <v>1.5505618967391019</v>
      </c>
      <c r="BB60" s="42"/>
    </row>
    <row r="61" spans="1:54" s="46" customFormat="1" ht="12" outlineLevel="3" x14ac:dyDescent="0.2">
      <c r="A61" s="273">
        <v>53</v>
      </c>
      <c r="B61" s="83" t="s">
        <v>111</v>
      </c>
      <c r="C61" s="33" t="s">
        <v>112</v>
      </c>
      <c r="D61" s="11" t="s">
        <v>114</v>
      </c>
      <c r="E61" s="179">
        <v>314799.46500000003</v>
      </c>
      <c r="F61" s="180">
        <v>3979.6325999999999</v>
      </c>
      <c r="G61" s="74">
        <v>6.9986074471425397</v>
      </c>
      <c r="H61" s="164">
        <v>1</v>
      </c>
      <c r="I61" s="309">
        <v>34.143074210333751</v>
      </c>
      <c r="J61" s="185">
        <v>22.156694299060014</v>
      </c>
      <c r="K61" s="335">
        <v>64.893671151480746</v>
      </c>
      <c r="L61" s="183">
        <v>1.9306116305271999</v>
      </c>
      <c r="M61" s="181">
        <v>1.0800711626685318</v>
      </c>
      <c r="N61" s="307">
        <v>3.0106827931957314</v>
      </c>
      <c r="O61" s="183">
        <v>0.89800000000000013</v>
      </c>
      <c r="P61" s="181">
        <v>1.3981000000000001</v>
      </c>
      <c r="Q61" s="181">
        <v>3.33</v>
      </c>
      <c r="R61" s="181">
        <v>12.396071505864285</v>
      </c>
      <c r="S61" s="308">
        <v>18.022171505864286</v>
      </c>
      <c r="T61" s="351">
        <v>21.032854299060016</v>
      </c>
      <c r="U61" s="374">
        <v>22.156694299060014</v>
      </c>
      <c r="V61" s="345">
        <v>0.93270249296255114</v>
      </c>
      <c r="W61" s="345">
        <v>12.313039957511823</v>
      </c>
      <c r="X61" s="345">
        <v>0.10404589423243357</v>
      </c>
      <c r="Y61" s="345">
        <v>8.7935263606825362</v>
      </c>
      <c r="Z61" s="40">
        <v>0.41074082739420942</v>
      </c>
      <c r="AA61" s="21">
        <v>4.0343848183678315</v>
      </c>
      <c r="AB61" s="342">
        <v>0.4093713261819531</v>
      </c>
      <c r="AC61" s="342">
        <v>1.7416198638710447</v>
      </c>
      <c r="AD61" s="342">
        <v>0.11468774756869819</v>
      </c>
      <c r="AE61" s="342">
        <v>15.44588971567628</v>
      </c>
      <c r="AF61" s="378">
        <v>11.377477977149654</v>
      </c>
      <c r="AG61" s="183">
        <v>4.2672402115399015E-2</v>
      </c>
      <c r="AH61" s="181">
        <v>0.11471637320599945</v>
      </c>
      <c r="AI61" s="182">
        <v>5.2585360771747421E-2</v>
      </c>
      <c r="AJ61" s="34">
        <v>2.5546855565416852E-2</v>
      </c>
      <c r="AK61" s="34">
        <v>0.28436678563905066</v>
      </c>
      <c r="AL61" s="34">
        <v>1.2136682245400825</v>
      </c>
      <c r="AM61" s="182">
        <v>0.15738877532139847</v>
      </c>
      <c r="AN61" s="34">
        <v>1.5761672265162974</v>
      </c>
      <c r="AO61" s="363">
        <v>1.7416198638710447</v>
      </c>
      <c r="AP61" s="184">
        <v>3.7340130342685407E-2</v>
      </c>
      <c r="AQ61" s="164">
        <v>0.23836371226831346</v>
      </c>
      <c r="AR61" s="164">
        <v>8.0484816613473315E-2</v>
      </c>
      <c r="AS61" s="164">
        <v>1.9097240282934661E-3</v>
      </c>
      <c r="AT61" s="164">
        <v>0.47539564330636952</v>
      </c>
      <c r="AU61" s="164">
        <v>0.74582261689182072</v>
      </c>
      <c r="AV61" s="366">
        <v>1.5792412596077336</v>
      </c>
      <c r="AW61" s="318">
        <v>1.7416198638710447</v>
      </c>
      <c r="AX61" s="36">
        <v>24.885234341613636</v>
      </c>
      <c r="AY61" s="37">
        <v>1.5792412596077336</v>
      </c>
      <c r="AZ61" s="38">
        <v>22.565078432174698</v>
      </c>
      <c r="BA61" s="282">
        <v>1.1662473318889086</v>
      </c>
      <c r="BB61" s="42"/>
    </row>
    <row r="62" spans="1:54" s="46" customFormat="1" ht="12" outlineLevel="3" x14ac:dyDescent="0.2">
      <c r="A62" s="273">
        <v>54</v>
      </c>
      <c r="B62" s="48" t="s">
        <v>111</v>
      </c>
      <c r="C62" s="44" t="s">
        <v>112</v>
      </c>
      <c r="D62" s="49" t="s">
        <v>115</v>
      </c>
      <c r="E62" s="179">
        <v>125.798</v>
      </c>
      <c r="F62" s="180">
        <v>1.5082000000002154</v>
      </c>
      <c r="G62" s="74">
        <v>6.854922748077465</v>
      </c>
      <c r="H62" s="164">
        <v>1</v>
      </c>
      <c r="I62" s="309">
        <v>27.700279681576873</v>
      </c>
      <c r="J62" s="185">
        <v>22.722835237132429</v>
      </c>
      <c r="K62" s="335">
        <v>82.031067911004229</v>
      </c>
      <c r="L62" s="183">
        <v>1.9579257450741476</v>
      </c>
      <c r="M62" s="181">
        <v>1.0849996353788072</v>
      </c>
      <c r="N62" s="307">
        <v>3.0429253804529548</v>
      </c>
      <c r="O62" s="183">
        <v>0.94779835081519359</v>
      </c>
      <c r="P62" s="181">
        <v>1.8821999999999999</v>
      </c>
      <c r="Q62" s="181">
        <v>3.33</v>
      </c>
      <c r="R62" s="181">
        <v>12.396071505864285</v>
      </c>
      <c r="S62" s="308">
        <v>18.556069856679478</v>
      </c>
      <c r="T62" s="351">
        <v>21.598995237132435</v>
      </c>
      <c r="U62" s="374">
        <v>22.722835237132429</v>
      </c>
      <c r="V62" s="345">
        <v>0.94801689089703478</v>
      </c>
      <c r="W62" s="345">
        <v>12.757021063468315</v>
      </c>
      <c r="X62" s="345">
        <v>0.1046891678379771</v>
      </c>
      <c r="Y62" s="345">
        <v>8.8932262888203493</v>
      </c>
      <c r="Z62" s="40">
        <v>0</v>
      </c>
      <c r="AA62" s="21">
        <v>0</v>
      </c>
      <c r="AB62" s="342">
        <v>0.96789871700579244</v>
      </c>
      <c r="AC62" s="342">
        <v>2.6760298676807581</v>
      </c>
      <c r="AD62" s="342">
        <v>0.13958665036475223</v>
      </c>
      <c r="AE62" s="342">
        <v>18.939320002081132</v>
      </c>
      <c r="AF62" s="378">
        <v>12.64769035574483</v>
      </c>
      <c r="AG62" s="183">
        <v>0.11206176336740632</v>
      </c>
      <c r="AH62" s="181">
        <v>0.33602901527458895</v>
      </c>
      <c r="AI62" s="182">
        <v>0.33319041398718252</v>
      </c>
      <c r="AJ62" s="34">
        <v>4.063269533406353E-2</v>
      </c>
      <c r="AK62" s="34">
        <v>0.31849591405226541</v>
      </c>
      <c r="AL62" s="34">
        <v>1.5264856428589328</v>
      </c>
      <c r="AM62" s="182">
        <v>0.44809077864199526</v>
      </c>
      <c r="AN62" s="34">
        <v>2.2188046662324443</v>
      </c>
      <c r="AO62" s="363">
        <v>2.6760298676807581</v>
      </c>
      <c r="AP62" s="184">
        <v>0</v>
      </c>
      <c r="AQ62" s="164">
        <v>0</v>
      </c>
      <c r="AR62" s="164">
        <v>0</v>
      </c>
      <c r="AS62" s="164">
        <v>0</v>
      </c>
      <c r="AT62" s="164">
        <v>0</v>
      </c>
      <c r="AU62" s="164">
        <v>0</v>
      </c>
      <c r="AV62" s="366">
        <v>0</v>
      </c>
      <c r="AW62" s="318">
        <v>2.6760298676807581</v>
      </c>
      <c r="AX62" s="36">
        <v>39.038074767965533</v>
      </c>
      <c r="AY62" s="37"/>
      <c r="AZ62" s="38"/>
      <c r="BA62" s="282"/>
      <c r="BB62" s="42"/>
    </row>
    <row r="63" spans="1:54" s="46" customFormat="1" ht="12" outlineLevel="2" x14ac:dyDescent="0.2">
      <c r="A63" s="273"/>
      <c r="B63" s="48"/>
      <c r="C63" s="50" t="s">
        <v>116</v>
      </c>
      <c r="D63" s="49"/>
      <c r="E63" s="179">
        <v>349793.41400000005</v>
      </c>
      <c r="F63" s="180">
        <v>4364.6761999999999</v>
      </c>
      <c r="G63" s="74">
        <v>6.8572914448638729</v>
      </c>
      <c r="H63" s="75">
        <v>1</v>
      </c>
      <c r="I63" s="309">
        <v>34.095564798432633</v>
      </c>
      <c r="J63" s="185">
        <v>22.165906487321656</v>
      </c>
      <c r="K63" s="335">
        <v>65.01111396266009</v>
      </c>
      <c r="L63" s="183">
        <v>1.9582988401853778</v>
      </c>
      <c r="M63" s="181">
        <v>1.0850669554843475</v>
      </c>
      <c r="N63" s="307">
        <v>3.0433657956697253</v>
      </c>
      <c r="O63" s="183">
        <v>0.92437898451039735</v>
      </c>
      <c r="P63" s="181">
        <v>1.348250201277245</v>
      </c>
      <c r="Q63" s="181">
        <v>3.33</v>
      </c>
      <c r="R63" s="181">
        <v>12.396071505864285</v>
      </c>
      <c r="S63" s="308">
        <v>17.998700691651926</v>
      </c>
      <c r="T63" s="351">
        <v>21.042066487321652</v>
      </c>
      <c r="U63" s="374">
        <v>22.165906487321656</v>
      </c>
      <c r="V63" s="345">
        <v>0.94323360912313325</v>
      </c>
      <c r="W63" s="345">
        <v>12.311067526480437</v>
      </c>
      <c r="X63" s="345">
        <v>0.10232608466113333</v>
      </c>
      <c r="Y63" s="345">
        <v>8.7967105271784973</v>
      </c>
      <c r="Z63" s="40">
        <v>0.44170924760099162</v>
      </c>
      <c r="AA63" s="21">
        <v>3.8890589744305135</v>
      </c>
      <c r="AB63" s="342">
        <v>0.43533618286620035</v>
      </c>
      <c r="AC63" s="342">
        <v>1.7728368983104308</v>
      </c>
      <c r="AD63" s="342">
        <v>0.11285892657706875</v>
      </c>
      <c r="AE63" s="342">
        <v>15.514106257536451</v>
      </c>
      <c r="AF63" s="378">
        <v>11.33699749135042</v>
      </c>
      <c r="AG63" s="183">
        <v>4.7462956432938769E-2</v>
      </c>
      <c r="AH63" s="181">
        <v>0.12822542162471723</v>
      </c>
      <c r="AI63" s="182">
        <v>6.4904031396802286E-2</v>
      </c>
      <c r="AJ63" s="34">
        <v>2.4636628878823747E-2</v>
      </c>
      <c r="AK63" s="34">
        <v>0.28314372671818583</v>
      </c>
      <c r="AL63" s="34">
        <v>1.2163433275798723</v>
      </c>
      <c r="AM63" s="182">
        <v>0.175688378057656</v>
      </c>
      <c r="AN63" s="34">
        <v>1.589027714573684</v>
      </c>
      <c r="AO63" s="363">
        <v>1.7728368983104308</v>
      </c>
      <c r="AP63" s="184">
        <v>3.8284626932921173E-2</v>
      </c>
      <c r="AQ63" s="164">
        <v>0.23273204092436461</v>
      </c>
      <c r="AR63" s="164">
        <v>7.8906196982035007E-2</v>
      </c>
      <c r="AS63" s="164">
        <v>1.8328965617197446E-3</v>
      </c>
      <c r="AT63" s="164">
        <v>0.47279566809560808</v>
      </c>
      <c r="AU63" s="164">
        <v>0.73684732901835892</v>
      </c>
      <c r="AV63" s="366">
        <v>1.5613529361009644</v>
      </c>
      <c r="AW63" s="318">
        <v>1.7728368983104308</v>
      </c>
      <c r="AX63" s="36">
        <v>25.853311217190424</v>
      </c>
      <c r="AY63" s="37">
        <v>1.5613529361009644</v>
      </c>
      <c r="AZ63" s="38">
        <v>22.769236930572948</v>
      </c>
      <c r="BA63" s="282">
        <v>1.1969582459860206</v>
      </c>
      <c r="BB63" s="42"/>
    </row>
    <row r="64" spans="1:54" s="46" customFormat="1" ht="12" outlineLevel="3" x14ac:dyDescent="0.2">
      <c r="A64" s="273">
        <v>55</v>
      </c>
      <c r="B64" s="53" t="s">
        <v>111</v>
      </c>
      <c r="C64" s="33" t="s">
        <v>117</v>
      </c>
      <c r="D64" s="11" t="s">
        <v>118</v>
      </c>
      <c r="E64" s="179">
        <v>89.069000000000003</v>
      </c>
      <c r="F64" s="180">
        <v>1.4794</v>
      </c>
      <c r="G64" s="74">
        <v>11.365386402676</v>
      </c>
      <c r="H64" s="164">
        <v>1</v>
      </c>
      <c r="I64" s="309">
        <v>34.126121710433033</v>
      </c>
      <c r="J64" s="185">
        <v>21.111108195914493</v>
      </c>
      <c r="K64" s="335">
        <v>61.862019877460639</v>
      </c>
      <c r="L64" s="183">
        <v>1.7318338101933217</v>
      </c>
      <c r="M64" s="181">
        <v>1.0442043194933781</v>
      </c>
      <c r="N64" s="307">
        <v>2.7760381296866998</v>
      </c>
      <c r="O64" s="183">
        <v>0.91505856036350786</v>
      </c>
      <c r="P64" s="181">
        <v>0.57009999999999994</v>
      </c>
      <c r="Q64" s="181">
        <v>3.3299999999999996</v>
      </c>
      <c r="R64" s="181">
        <v>12.396071505864285</v>
      </c>
      <c r="S64" s="308">
        <v>17.211230066227792</v>
      </c>
      <c r="T64" s="351">
        <v>19.987268195914492</v>
      </c>
      <c r="U64" s="374">
        <v>21.111108195914493</v>
      </c>
      <c r="V64" s="345">
        <v>0.91731967870883901</v>
      </c>
      <c r="W64" s="345">
        <v>11.498968723442125</v>
      </c>
      <c r="X64" s="345">
        <v>0.15545988604915828</v>
      </c>
      <c r="Y64" s="345">
        <v>8.5334828899337953</v>
      </c>
      <c r="Z64" s="40">
        <v>0.36254462400193505</v>
      </c>
      <c r="AA64" s="21">
        <v>0</v>
      </c>
      <c r="AB64" s="342">
        <v>0.88151184850649034</v>
      </c>
      <c r="AC64" s="342">
        <v>2.5438942147806225</v>
      </c>
      <c r="AD64" s="342">
        <v>0.20921768499717819</v>
      </c>
      <c r="AE64" s="342">
        <v>17.113939823628264</v>
      </c>
      <c r="AF64" s="378">
        <v>11.327001154688951</v>
      </c>
      <c r="AG64" s="183">
        <v>9.8985170839243991E-2</v>
      </c>
      <c r="AH64" s="181">
        <v>0.3172217486299832</v>
      </c>
      <c r="AI64" s="182">
        <v>0.27867932610787205</v>
      </c>
      <c r="AJ64" s="34">
        <v>1.0444306012884487E-2</v>
      </c>
      <c r="AK64" s="34">
        <v>0.30538875541489718</v>
      </c>
      <c r="AL64" s="34">
        <v>1.5240539959428963</v>
      </c>
      <c r="AM64" s="182">
        <v>0.41620691946922717</v>
      </c>
      <c r="AN64" s="34">
        <v>2.1185663834785498</v>
      </c>
      <c r="AO64" s="363">
        <v>2.5438942147806225</v>
      </c>
      <c r="AP64" s="184">
        <v>0</v>
      </c>
      <c r="AQ64" s="164">
        <v>0</v>
      </c>
      <c r="AR64" s="164">
        <v>6.7594970934162502E-2</v>
      </c>
      <c r="AS64" s="164">
        <v>0</v>
      </c>
      <c r="AT64" s="164">
        <v>1.0815195349465998</v>
      </c>
      <c r="AU64" s="164">
        <v>0.94632959307827502</v>
      </c>
      <c r="AV64" s="366">
        <v>2.2982290117615247</v>
      </c>
      <c r="AW64" s="318">
        <v>2.5438942147806225</v>
      </c>
      <c r="AX64" s="36">
        <v>22.38282205857654</v>
      </c>
      <c r="AY64" s="37">
        <v>2.2982290117615247</v>
      </c>
      <c r="AZ64" s="38">
        <v>20.221301153653716</v>
      </c>
      <c r="BA64" s="282">
        <v>1.1068932651018981</v>
      </c>
      <c r="BB64" s="42"/>
    </row>
    <row r="65" spans="1:54" s="46" customFormat="1" ht="12" outlineLevel="3" x14ac:dyDescent="0.2">
      <c r="A65" s="273">
        <v>56</v>
      </c>
      <c r="B65" s="43" t="s">
        <v>111</v>
      </c>
      <c r="C65" s="44" t="s">
        <v>117</v>
      </c>
      <c r="D65" s="11" t="s">
        <v>119</v>
      </c>
      <c r="E65" s="179">
        <v>102.393</v>
      </c>
      <c r="F65" s="180">
        <v>1.0609999999999999</v>
      </c>
      <c r="G65" s="74">
        <v>17.157744011458899</v>
      </c>
      <c r="H65" s="164">
        <v>0.67392388444514428</v>
      </c>
      <c r="I65" s="309">
        <v>29.444724787311795</v>
      </c>
      <c r="J65" s="185">
        <v>21.384454390437401</v>
      </c>
      <c r="K65" s="335">
        <v>72.625757397645316</v>
      </c>
      <c r="L65" s="183">
        <v>1.9633974005655046</v>
      </c>
      <c r="M65" s="181">
        <v>1.0859869236441044</v>
      </c>
      <c r="N65" s="307">
        <v>3.0493843242096093</v>
      </c>
      <c r="O65" s="183">
        <v>0.91505856036350774</v>
      </c>
      <c r="P65" s="181">
        <v>0.57010000000000005</v>
      </c>
      <c r="Q65" s="181">
        <v>3.33</v>
      </c>
      <c r="R65" s="181">
        <v>12.396071505864285</v>
      </c>
      <c r="S65" s="308">
        <v>17.211230066227792</v>
      </c>
      <c r="T65" s="351">
        <v>20.2606143904374</v>
      </c>
      <c r="U65" s="374">
        <v>21.384454390437401</v>
      </c>
      <c r="V65" s="345">
        <v>0.95187829051034767</v>
      </c>
      <c r="W65" s="345">
        <v>11.687245259405518</v>
      </c>
      <c r="X65" s="345">
        <v>0.17227810548201605</v>
      </c>
      <c r="Y65" s="345">
        <v>8.5671757172589409</v>
      </c>
      <c r="Z65" s="40">
        <v>0</v>
      </c>
      <c r="AA65" s="21">
        <v>2.2805273306797402</v>
      </c>
      <c r="AB65" s="342">
        <v>0.61748494342429572</v>
      </c>
      <c r="AC65" s="342">
        <v>5.0414500011542991</v>
      </c>
      <c r="AD65" s="342">
        <v>0.24133861619528274</v>
      </c>
      <c r="AE65" s="342">
        <v>13.203653498983783</v>
      </c>
      <c r="AF65" s="378">
        <v>7.286921901549122</v>
      </c>
      <c r="AG65" s="183">
        <v>0.42385742855574382</v>
      </c>
      <c r="AH65" s="181">
        <v>0.27138486310558502</v>
      </c>
      <c r="AI65" s="182">
        <v>0.28074190001700033</v>
      </c>
      <c r="AJ65" s="34">
        <v>0.15742270587383622</v>
      </c>
      <c r="AK65" s="34">
        <v>1.127468158477003</v>
      </c>
      <c r="AL65" s="34">
        <v>2.771365391848077</v>
      </c>
      <c r="AM65" s="182">
        <v>0.69524229166132878</v>
      </c>
      <c r="AN65" s="34">
        <v>4.3369981562159161</v>
      </c>
      <c r="AO65" s="363">
        <v>5.0414500011542991</v>
      </c>
      <c r="AP65" s="184">
        <v>0</v>
      </c>
      <c r="AQ65" s="164">
        <v>0</v>
      </c>
      <c r="AR65" s="164">
        <v>0</v>
      </c>
      <c r="AS65" s="164">
        <v>0</v>
      </c>
      <c r="AT65" s="164">
        <v>0</v>
      </c>
      <c r="AU65" s="164">
        <v>0</v>
      </c>
      <c r="AV65" s="366">
        <v>0</v>
      </c>
      <c r="AW65" s="318">
        <v>5.0414500011542991</v>
      </c>
      <c r="AX65" s="36">
        <v>29.382942173442718</v>
      </c>
      <c r="AY65" s="37"/>
      <c r="AZ65" s="38"/>
      <c r="BA65" s="282"/>
      <c r="BB65" s="42"/>
    </row>
    <row r="66" spans="1:54" s="46" customFormat="1" ht="12" outlineLevel="3" x14ac:dyDescent="0.2">
      <c r="A66" s="273">
        <v>57</v>
      </c>
      <c r="B66" s="53" t="s">
        <v>111</v>
      </c>
      <c r="C66" s="33" t="s">
        <v>117</v>
      </c>
      <c r="D66" s="11" t="s">
        <v>120</v>
      </c>
      <c r="E66" s="179">
        <v>372.38799999999998</v>
      </c>
      <c r="F66" s="180">
        <v>5.7670000000000003</v>
      </c>
      <c r="G66" s="74">
        <v>13.305306942122</v>
      </c>
      <c r="H66" s="164">
        <v>1</v>
      </c>
      <c r="I66" s="309">
        <v>38.068422782465888</v>
      </c>
      <c r="J66" s="185">
        <v>21.554477129754851</v>
      </c>
      <c r="K66" s="335">
        <v>56.620357646344956</v>
      </c>
      <c r="L66" s="183">
        <v>2.1074311451361192</v>
      </c>
      <c r="M66" s="181">
        <v>1.111975918390939</v>
      </c>
      <c r="N66" s="307">
        <v>3.2194070635270582</v>
      </c>
      <c r="O66" s="183">
        <v>0.91505856036350763</v>
      </c>
      <c r="P66" s="181">
        <v>0.57009999999999994</v>
      </c>
      <c r="Q66" s="181">
        <v>3.3299999999999996</v>
      </c>
      <c r="R66" s="181">
        <v>12.396071505864285</v>
      </c>
      <c r="S66" s="308">
        <v>17.211230066227792</v>
      </c>
      <c r="T66" s="351">
        <v>20.430637129754849</v>
      </c>
      <c r="U66" s="374">
        <v>21.554477129754851</v>
      </c>
      <c r="V66" s="345">
        <v>0.97337392484963736</v>
      </c>
      <c r="W66" s="345">
        <v>11.729074971369277</v>
      </c>
      <c r="X66" s="345">
        <v>0.19303436434732504</v>
      </c>
      <c r="Y66" s="345">
        <v>8.6531168514080363</v>
      </c>
      <c r="Z66" s="40">
        <v>0.36254462400193499</v>
      </c>
      <c r="AA66" s="21">
        <v>3.3583883667730747</v>
      </c>
      <c r="AB66" s="342">
        <v>0.45026925754651714</v>
      </c>
      <c r="AC66" s="342">
        <v>1.7975525683559046</v>
      </c>
      <c r="AD66" s="342">
        <v>0.21832975656154097</v>
      </c>
      <c r="AE66" s="342">
        <v>15.367392556515879</v>
      </c>
      <c r="AF66" s="378">
        <v>10.69464373627374</v>
      </c>
      <c r="AG66" s="183">
        <v>8.3371929542912337E-2</v>
      </c>
      <c r="AH66" s="181">
        <v>0.11687689976697202</v>
      </c>
      <c r="AI66" s="182">
        <v>8.7548235593251103E-2</v>
      </c>
      <c r="AJ66" s="34">
        <v>1.0199914261092702E-2</v>
      </c>
      <c r="AK66" s="34">
        <v>0.28146229799237876</v>
      </c>
      <c r="AL66" s="34">
        <v>1.2100365225581526</v>
      </c>
      <c r="AM66" s="182">
        <v>0.20024882930988436</v>
      </c>
      <c r="AN66" s="34">
        <v>1.5892469704048753</v>
      </c>
      <c r="AO66" s="363">
        <v>1.7975525683559046</v>
      </c>
      <c r="AP66" s="184">
        <v>8.6700190740419625E-2</v>
      </c>
      <c r="AQ66" s="164">
        <v>3.4680076296167851E-2</v>
      </c>
      <c r="AR66" s="164">
        <v>0.12138026703658747</v>
      </c>
      <c r="AS66" s="164">
        <v>0</v>
      </c>
      <c r="AT66" s="164">
        <v>1.0057222125888676</v>
      </c>
      <c r="AU66" s="164">
        <v>1.1097624414773712</v>
      </c>
      <c r="AV66" s="366">
        <v>2.3929252644355818</v>
      </c>
      <c r="AW66" s="318">
        <v>1.7975525683559046</v>
      </c>
      <c r="AX66" s="36">
        <v>13.51004209204077</v>
      </c>
      <c r="AY66" s="37">
        <v>2.3929252644355818</v>
      </c>
      <c r="AZ66" s="38">
        <v>17.984743041590782</v>
      </c>
      <c r="BA66" s="282">
        <v>0.74752135357107707</v>
      </c>
      <c r="BB66" s="42"/>
    </row>
    <row r="67" spans="1:54" s="46" customFormat="1" ht="12" outlineLevel="3" x14ac:dyDescent="0.2">
      <c r="A67" s="273">
        <v>58</v>
      </c>
      <c r="B67" s="53" t="s">
        <v>111</v>
      </c>
      <c r="C67" s="33" t="s">
        <v>117</v>
      </c>
      <c r="D67" s="11" t="s">
        <v>121</v>
      </c>
      <c r="E67" s="179">
        <v>281.58</v>
      </c>
      <c r="F67" s="180">
        <v>3.4485999999999999</v>
      </c>
      <c r="G67" s="74">
        <v>10.9956526178698</v>
      </c>
      <c r="H67" s="164">
        <v>1</v>
      </c>
      <c r="I67" s="309">
        <v>33.575270184061331</v>
      </c>
      <c r="J67" s="185">
        <v>21.849438357373838</v>
      </c>
      <c r="K67" s="335">
        <v>65.075986693760356</v>
      </c>
      <c r="L67" s="183">
        <v>2.357305781244563</v>
      </c>
      <c r="M67" s="181">
        <v>1.1570625099014842</v>
      </c>
      <c r="N67" s="307">
        <v>3.514368291146047</v>
      </c>
      <c r="O67" s="183">
        <v>0.91505856036350774</v>
      </c>
      <c r="P67" s="181">
        <v>0.57010000000000005</v>
      </c>
      <c r="Q67" s="181">
        <v>3.33</v>
      </c>
      <c r="R67" s="181">
        <v>12.396071505864285</v>
      </c>
      <c r="S67" s="308">
        <v>17.211230066227792</v>
      </c>
      <c r="T67" s="351">
        <v>20.72559835737384</v>
      </c>
      <c r="U67" s="374">
        <v>21.849438357373838</v>
      </c>
      <c r="V67" s="345">
        <v>1.0106652819858595</v>
      </c>
      <c r="W67" s="345">
        <v>11.886502400279122</v>
      </c>
      <c r="X67" s="345">
        <v>0.182083677810811</v>
      </c>
      <c r="Y67" s="345">
        <v>8.7643099795174724</v>
      </c>
      <c r="Z67" s="40">
        <v>0.36254462400193499</v>
      </c>
      <c r="AA67" s="21">
        <v>3.4724610975062431</v>
      </c>
      <c r="AB67" s="342">
        <v>0.46316410297527921</v>
      </c>
      <c r="AC67" s="342">
        <v>1.8100539872261181</v>
      </c>
      <c r="AD67" s="342">
        <v>0.18494996856874329</v>
      </c>
      <c r="AE67" s="342">
        <v>15.556264577095522</v>
      </c>
      <c r="AF67" s="378">
        <v>10.719677751684596</v>
      </c>
      <c r="AG67" s="183">
        <v>9.3430455935675588E-2</v>
      </c>
      <c r="AH67" s="181">
        <v>0.12028447782479224</v>
      </c>
      <c r="AI67" s="182">
        <v>8.7488732325115753E-2</v>
      </c>
      <c r="AJ67" s="34">
        <v>1.0189356590244598E-2</v>
      </c>
      <c r="AK67" s="34">
        <v>0.28138750421628778</v>
      </c>
      <c r="AL67" s="34">
        <v>1.2092047015055891</v>
      </c>
      <c r="AM67" s="182">
        <v>0.21371493376046782</v>
      </c>
      <c r="AN67" s="34">
        <v>1.5882702946372373</v>
      </c>
      <c r="AO67" s="363">
        <v>1.8100539872261181</v>
      </c>
      <c r="AP67" s="184">
        <v>5.7994548512439834E-2</v>
      </c>
      <c r="AQ67" s="164">
        <v>8.6991822768659757E-2</v>
      </c>
      <c r="AR67" s="164">
        <v>0.17398364553731951</v>
      </c>
      <c r="AS67" s="164">
        <v>0</v>
      </c>
      <c r="AT67" s="164">
        <v>1.3048773415298962</v>
      </c>
      <c r="AU67" s="164">
        <v>1.2468827930174564</v>
      </c>
      <c r="AV67" s="366">
        <v>2.8997274256219909</v>
      </c>
      <c r="AW67" s="318">
        <v>1.8100539872261181</v>
      </c>
      <c r="AX67" s="36">
        <v>16.46154212151513</v>
      </c>
      <c r="AY67" s="37">
        <v>2.8997274256219909</v>
      </c>
      <c r="AZ67" s="38">
        <v>26.371580900159049</v>
      </c>
      <c r="BA67" s="282">
        <v>0.65328468506965065</v>
      </c>
      <c r="BB67" s="42"/>
    </row>
    <row r="68" spans="1:54" s="46" customFormat="1" ht="12" outlineLevel="3" x14ac:dyDescent="0.2">
      <c r="A68" s="273">
        <v>59</v>
      </c>
      <c r="B68" s="53" t="s">
        <v>111</v>
      </c>
      <c r="C68" s="33" t="s">
        <v>117</v>
      </c>
      <c r="D68" s="11" t="s">
        <v>122</v>
      </c>
      <c r="E68" s="179">
        <v>336.70699999999999</v>
      </c>
      <c r="F68" s="180">
        <v>7.9174000000000007</v>
      </c>
      <c r="G68" s="74">
        <v>16.629301965571901</v>
      </c>
      <c r="H68" s="164">
        <v>0.71091394796904295</v>
      </c>
      <c r="I68" s="309">
        <v>30.233500724102711</v>
      </c>
      <c r="J68" s="185">
        <v>20.871527483365522</v>
      </c>
      <c r="K68" s="335">
        <v>69.034438564788331</v>
      </c>
      <c r="L68" s="183">
        <v>1.5288744454997851</v>
      </c>
      <c r="M68" s="181">
        <v>1.0075829716379441</v>
      </c>
      <c r="N68" s="307">
        <v>2.5364574171377292</v>
      </c>
      <c r="O68" s="183">
        <v>0.91505856036350774</v>
      </c>
      <c r="P68" s="181">
        <v>0.57010000000000005</v>
      </c>
      <c r="Q68" s="181">
        <v>3.3299999999999996</v>
      </c>
      <c r="R68" s="181">
        <v>12.396071505864285</v>
      </c>
      <c r="S68" s="308">
        <v>17.211230066227792</v>
      </c>
      <c r="T68" s="351">
        <v>19.747687483365521</v>
      </c>
      <c r="U68" s="374">
        <v>20.871527483365522</v>
      </c>
      <c r="V68" s="345">
        <v>0.88702996915367349</v>
      </c>
      <c r="W68" s="345">
        <v>11.330071929270089</v>
      </c>
      <c r="X68" s="345">
        <v>0.23394991908822604</v>
      </c>
      <c r="Y68" s="345">
        <v>8.4145986480729587</v>
      </c>
      <c r="Z68" s="40">
        <v>0.36254462400193499</v>
      </c>
      <c r="AA68" s="21">
        <v>1.9948471691281058</v>
      </c>
      <c r="AB68" s="342">
        <v>0.61655924403450124</v>
      </c>
      <c r="AC68" s="342">
        <v>4.4727262944083579</v>
      </c>
      <c r="AD68" s="342">
        <v>0.25844435838688162</v>
      </c>
      <c r="AE68" s="342">
        <v>13.16640579340574</v>
      </c>
      <c r="AF68" s="378">
        <v>7.534719409876522</v>
      </c>
      <c r="AG68" s="183">
        <v>0.30546986408775884</v>
      </c>
      <c r="AH68" s="181">
        <v>0.33350462847640161</v>
      </c>
      <c r="AI68" s="182">
        <v>0.17381657878774889</v>
      </c>
      <c r="AJ68" s="34">
        <v>0.11901784966149428</v>
      </c>
      <c r="AK68" s="34">
        <v>0.985875782077972</v>
      </c>
      <c r="AL68" s="34">
        <v>2.5454040049972733</v>
      </c>
      <c r="AM68" s="182">
        <v>0.6389744925641605</v>
      </c>
      <c r="AN68" s="34">
        <v>3.8241142155244883</v>
      </c>
      <c r="AO68" s="363">
        <v>4.4727262944083579</v>
      </c>
      <c r="AP68" s="184">
        <v>7.5782453835855204E-2</v>
      </c>
      <c r="AQ68" s="164">
        <v>7.5782453835855204E-2</v>
      </c>
      <c r="AR68" s="164">
        <v>0.16419531664435294</v>
      </c>
      <c r="AS68" s="164">
        <v>0</v>
      </c>
      <c r="AT68" s="164">
        <v>1.4777578497991766</v>
      </c>
      <c r="AU68" s="164">
        <v>1.1872584434283979</v>
      </c>
      <c r="AV68" s="366">
        <v>3.0186677444615651</v>
      </c>
      <c r="AW68" s="318">
        <v>4.4727262944083579</v>
      </c>
      <c r="AX68" s="36">
        <v>26.896656899179323</v>
      </c>
      <c r="AY68" s="37">
        <v>3.0186677444615651</v>
      </c>
      <c r="AZ68" s="38">
        <v>18.152702685363437</v>
      </c>
      <c r="BA68" s="282">
        <v>1.4506978949370173</v>
      </c>
      <c r="BB68" s="42"/>
    </row>
    <row r="69" spans="1:54" s="46" customFormat="1" ht="12" outlineLevel="3" x14ac:dyDescent="0.2">
      <c r="A69" s="273">
        <v>60</v>
      </c>
      <c r="B69" s="53" t="s">
        <v>111</v>
      </c>
      <c r="C69" s="33" t="s">
        <v>117</v>
      </c>
      <c r="D69" s="11" t="s">
        <v>123</v>
      </c>
      <c r="E69" s="179">
        <v>11342.630999999999</v>
      </c>
      <c r="F69" s="180">
        <v>119.24680000000001</v>
      </c>
      <c r="G69" s="74">
        <v>6.8954425523971601</v>
      </c>
      <c r="H69" s="164">
        <v>1</v>
      </c>
      <c r="I69" s="309">
        <v>31.588506773818743</v>
      </c>
      <c r="J69" s="185">
        <v>20.979680174915615</v>
      </c>
      <c r="K69" s="335">
        <v>66.415548937261065</v>
      </c>
      <c r="L69" s="183">
        <v>1.6204953499263712</v>
      </c>
      <c r="M69" s="181">
        <v>1.0241147587614496</v>
      </c>
      <c r="N69" s="307">
        <v>2.6446101086878206</v>
      </c>
      <c r="O69" s="183">
        <v>0.91505856036350774</v>
      </c>
      <c r="P69" s="181">
        <v>0.57010000000000005</v>
      </c>
      <c r="Q69" s="181">
        <v>3.33</v>
      </c>
      <c r="R69" s="181">
        <v>12.396071505864285</v>
      </c>
      <c r="S69" s="308">
        <v>17.211230066227792</v>
      </c>
      <c r="T69" s="351">
        <v>19.855840174915613</v>
      </c>
      <c r="U69" s="374">
        <v>20.979680174915615</v>
      </c>
      <c r="V69" s="345">
        <v>0.90070349729293087</v>
      </c>
      <c r="W69" s="345">
        <v>11.454284838748977</v>
      </c>
      <c r="X69" s="345">
        <v>8.7432420293630214E-2</v>
      </c>
      <c r="Y69" s="345">
        <v>8.5313824007995009</v>
      </c>
      <c r="Z69" s="40">
        <v>0.36254462400193499</v>
      </c>
      <c r="AA69" s="21">
        <v>3.1360925118740752</v>
      </c>
      <c r="AB69" s="342">
        <v>0.42514080949452643</v>
      </c>
      <c r="AC69" s="342">
        <v>1.7781310855802566</v>
      </c>
      <c r="AD69" s="342">
        <v>0.10974209852288078</v>
      </c>
      <c r="AE69" s="342">
        <v>15.168029045441937</v>
      </c>
      <c r="AF69" s="378">
        <v>10.764119346640596</v>
      </c>
      <c r="AG69" s="183">
        <v>6.4269995807928554E-2</v>
      </c>
      <c r="AH69" s="181">
        <v>0.11049543176530004</v>
      </c>
      <c r="AI69" s="182">
        <v>8.7921677429559628E-2</v>
      </c>
      <c r="AJ69" s="34">
        <v>1.0245260813894888E-2</v>
      </c>
      <c r="AK69" s="34">
        <v>0.28230770224977314</v>
      </c>
      <c r="AL69" s="34">
        <v>1.2148329625002114</v>
      </c>
      <c r="AM69" s="182">
        <v>0.1747654275732286</v>
      </c>
      <c r="AN69" s="34">
        <v>1.5953076029934388</v>
      </c>
      <c r="AO69" s="363">
        <v>1.7781310855802566</v>
      </c>
      <c r="AP69" s="184">
        <v>3.7736861701949231E-2</v>
      </c>
      <c r="AQ69" s="164">
        <v>4.4445637115629093E-2</v>
      </c>
      <c r="AR69" s="164">
        <v>1.0063163120519796E-2</v>
      </c>
      <c r="AS69" s="164">
        <v>0</v>
      </c>
      <c r="AT69" s="164">
        <v>0.77737935106015421</v>
      </c>
      <c r="AU69" s="164">
        <v>0.62894769503248715</v>
      </c>
      <c r="AV69" s="366">
        <v>1.4985727080307394</v>
      </c>
      <c r="AW69" s="318">
        <v>1.7781310855802566</v>
      </c>
      <c r="AX69" s="36">
        <v>25.787048069338198</v>
      </c>
      <c r="AY69" s="37">
        <v>1.4985727080307394</v>
      </c>
      <c r="AZ69" s="38">
        <v>21.732799550476557</v>
      </c>
      <c r="BA69" s="282">
        <v>1.0745523765479275</v>
      </c>
      <c r="BB69" s="42"/>
    </row>
    <row r="70" spans="1:54" s="46" customFormat="1" ht="12" outlineLevel="3" x14ac:dyDescent="0.2">
      <c r="A70" s="273">
        <v>61</v>
      </c>
      <c r="B70" s="43" t="s">
        <v>111</v>
      </c>
      <c r="C70" s="44" t="s">
        <v>117</v>
      </c>
      <c r="D70" s="11" t="s">
        <v>124</v>
      </c>
      <c r="E70" s="179">
        <v>152.619</v>
      </c>
      <c r="F70" s="180">
        <v>2.0271999999999997</v>
      </c>
      <c r="G70" s="74">
        <v>12.1821770671334</v>
      </c>
      <c r="H70" s="164">
        <v>1</v>
      </c>
      <c r="I70" s="309">
        <v>33.704443574569787</v>
      </c>
      <c r="J70" s="185">
        <v>21.558566673192125</v>
      </c>
      <c r="K70" s="335">
        <v>63.963573899372129</v>
      </c>
      <c r="L70" s="183">
        <v>2.1108955773480664</v>
      </c>
      <c r="M70" s="181">
        <v>1.1126010296162665</v>
      </c>
      <c r="N70" s="307">
        <v>3.2234966069643329</v>
      </c>
      <c r="O70" s="183">
        <v>0.91505856036350774</v>
      </c>
      <c r="P70" s="181">
        <v>0.57009999999999994</v>
      </c>
      <c r="Q70" s="181">
        <v>3.33</v>
      </c>
      <c r="R70" s="181">
        <v>12.396071505864285</v>
      </c>
      <c r="S70" s="308">
        <v>17.211230066227792</v>
      </c>
      <c r="T70" s="351">
        <v>20.434726673192124</v>
      </c>
      <c r="U70" s="374">
        <v>21.558566673192125</v>
      </c>
      <c r="V70" s="345">
        <v>0.97389095763416478</v>
      </c>
      <c r="W70" s="345">
        <v>11.69091845074094</v>
      </c>
      <c r="X70" s="345">
        <v>0.22363446411754334</v>
      </c>
      <c r="Y70" s="345">
        <v>8.6642457829189006</v>
      </c>
      <c r="Z70" s="40">
        <v>0</v>
      </c>
      <c r="AA70" s="21">
        <v>0</v>
      </c>
      <c r="AB70" s="342">
        <v>0.97976797541474103</v>
      </c>
      <c r="AC70" s="342">
        <v>2.6519183657219751</v>
      </c>
      <c r="AD70" s="342">
        <v>0.24234571665226726</v>
      </c>
      <c r="AE70" s="342">
        <v>17.684534615403138</v>
      </c>
      <c r="AF70" s="378">
        <v>11.481164069111522</v>
      </c>
      <c r="AG70" s="183">
        <v>0.12065605168466639</v>
      </c>
      <c r="AH70" s="181">
        <v>0.34690900290031756</v>
      </c>
      <c r="AI70" s="182">
        <v>0.32907348350134918</v>
      </c>
      <c r="AJ70" s="34">
        <v>1.2213365987756889E-2</v>
      </c>
      <c r="AK70" s="34">
        <v>0.31709346963837332</v>
      </c>
      <c r="AL70" s="34">
        <v>1.5168200515422288</v>
      </c>
      <c r="AM70" s="182">
        <v>0.46756505458498399</v>
      </c>
      <c r="AN70" s="34">
        <v>2.1752003706697085</v>
      </c>
      <c r="AO70" s="363">
        <v>2.6519183657219751</v>
      </c>
      <c r="AP70" s="184">
        <v>0</v>
      </c>
      <c r="AQ70" s="164">
        <v>0</v>
      </c>
      <c r="AR70" s="164">
        <v>0</v>
      </c>
      <c r="AS70" s="164">
        <v>0</v>
      </c>
      <c r="AT70" s="164">
        <v>0</v>
      </c>
      <c r="AU70" s="164">
        <v>0</v>
      </c>
      <c r="AV70" s="366">
        <v>0</v>
      </c>
      <c r="AW70" s="318">
        <v>2.6519183657219751</v>
      </c>
      <c r="AX70" s="36">
        <v>21.768837795640419</v>
      </c>
      <c r="AY70" s="37"/>
      <c r="AZ70" s="38"/>
      <c r="BA70" s="282"/>
      <c r="BB70" s="42"/>
    </row>
    <row r="71" spans="1:54" s="46" customFormat="1" ht="12" outlineLevel="3" x14ac:dyDescent="0.2">
      <c r="A71" s="273">
        <v>62</v>
      </c>
      <c r="B71" s="53" t="s">
        <v>111</v>
      </c>
      <c r="C71" s="33" t="s">
        <v>117</v>
      </c>
      <c r="D71" s="11" t="s">
        <v>125</v>
      </c>
      <c r="E71" s="179">
        <v>10155.036</v>
      </c>
      <c r="F71" s="180">
        <v>218.36959999999999</v>
      </c>
      <c r="G71" s="74">
        <v>28.133007641941798</v>
      </c>
      <c r="H71" s="164">
        <v>0.29073332936547747</v>
      </c>
      <c r="I71" s="309">
        <v>35.272666791114709</v>
      </c>
      <c r="J71" s="185">
        <v>20.824117158289393</v>
      </c>
      <c r="K71" s="335">
        <v>59.037546782640909</v>
      </c>
      <c r="L71" s="183">
        <v>1.3548623197514671</v>
      </c>
      <c r="M71" s="181">
        <v>0.97618477231013745</v>
      </c>
      <c r="N71" s="307">
        <v>2.3310470920616044</v>
      </c>
      <c r="O71" s="183">
        <v>0.91505856036350774</v>
      </c>
      <c r="P71" s="181">
        <v>0.72809999999999997</v>
      </c>
      <c r="Q71" s="181">
        <v>3.33</v>
      </c>
      <c r="R71" s="181">
        <v>12.396071505864285</v>
      </c>
      <c r="S71" s="308">
        <v>17.369230066227793</v>
      </c>
      <c r="T71" s="351">
        <v>19.700277158289396</v>
      </c>
      <c r="U71" s="374">
        <v>20.824117158289393</v>
      </c>
      <c r="V71" s="345">
        <v>0.86219025924350867</v>
      </c>
      <c r="W71" s="345">
        <v>11.218950928341018</v>
      </c>
      <c r="X71" s="345">
        <v>0.4541601918955267</v>
      </c>
      <c r="Y71" s="345">
        <v>8.2816883317137524</v>
      </c>
      <c r="Z71" s="40">
        <v>0.25974950964130128</v>
      </c>
      <c r="AA71" s="21">
        <v>0.88606094991218909</v>
      </c>
      <c r="AB71" s="342">
        <v>0.71770448983875446</v>
      </c>
      <c r="AC71" s="342">
        <v>8.3242480238636958</v>
      </c>
      <c r="AD71" s="342">
        <v>0.45307679266453388</v>
      </c>
      <c r="AE71" s="342">
        <v>10.183277392368922</v>
      </c>
      <c r="AF71" s="378">
        <v>3.1109295169180515</v>
      </c>
      <c r="AG71" s="183">
        <v>0.56680528252929341</v>
      </c>
      <c r="AH71" s="181">
        <v>0.41163969238633313</v>
      </c>
      <c r="AI71" s="182">
        <v>0.42587607054048737</v>
      </c>
      <c r="AJ71" s="34">
        <v>0.37090176719354517</v>
      </c>
      <c r="AK71" s="34">
        <v>2.0150696297516411</v>
      </c>
      <c r="AL71" s="34">
        <v>4.5232535219502008</v>
      </c>
      <c r="AM71" s="182">
        <v>0.97844497491562654</v>
      </c>
      <c r="AN71" s="34">
        <v>7.3351009894358734</v>
      </c>
      <c r="AO71" s="363">
        <v>8.3242480238636958</v>
      </c>
      <c r="AP71" s="184">
        <v>0.27247382419530924</v>
      </c>
      <c r="AQ71" s="164">
        <v>7.4644089653504886E-2</v>
      </c>
      <c r="AR71" s="164">
        <v>0.18867095053523936</v>
      </c>
      <c r="AS71" s="164">
        <v>8.2429056059085161E-3</v>
      </c>
      <c r="AT71" s="164">
        <v>2.3354899216740792</v>
      </c>
      <c r="AU71" s="164">
        <v>2.0639319758794263</v>
      </c>
      <c r="AV71" s="366">
        <v>4.9443695459441246</v>
      </c>
      <c r="AW71" s="318">
        <v>8.3242480238636958</v>
      </c>
      <c r="AX71" s="36">
        <v>29.588901868613501</v>
      </c>
      <c r="AY71" s="37">
        <v>4.9443695459441246</v>
      </c>
      <c r="AZ71" s="38">
        <v>17.574976727951629</v>
      </c>
      <c r="BA71" s="282">
        <v>1.6734012912672001</v>
      </c>
      <c r="BB71" s="42"/>
    </row>
    <row r="72" spans="1:54" s="46" customFormat="1" ht="12" outlineLevel="3" x14ac:dyDescent="0.2">
      <c r="A72" s="273">
        <v>63</v>
      </c>
      <c r="B72" s="43" t="s">
        <v>111</v>
      </c>
      <c r="C72" s="44" t="s">
        <v>117</v>
      </c>
      <c r="D72" s="11" t="s">
        <v>126</v>
      </c>
      <c r="E72" s="179">
        <v>247.17599999999999</v>
      </c>
      <c r="F72" s="180">
        <v>6.556</v>
      </c>
      <c r="G72" s="74">
        <v>11.0007786759633</v>
      </c>
      <c r="H72" s="164">
        <v>1</v>
      </c>
      <c r="I72" s="309">
        <v>33.651723798175652</v>
      </c>
      <c r="J72" s="185">
        <v>22.417275622469315</v>
      </c>
      <c r="K72" s="335">
        <v>66.615534339089677</v>
      </c>
      <c r="L72" s="183">
        <v>2.0912143123856008</v>
      </c>
      <c r="M72" s="181">
        <v>1.1090498042194303</v>
      </c>
      <c r="N72" s="307">
        <v>3.2002641166050312</v>
      </c>
      <c r="O72" s="183">
        <v>1.7969999999999999</v>
      </c>
      <c r="P72" s="181">
        <v>0.57010000000000005</v>
      </c>
      <c r="Q72" s="181">
        <v>3.3299999999999996</v>
      </c>
      <c r="R72" s="181">
        <v>12.396071505864285</v>
      </c>
      <c r="S72" s="308">
        <v>18.093171505864284</v>
      </c>
      <c r="T72" s="351">
        <v>21.293435622469314</v>
      </c>
      <c r="U72" s="374">
        <v>22.417275622469315</v>
      </c>
      <c r="V72" s="345">
        <v>1.1855392934752684</v>
      </c>
      <c r="W72" s="345">
        <v>12.31351547235332</v>
      </c>
      <c r="X72" s="345">
        <v>0.22004775326589984</v>
      </c>
      <c r="Y72" s="345">
        <v>8.6922960855942506</v>
      </c>
      <c r="Z72" s="40">
        <v>0</v>
      </c>
      <c r="AA72" s="21">
        <v>0</v>
      </c>
      <c r="AB72" s="342">
        <v>1.1914163112558445</v>
      </c>
      <c r="AC72" s="342">
        <v>2.9532558850682582</v>
      </c>
      <c r="AD72" s="342">
        <v>0.22799044440909835</v>
      </c>
      <c r="AE72" s="342">
        <v>18.044612981736112</v>
      </c>
      <c r="AF72" s="378">
        <v>11.49489517260562</v>
      </c>
      <c r="AG72" s="183">
        <v>0.11958190513590845</v>
      </c>
      <c r="AH72" s="181">
        <v>0.3454095800730127</v>
      </c>
      <c r="AI72" s="182">
        <v>0.63268727347312792</v>
      </c>
      <c r="AJ72" s="34">
        <v>1.2214186586808645E-2</v>
      </c>
      <c r="AK72" s="34">
        <v>0.31717193550086853</v>
      </c>
      <c r="AL72" s="34">
        <v>1.5170325216794971</v>
      </c>
      <c r="AM72" s="182">
        <v>0.46499148520892114</v>
      </c>
      <c r="AN72" s="34">
        <v>2.479105917240302</v>
      </c>
      <c r="AO72" s="363">
        <v>2.9532558850682582</v>
      </c>
      <c r="AP72" s="184">
        <v>0</v>
      </c>
      <c r="AQ72" s="164">
        <v>0</v>
      </c>
      <c r="AR72" s="164">
        <v>0</v>
      </c>
      <c r="AS72" s="164">
        <v>0</v>
      </c>
      <c r="AT72" s="164">
        <v>0</v>
      </c>
      <c r="AU72" s="164">
        <v>0</v>
      </c>
      <c r="AV72" s="366">
        <v>0</v>
      </c>
      <c r="AW72" s="318">
        <v>2.9532558850682582</v>
      </c>
      <c r="AX72" s="36">
        <v>26.845880387732205</v>
      </c>
      <c r="AY72" s="37">
        <v>0</v>
      </c>
      <c r="AZ72" s="38">
        <v>0</v>
      </c>
      <c r="BA72" s="282"/>
      <c r="BB72" s="42"/>
    </row>
    <row r="73" spans="1:54" s="46" customFormat="1" ht="12" outlineLevel="3" x14ac:dyDescent="0.2">
      <c r="A73" s="273">
        <v>64</v>
      </c>
      <c r="B73" s="53" t="s">
        <v>111</v>
      </c>
      <c r="C73" s="33" t="s">
        <v>117</v>
      </c>
      <c r="D73" s="11" t="s">
        <v>127</v>
      </c>
      <c r="E73" s="179">
        <v>105.476</v>
      </c>
      <c r="F73" s="180">
        <v>2.0482</v>
      </c>
      <c r="G73" s="74">
        <v>13.0596480364876</v>
      </c>
      <c r="H73" s="164">
        <v>1</v>
      </c>
      <c r="I73" s="309">
        <v>34.020412075671445</v>
      </c>
      <c r="J73" s="185">
        <v>20.920727411734415</v>
      </c>
      <c r="K73" s="335">
        <v>61.494632590576913</v>
      </c>
      <c r="L73" s="183">
        <v>1.5705538699345767</v>
      </c>
      <c r="M73" s="181">
        <v>1.0151034755720469</v>
      </c>
      <c r="N73" s="307">
        <v>2.5856573455066236</v>
      </c>
      <c r="O73" s="183">
        <v>0.91505856036350774</v>
      </c>
      <c r="P73" s="181">
        <v>0.57009999999999994</v>
      </c>
      <c r="Q73" s="181">
        <v>3.33</v>
      </c>
      <c r="R73" s="181">
        <v>12.396071505864285</v>
      </c>
      <c r="S73" s="308">
        <v>17.211230066227792</v>
      </c>
      <c r="T73" s="351">
        <v>19.796887411734417</v>
      </c>
      <c r="U73" s="374">
        <v>20.920727411734415</v>
      </c>
      <c r="V73" s="345">
        <v>0.89325021753916967</v>
      </c>
      <c r="W73" s="345">
        <v>11.382963678926933</v>
      </c>
      <c r="X73" s="345">
        <v>0.17834564704670786</v>
      </c>
      <c r="Y73" s="345">
        <v>8.4602908504410266</v>
      </c>
      <c r="Z73" s="40">
        <v>0.36254462400193499</v>
      </c>
      <c r="AA73" s="21">
        <v>3.1132932350517271</v>
      </c>
      <c r="AB73" s="342">
        <v>0.42256356646175086</v>
      </c>
      <c r="AC73" s="342">
        <v>1.7698693462815225</v>
      </c>
      <c r="AD73" s="342">
        <v>0.20907139964476001</v>
      </c>
      <c r="AE73" s="342">
        <v>15.043385240292722</v>
      </c>
      <c r="AF73" s="378">
        <v>10.697306398285489</v>
      </c>
      <c r="AG73" s="183">
        <v>6.2160258589992128E-2</v>
      </c>
      <c r="AH73" s="181">
        <v>0.10950253509916312</v>
      </c>
      <c r="AI73" s="182">
        <v>8.7614811571365678E-2</v>
      </c>
      <c r="AJ73" s="34">
        <v>1.0207830745393229E-2</v>
      </c>
      <c r="AK73" s="34">
        <v>0.28153968055937656</v>
      </c>
      <c r="AL73" s="34">
        <v>1.2107928636209537</v>
      </c>
      <c r="AM73" s="182">
        <v>0.17166279368915524</v>
      </c>
      <c r="AN73" s="34">
        <v>1.5901551864970893</v>
      </c>
      <c r="AO73" s="363">
        <v>1.7698693462815225</v>
      </c>
      <c r="AP73" s="184">
        <v>0</v>
      </c>
      <c r="AQ73" s="164">
        <v>0</v>
      </c>
      <c r="AR73" s="164">
        <v>0</v>
      </c>
      <c r="AS73" s="164">
        <v>0</v>
      </c>
      <c r="AT73" s="164">
        <v>1.1229372131627773</v>
      </c>
      <c r="AU73" s="164">
        <v>0.927643784786642</v>
      </c>
      <c r="AV73" s="366">
        <v>2.1482277121374862</v>
      </c>
      <c r="AW73" s="318">
        <v>1.7698693462815225</v>
      </c>
      <c r="AX73" s="36">
        <v>13.552197894894647</v>
      </c>
      <c r="AY73" s="37">
        <v>2.1482277121374862</v>
      </c>
      <c r="AZ73" s="38">
        <v>16.449353812105134</v>
      </c>
      <c r="BA73" s="282">
        <v>0.8237937320873997</v>
      </c>
      <c r="BB73" s="42"/>
    </row>
    <row r="74" spans="1:54" s="46" customFormat="1" ht="12" outlineLevel="3" x14ac:dyDescent="0.2">
      <c r="A74" s="273">
        <v>65</v>
      </c>
      <c r="B74" s="43" t="s">
        <v>111</v>
      </c>
      <c r="C74" s="44" t="s">
        <v>117</v>
      </c>
      <c r="D74" s="11" t="s">
        <v>128</v>
      </c>
      <c r="E74" s="179">
        <v>460.96499999999997</v>
      </c>
      <c r="F74" s="180">
        <v>6.3398000000000003</v>
      </c>
      <c r="G74" s="74">
        <v>6.4397800332075503</v>
      </c>
      <c r="H74" s="164">
        <v>1</v>
      </c>
      <c r="I74" s="309">
        <v>35.220204325550682</v>
      </c>
      <c r="J74" s="185">
        <v>22.227050885830462</v>
      </c>
      <c r="K74" s="335">
        <v>63.10880732087557</v>
      </c>
      <c r="L74" s="183">
        <v>2.6771979714817498</v>
      </c>
      <c r="M74" s="181">
        <v>1.2147828481209197</v>
      </c>
      <c r="N74" s="307">
        <v>3.8919808196026695</v>
      </c>
      <c r="O74" s="183">
        <v>0.91505856036350763</v>
      </c>
      <c r="P74" s="181">
        <v>0.57010000000000005</v>
      </c>
      <c r="Q74" s="181">
        <v>3.3299999999999996</v>
      </c>
      <c r="R74" s="181">
        <v>12.396071505864285</v>
      </c>
      <c r="S74" s="308">
        <v>17.211230066227792</v>
      </c>
      <c r="T74" s="351">
        <v>21.10321088583046</v>
      </c>
      <c r="U74" s="374">
        <v>22.227050885830462</v>
      </c>
      <c r="V74" s="345">
        <v>1.0584060775184083</v>
      </c>
      <c r="W74" s="345">
        <v>12.071349486890657</v>
      </c>
      <c r="X74" s="345">
        <v>0.16974472256775841</v>
      </c>
      <c r="Y74" s="345">
        <v>8.9216735810730601</v>
      </c>
      <c r="Z74" s="40">
        <v>0</v>
      </c>
      <c r="AA74" s="21">
        <v>3.7098179885128655</v>
      </c>
      <c r="AB74" s="342">
        <v>0.48968197861717921</v>
      </c>
      <c r="AC74" s="342">
        <v>1.8543506575252955</v>
      </c>
      <c r="AD74" s="342">
        <v>0.11899856081194976</v>
      </c>
      <c r="AE74" s="342">
        <v>16.054201700363173</v>
      </c>
      <c r="AF74" s="378">
        <v>10.930590928433336</v>
      </c>
      <c r="AG74" s="183">
        <v>0.10623012404415501</v>
      </c>
      <c r="AH74" s="181">
        <v>0.12466319790196806</v>
      </c>
      <c r="AI74" s="182">
        <v>0.10370558850208712</v>
      </c>
      <c r="AJ74" s="34">
        <v>1.1952062099478637E-2</v>
      </c>
      <c r="AK74" s="34">
        <v>0.29293018346866789</v>
      </c>
      <c r="AL74" s="34">
        <v>1.2067590201750673</v>
      </c>
      <c r="AM74" s="182">
        <v>0.23089332194612305</v>
      </c>
      <c r="AN74" s="34">
        <v>1.6153468542453009</v>
      </c>
      <c r="AO74" s="363">
        <v>1.8543506575252955</v>
      </c>
      <c r="AP74" s="184">
        <v>0</v>
      </c>
      <c r="AQ74" s="164">
        <v>0</v>
      </c>
      <c r="AR74" s="164">
        <v>0</v>
      </c>
      <c r="AS74" s="164">
        <v>0</v>
      </c>
      <c r="AT74" s="164">
        <v>0</v>
      </c>
      <c r="AU74" s="164">
        <v>0</v>
      </c>
      <c r="AV74" s="366">
        <v>0</v>
      </c>
      <c r="AW74" s="318">
        <v>1.8543506575252955</v>
      </c>
      <c r="AX74" s="36">
        <v>28.795248408534125</v>
      </c>
      <c r="AY74" s="37"/>
      <c r="AZ74" s="38"/>
      <c r="BA74" s="282"/>
      <c r="BB74" s="42"/>
    </row>
    <row r="75" spans="1:54" s="46" customFormat="1" ht="12" outlineLevel="3" x14ac:dyDescent="0.2">
      <c r="A75" s="273">
        <v>66</v>
      </c>
      <c r="B75" s="53" t="s">
        <v>111</v>
      </c>
      <c r="C75" s="33" t="s">
        <v>117</v>
      </c>
      <c r="D75" s="11" t="s">
        <v>129</v>
      </c>
      <c r="E75" s="179">
        <v>758.41</v>
      </c>
      <c r="F75" s="180">
        <v>14.2822</v>
      </c>
      <c r="G75" s="74">
        <v>41.125536436702902</v>
      </c>
      <c r="H75" s="164">
        <v>0.18661997413512599</v>
      </c>
      <c r="I75" s="309">
        <v>30.482564486351379</v>
      </c>
      <c r="J75" s="185">
        <v>21.072579313174352</v>
      </c>
      <c r="K75" s="335">
        <v>69.129942536854585</v>
      </c>
      <c r="L75" s="183">
        <v>1.6991942981053336</v>
      </c>
      <c r="M75" s="181">
        <v>1.0383149488412244</v>
      </c>
      <c r="N75" s="307">
        <v>2.7375092469465581</v>
      </c>
      <c r="O75" s="183">
        <v>0.91505856036350763</v>
      </c>
      <c r="P75" s="181">
        <v>0.57009999999999994</v>
      </c>
      <c r="Q75" s="181">
        <v>3.33</v>
      </c>
      <c r="R75" s="181">
        <v>12.396071505864285</v>
      </c>
      <c r="S75" s="308">
        <v>17.211230066227792</v>
      </c>
      <c r="T75" s="351">
        <v>19.94873931317435</v>
      </c>
      <c r="U75" s="374">
        <v>21.072579313174352</v>
      </c>
      <c r="V75" s="345">
        <v>0.91244854924575514</v>
      </c>
      <c r="W75" s="345">
        <v>11.29781181094074</v>
      </c>
      <c r="X75" s="345">
        <v>0.5913813197617146</v>
      </c>
      <c r="Y75" s="345">
        <v>8.265060615445563</v>
      </c>
      <c r="Z75" s="40">
        <v>0.36254462400193505</v>
      </c>
      <c r="AA75" s="21">
        <v>0.59196231717030157</v>
      </c>
      <c r="AB75" s="342">
        <v>0.7931397335027508</v>
      </c>
      <c r="AC75" s="342">
        <v>9.2901480519221487</v>
      </c>
      <c r="AD75" s="342">
        <v>0.59896370892477024</v>
      </c>
      <c r="AE75" s="342">
        <v>9.4358208776524464</v>
      </c>
      <c r="AF75" s="378">
        <v>1.9395608402185962</v>
      </c>
      <c r="AG75" s="183">
        <v>0.80297698175975363</v>
      </c>
      <c r="AH75" s="181">
        <v>0.47892362773440117</v>
      </c>
      <c r="AI75" s="182">
        <v>0.44698584781155654</v>
      </c>
      <c r="AJ75" s="34">
        <v>0.31272680855110085</v>
      </c>
      <c r="AK75" s="34">
        <v>2.2353303568469944</v>
      </c>
      <c r="AL75" s="34">
        <v>5.0021559144683652</v>
      </c>
      <c r="AM75" s="182">
        <v>1.2819006094941547</v>
      </c>
      <c r="AN75" s="34">
        <v>7.9971989276780162</v>
      </c>
      <c r="AO75" s="363">
        <v>9.2901480519221487</v>
      </c>
      <c r="AP75" s="184">
        <v>0.32207923149094675</v>
      </c>
      <c r="AQ75" s="164">
        <v>0.14703617089804094</v>
      </c>
      <c r="AR75" s="164">
        <v>0.31507750906723053</v>
      </c>
      <c r="AS75" s="164">
        <v>0</v>
      </c>
      <c r="AT75" s="164">
        <v>3.0387475318928456</v>
      </c>
      <c r="AU75" s="164">
        <v>2.4576045707243983</v>
      </c>
      <c r="AV75" s="366">
        <v>6.2735432916497453</v>
      </c>
      <c r="AW75" s="318">
        <v>9.2901480519221487</v>
      </c>
      <c r="AX75" s="36">
        <v>22.589730996508198</v>
      </c>
      <c r="AY75" s="37">
        <v>6.2735432916497453</v>
      </c>
      <c r="AZ75" s="38">
        <v>15.254617532601612</v>
      </c>
      <c r="BA75" s="282">
        <v>1.678862469383074</v>
      </c>
      <c r="BB75" s="42"/>
    </row>
    <row r="76" spans="1:54" s="47" customFormat="1" ht="12" outlineLevel="3" x14ac:dyDescent="0.2">
      <c r="A76" s="273">
        <v>67</v>
      </c>
      <c r="B76" s="53" t="s">
        <v>111</v>
      </c>
      <c r="C76" s="33" t="s">
        <v>117</v>
      </c>
      <c r="D76" s="11" t="s">
        <v>130</v>
      </c>
      <c r="E76" s="179">
        <v>10288.828</v>
      </c>
      <c r="F76" s="180">
        <v>264.08760000000001</v>
      </c>
      <c r="G76" s="74">
        <v>77.411395391816598</v>
      </c>
      <c r="H76" s="164">
        <v>0.10646051050770144</v>
      </c>
      <c r="I76" s="309">
        <v>35.574390609154698</v>
      </c>
      <c r="J76" s="185">
        <v>21.766538325049272</v>
      </c>
      <c r="K76" s="335">
        <v>61.185976631874844</v>
      </c>
      <c r="L76" s="183">
        <v>2.1532287627105551</v>
      </c>
      <c r="M76" s="181">
        <v>1.1202394961109226</v>
      </c>
      <c r="N76" s="307">
        <v>3.2734682588214774</v>
      </c>
      <c r="O76" s="183">
        <v>0.91505856036350774</v>
      </c>
      <c r="P76" s="181">
        <v>0.72810000000000008</v>
      </c>
      <c r="Q76" s="181">
        <v>3.33</v>
      </c>
      <c r="R76" s="181">
        <v>12.396071505864285</v>
      </c>
      <c r="S76" s="308">
        <v>17.369230066227793</v>
      </c>
      <c r="T76" s="351">
        <v>20.64269832504927</v>
      </c>
      <c r="U76" s="374">
        <v>21.766538325049272</v>
      </c>
      <c r="V76" s="345">
        <v>0.98133867948189479</v>
      </c>
      <c r="W76" s="345">
        <v>11.649515925556161</v>
      </c>
      <c r="X76" s="345">
        <v>0.99584323737163871</v>
      </c>
      <c r="Y76" s="345">
        <v>8.1327130355439827</v>
      </c>
      <c r="Z76" s="40">
        <v>0.38624462400193504</v>
      </c>
      <c r="AA76" s="21">
        <v>0</v>
      </c>
      <c r="AB76" s="342">
        <v>0.94642422829617812</v>
      </c>
      <c r="AC76" s="342">
        <v>10.417166640068979</v>
      </c>
      <c r="AD76" s="342">
        <v>1.033639666872602</v>
      </c>
      <c r="AE76" s="342">
        <v>8.9830631658095754</v>
      </c>
      <c r="AF76" s="378">
        <v>1.1365008285301941</v>
      </c>
      <c r="AG76" s="183">
        <v>1.1026967261965377</v>
      </c>
      <c r="AH76" s="181">
        <v>0.57049862364624704</v>
      </c>
      <c r="AI76" s="182">
        <v>0.50082401311888325</v>
      </c>
      <c r="AJ76" s="34">
        <v>0.43406772914689323</v>
      </c>
      <c r="AK76" s="34">
        <v>2.4145254337126913</v>
      </c>
      <c r="AL76" s="34">
        <v>5.3831576225647106</v>
      </c>
      <c r="AM76" s="182">
        <v>1.6731953498427847</v>
      </c>
      <c r="AN76" s="34">
        <v>8.7325747985431779</v>
      </c>
      <c r="AO76" s="363">
        <v>10.417166640068979</v>
      </c>
      <c r="AP76" s="184">
        <v>0.21697345880685043</v>
      </c>
      <c r="AQ76" s="164">
        <v>0.33246543949810592</v>
      </c>
      <c r="AR76" s="164">
        <v>0.13783305236595736</v>
      </c>
      <c r="AS76" s="164">
        <v>9.8452180261398119E-3</v>
      </c>
      <c r="AT76" s="164">
        <v>1.5525151502758929</v>
      </c>
      <c r="AU76" s="164">
        <v>2.2837119198326614</v>
      </c>
      <c r="AV76" s="366">
        <v>4.534480225500932</v>
      </c>
      <c r="AW76" s="318">
        <v>10.417166640068979</v>
      </c>
      <c r="AX76" s="36">
        <v>13.456890406564368</v>
      </c>
      <c r="AY76" s="37">
        <v>4.534480225500932</v>
      </c>
      <c r="AZ76" s="38">
        <v>5.8576391790249085</v>
      </c>
      <c r="BA76" s="282">
        <v>2.3025339620820726</v>
      </c>
      <c r="BB76" s="387"/>
    </row>
    <row r="77" spans="1:54" s="46" customFormat="1" ht="12" outlineLevel="3" x14ac:dyDescent="0.2">
      <c r="A77" s="273">
        <v>68</v>
      </c>
      <c r="B77" s="53" t="s">
        <v>111</v>
      </c>
      <c r="C77" s="33" t="s">
        <v>117</v>
      </c>
      <c r="D77" s="11" t="s">
        <v>131</v>
      </c>
      <c r="E77" s="179">
        <v>2762.9650000000001</v>
      </c>
      <c r="F77" s="180">
        <v>48.704999999999998</v>
      </c>
      <c r="G77" s="74">
        <v>17.866719172451401</v>
      </c>
      <c r="H77" s="164">
        <v>0.65496887758930489</v>
      </c>
      <c r="I77" s="309">
        <v>35.680047368044384</v>
      </c>
      <c r="J77" s="185">
        <v>20.882756776400871</v>
      </c>
      <c r="K77" s="335">
        <v>58.5278280630978</v>
      </c>
      <c r="L77" s="183">
        <v>1.5383872737911919</v>
      </c>
      <c r="M77" s="181">
        <v>1.0092994363818826</v>
      </c>
      <c r="N77" s="307">
        <v>2.5476867101730747</v>
      </c>
      <c r="O77" s="183">
        <v>0.91505856036350763</v>
      </c>
      <c r="P77" s="181">
        <v>0.57009999999999994</v>
      </c>
      <c r="Q77" s="181">
        <v>3.33</v>
      </c>
      <c r="R77" s="181">
        <v>12.396071505864285</v>
      </c>
      <c r="S77" s="308">
        <v>17.211230066227792</v>
      </c>
      <c r="T77" s="351">
        <v>19.758916776400866</v>
      </c>
      <c r="U77" s="374">
        <v>20.882756776400871</v>
      </c>
      <c r="V77" s="345">
        <v>0.88844966617741006</v>
      </c>
      <c r="W77" s="345">
        <v>11.307150653967698</v>
      </c>
      <c r="X77" s="345">
        <v>0.27381700672430931</v>
      </c>
      <c r="Y77" s="345">
        <v>8.4074624317508739</v>
      </c>
      <c r="Z77" s="40">
        <v>0.36254462400193499</v>
      </c>
      <c r="AA77" s="21">
        <v>2.0294921611285686</v>
      </c>
      <c r="AB77" s="342">
        <v>0.56986672874986388</v>
      </c>
      <c r="AC77" s="342">
        <v>4.9574040386438964</v>
      </c>
      <c r="AD77" s="342">
        <v>0.28290337673241683</v>
      </c>
      <c r="AE77" s="342">
        <v>12.680545847144186</v>
      </c>
      <c r="AF77" s="378">
        <v>6.9722768155278905</v>
      </c>
      <c r="AG77" s="183">
        <v>0.34618949099473495</v>
      </c>
      <c r="AH77" s="181">
        <v>0.26294156380613237</v>
      </c>
      <c r="AI77" s="182">
        <v>0.2419355390858475</v>
      </c>
      <c r="AJ77" s="34">
        <v>0.13978750030672948</v>
      </c>
      <c r="AK77" s="34">
        <v>1.1193320814594925</v>
      </c>
      <c r="AL77" s="34">
        <v>2.8378749110478165</v>
      </c>
      <c r="AM77" s="182">
        <v>0.60913105480086727</v>
      </c>
      <c r="AN77" s="34">
        <v>4.3389300318998858</v>
      </c>
      <c r="AO77" s="363">
        <v>4.9574040386438964</v>
      </c>
      <c r="AP77" s="184">
        <v>0.11087157376039422</v>
      </c>
      <c r="AQ77" s="164">
        <v>9.4446155425521011E-2</v>
      </c>
      <c r="AR77" s="164">
        <v>0.16220100605687301</v>
      </c>
      <c r="AS77" s="164">
        <v>1.0265886459295761E-2</v>
      </c>
      <c r="AT77" s="164">
        <v>1.5912124011908428</v>
      </c>
      <c r="AU77" s="164">
        <v>1.3242993532491532</v>
      </c>
      <c r="AV77" s="366">
        <v>3.2994559080176571</v>
      </c>
      <c r="AW77" s="318">
        <v>4.9574040386438964</v>
      </c>
      <c r="AX77" s="36">
        <v>27.74658285494122</v>
      </c>
      <c r="AY77" s="37">
        <v>3.2994559080176571</v>
      </c>
      <c r="AZ77" s="38">
        <v>18.467049692621075</v>
      </c>
      <c r="BA77" s="282">
        <v>1.5475491477348742</v>
      </c>
      <c r="BB77" s="42"/>
    </row>
    <row r="78" spans="1:54" s="46" customFormat="1" ht="12" outlineLevel="3" x14ac:dyDescent="0.2">
      <c r="A78" s="273">
        <v>69</v>
      </c>
      <c r="B78" s="43" t="s">
        <v>111</v>
      </c>
      <c r="C78" s="44" t="s">
        <v>117</v>
      </c>
      <c r="D78" s="11" t="s">
        <v>132</v>
      </c>
      <c r="E78" s="179">
        <v>395.08</v>
      </c>
      <c r="F78" s="180">
        <v>4.6368</v>
      </c>
      <c r="G78" s="74">
        <v>7.39872629927119</v>
      </c>
      <c r="H78" s="164">
        <v>1</v>
      </c>
      <c r="I78" s="309">
        <v>34.684815313712036</v>
      </c>
      <c r="J78" s="185">
        <v>22.381248325593859</v>
      </c>
      <c r="K78" s="335">
        <v>64.527511890039747</v>
      </c>
      <c r="L78" s="183">
        <v>2.8078254083850931</v>
      </c>
      <c r="M78" s="181">
        <v>1.2383528509809723</v>
      </c>
      <c r="N78" s="307">
        <v>4.0461782593660658</v>
      </c>
      <c r="O78" s="183">
        <v>0.91505856036350774</v>
      </c>
      <c r="P78" s="181">
        <v>0.57009999999999994</v>
      </c>
      <c r="Q78" s="181">
        <v>3.3299999999999996</v>
      </c>
      <c r="R78" s="181">
        <v>12.396071505864285</v>
      </c>
      <c r="S78" s="308">
        <v>17.211230066227792</v>
      </c>
      <c r="T78" s="351">
        <v>21.257408325593858</v>
      </c>
      <c r="U78" s="374">
        <v>22.381248325593859</v>
      </c>
      <c r="V78" s="345">
        <v>1.0779009509366044</v>
      </c>
      <c r="W78" s="345">
        <v>12.117073880525927</v>
      </c>
      <c r="X78" s="345">
        <v>0.21960159623450573</v>
      </c>
      <c r="Y78" s="345">
        <v>8.9607948801162465</v>
      </c>
      <c r="Z78" s="40">
        <v>0</v>
      </c>
      <c r="AA78" s="21">
        <v>3.7694520060678607</v>
      </c>
      <c r="AB78" s="342">
        <v>0.49642304139112547</v>
      </c>
      <c r="AC78" s="342">
        <v>1.8561837286016527</v>
      </c>
      <c r="AD78" s="342">
        <v>0.14026020191098532</v>
      </c>
      <c r="AE78" s="342">
        <v>16.118929347622231</v>
      </c>
      <c r="AF78" s="378">
        <v>10.920041140764662</v>
      </c>
      <c r="AG78" s="183">
        <v>0.11137343244097178</v>
      </c>
      <c r="AH78" s="181">
        <v>0.12622822906690151</v>
      </c>
      <c r="AI78" s="182">
        <v>0.10332787037508231</v>
      </c>
      <c r="AJ78" s="34">
        <v>1.190398236835094E-2</v>
      </c>
      <c r="AK78" s="34">
        <v>0.29238961003266306</v>
      </c>
      <c r="AL78" s="34">
        <v>1.202829850373808</v>
      </c>
      <c r="AM78" s="182">
        <v>0.23760166150787329</v>
      </c>
      <c r="AN78" s="34">
        <v>1.6104513131499043</v>
      </c>
      <c r="AO78" s="363">
        <v>1.8561837286016527</v>
      </c>
      <c r="AP78" s="184">
        <v>0</v>
      </c>
      <c r="AQ78" s="164">
        <v>0</v>
      </c>
      <c r="AR78" s="164">
        <v>0</v>
      </c>
      <c r="AS78" s="164">
        <v>0</v>
      </c>
      <c r="AT78" s="164">
        <v>0</v>
      </c>
      <c r="AU78" s="164">
        <v>0</v>
      </c>
      <c r="AV78" s="366">
        <v>0</v>
      </c>
      <c r="AW78" s="318">
        <v>1.8561837286016527</v>
      </c>
      <c r="AX78" s="36">
        <v>25.087882069438027</v>
      </c>
      <c r="AY78" s="37"/>
      <c r="AZ78" s="38"/>
      <c r="BA78" s="282"/>
      <c r="BB78" s="42"/>
    </row>
    <row r="79" spans="1:54" s="46" customFormat="1" ht="12" outlineLevel="3" x14ac:dyDescent="0.2">
      <c r="A79" s="273">
        <v>70</v>
      </c>
      <c r="B79" s="43" t="s">
        <v>111</v>
      </c>
      <c r="C79" s="44" t="s">
        <v>117</v>
      </c>
      <c r="D79" s="11" t="s">
        <v>133</v>
      </c>
      <c r="E79" s="179">
        <v>3695.674</v>
      </c>
      <c r="F79" s="180">
        <v>44.695599999999999</v>
      </c>
      <c r="G79" s="74">
        <v>7.2108773667515198</v>
      </c>
      <c r="H79" s="164">
        <v>1</v>
      </c>
      <c r="I79" s="309">
        <v>31.387946831174936</v>
      </c>
      <c r="J79" s="185">
        <v>20.833935153207761</v>
      </c>
      <c r="K79" s="335">
        <v>66.375590812825052</v>
      </c>
      <c r="L79" s="183">
        <v>1.4970283283186712</v>
      </c>
      <c r="M79" s="181">
        <v>1.0018367586612946</v>
      </c>
      <c r="N79" s="307">
        <v>2.4988650869799658</v>
      </c>
      <c r="O79" s="183">
        <v>0.91505856036350774</v>
      </c>
      <c r="P79" s="181">
        <v>0.57009999999999994</v>
      </c>
      <c r="Q79" s="181">
        <v>3.3299999999999996</v>
      </c>
      <c r="R79" s="181">
        <v>12.396071505864285</v>
      </c>
      <c r="S79" s="308">
        <v>17.211230066227792</v>
      </c>
      <c r="T79" s="351">
        <v>19.710095153207757</v>
      </c>
      <c r="U79" s="374">
        <v>20.833935153207761</v>
      </c>
      <c r="V79" s="345">
        <v>0.88227724615746073</v>
      </c>
      <c r="W79" s="345">
        <v>11.293236352775892</v>
      </c>
      <c r="X79" s="345">
        <v>0.16892850442011165</v>
      </c>
      <c r="Y79" s="345">
        <v>8.4836160320737193</v>
      </c>
      <c r="Z79" s="40">
        <v>0</v>
      </c>
      <c r="AA79" s="21">
        <v>0</v>
      </c>
      <c r="AB79" s="342">
        <v>0.88815426393803687</v>
      </c>
      <c r="AC79" s="342">
        <v>2.569339237934384</v>
      </c>
      <c r="AD79" s="342">
        <v>0.14693906508046795</v>
      </c>
      <c r="AE79" s="342">
        <v>17.229502586254871</v>
      </c>
      <c r="AF79" s="378">
        <v>11.538944265187908</v>
      </c>
      <c r="AG79" s="183">
        <v>8.5679210659603849E-2</v>
      </c>
      <c r="AH79" s="181">
        <v>0.29780263415871622</v>
      </c>
      <c r="AI79" s="182">
        <v>0.3291432202083972</v>
      </c>
      <c r="AJ79" s="34">
        <v>1.2217861537451734E-2</v>
      </c>
      <c r="AK79" s="34">
        <v>0.3174747923889259</v>
      </c>
      <c r="AL79" s="34">
        <v>1.5178443410171536</v>
      </c>
      <c r="AM79" s="182">
        <v>0.38348184481832004</v>
      </c>
      <c r="AN79" s="34">
        <v>2.1766802151519289</v>
      </c>
      <c r="AO79" s="363">
        <v>2.569339237934384</v>
      </c>
      <c r="AP79" s="184">
        <v>0</v>
      </c>
      <c r="AQ79" s="164">
        <v>0</v>
      </c>
      <c r="AR79" s="164">
        <v>0</v>
      </c>
      <c r="AS79" s="164">
        <v>0</v>
      </c>
      <c r="AT79" s="164">
        <v>0</v>
      </c>
      <c r="AU79" s="164">
        <v>0</v>
      </c>
      <c r="AV79" s="366">
        <v>0</v>
      </c>
      <c r="AW79" s="318">
        <v>2.569339237934384</v>
      </c>
      <c r="AX79" s="36">
        <v>35.631437164377459</v>
      </c>
      <c r="AY79" s="37"/>
      <c r="AZ79" s="38"/>
      <c r="BA79" s="282"/>
      <c r="BB79" s="42"/>
    </row>
    <row r="80" spans="1:54" s="46" customFormat="1" ht="12" outlineLevel="3" x14ac:dyDescent="0.2">
      <c r="A80" s="273">
        <v>71</v>
      </c>
      <c r="B80" s="53" t="s">
        <v>111</v>
      </c>
      <c r="C80" s="33" t="s">
        <v>117</v>
      </c>
      <c r="D80" s="11" t="s">
        <v>134</v>
      </c>
      <c r="E80" s="179">
        <v>180.89</v>
      </c>
      <c r="F80" s="180">
        <v>2.8096000000000001</v>
      </c>
      <c r="G80" s="74">
        <v>14.765637820685001</v>
      </c>
      <c r="H80" s="164">
        <v>1</v>
      </c>
      <c r="I80" s="309">
        <v>34.688491451419381</v>
      </c>
      <c r="J80" s="185">
        <v>21.34483937460103</v>
      </c>
      <c r="K80" s="335">
        <v>61.532913313610365</v>
      </c>
      <c r="L80" s="183">
        <v>1.9298377773348521</v>
      </c>
      <c r="M80" s="181">
        <v>1.0799315310383835</v>
      </c>
      <c r="N80" s="307">
        <v>3.0097693083732358</v>
      </c>
      <c r="O80" s="183">
        <v>0.91505856036350774</v>
      </c>
      <c r="P80" s="181">
        <v>0.57009999999999994</v>
      </c>
      <c r="Q80" s="181">
        <v>3.33</v>
      </c>
      <c r="R80" s="181">
        <v>12.396071505864285</v>
      </c>
      <c r="S80" s="308">
        <v>17.211230066227792</v>
      </c>
      <c r="T80" s="351">
        <v>20.220999374601028</v>
      </c>
      <c r="U80" s="374">
        <v>21.34483937460103</v>
      </c>
      <c r="V80" s="345">
        <v>0.94686984341566849</v>
      </c>
      <c r="W80" s="345">
        <v>11.590295703236364</v>
      </c>
      <c r="X80" s="345">
        <v>0.22586695767218729</v>
      </c>
      <c r="Y80" s="345">
        <v>8.5759298524962286</v>
      </c>
      <c r="Z80" s="40">
        <v>0.36254462400193499</v>
      </c>
      <c r="AA80" s="21">
        <v>3.2773134696138504</v>
      </c>
      <c r="AB80" s="342">
        <v>0.4411045057228194</v>
      </c>
      <c r="AC80" s="342">
        <v>1.7850750325887237</v>
      </c>
      <c r="AD80" s="342">
        <v>0.24240966366788347</v>
      </c>
      <c r="AE80" s="342">
        <v>15.236392079005817</v>
      </c>
      <c r="AF80" s="378">
        <v>10.678815417146057</v>
      </c>
      <c r="AG80" s="183">
        <v>7.6344068119043415E-2</v>
      </c>
      <c r="AH80" s="181">
        <v>0.11427026779163467</v>
      </c>
      <c r="AI80" s="182">
        <v>8.7375171621893413E-2</v>
      </c>
      <c r="AJ80" s="34">
        <v>1.0177182698886494E-2</v>
      </c>
      <c r="AK80" s="34">
        <v>0.28108662023810632</v>
      </c>
      <c r="AL80" s="34">
        <v>1.2077604743386197</v>
      </c>
      <c r="AM80" s="182">
        <v>0.19061433591067808</v>
      </c>
      <c r="AN80" s="34">
        <v>1.5863994488975055</v>
      </c>
      <c r="AO80" s="363">
        <v>1.7850750325887237</v>
      </c>
      <c r="AP80" s="184">
        <v>7.1184510250569474E-2</v>
      </c>
      <c r="AQ80" s="164">
        <v>3.5592255125284737E-2</v>
      </c>
      <c r="AR80" s="164">
        <v>0.10677676537585423</v>
      </c>
      <c r="AS80" s="164">
        <v>0</v>
      </c>
      <c r="AT80" s="164">
        <v>1.4592824601366741</v>
      </c>
      <c r="AU80" s="164">
        <v>1.2457289293849658</v>
      </c>
      <c r="AV80" s="366">
        <v>3.132118451025057</v>
      </c>
      <c r="AW80" s="318">
        <v>1.7850750325887237</v>
      </c>
      <c r="AX80" s="36">
        <v>12.089386549140695</v>
      </c>
      <c r="AY80" s="37">
        <v>3.132118451025057</v>
      </c>
      <c r="AZ80" s="38">
        <v>21.212212361306268</v>
      </c>
      <c r="BA80" s="282">
        <v>0.56992577404105427</v>
      </c>
      <c r="BB80" s="42"/>
    </row>
    <row r="81" spans="1:54" s="46" customFormat="1" ht="12" outlineLevel="3" x14ac:dyDescent="0.2">
      <c r="A81" s="273">
        <v>72</v>
      </c>
      <c r="B81" s="53" t="s">
        <v>111</v>
      </c>
      <c r="C81" s="33" t="s">
        <v>117</v>
      </c>
      <c r="D81" s="11" t="s">
        <v>135</v>
      </c>
      <c r="E81" s="179">
        <v>109.334</v>
      </c>
      <c r="F81" s="180">
        <v>1.7969999999999999</v>
      </c>
      <c r="G81" s="74">
        <v>20.8885796347877</v>
      </c>
      <c r="H81" s="164">
        <v>0.56223931254174331</v>
      </c>
      <c r="I81" s="309">
        <v>33.237103510387705</v>
      </c>
      <c r="J81" s="185">
        <v>20.913550966435622</v>
      </c>
      <c r="K81" s="335">
        <v>62.922302961506375</v>
      </c>
      <c r="L81" s="183">
        <v>1.5644743873121871</v>
      </c>
      <c r="M81" s="181">
        <v>1.0140065128956426</v>
      </c>
      <c r="N81" s="307">
        <v>2.5784809002078299</v>
      </c>
      <c r="O81" s="183">
        <v>0.91505856036350763</v>
      </c>
      <c r="P81" s="181">
        <v>0.57010000000000005</v>
      </c>
      <c r="Q81" s="181">
        <v>3.33</v>
      </c>
      <c r="R81" s="181">
        <v>12.396071505864285</v>
      </c>
      <c r="S81" s="308">
        <v>17.211230066227792</v>
      </c>
      <c r="T81" s="351">
        <v>19.789710966435621</v>
      </c>
      <c r="U81" s="374">
        <v>20.913550966435622</v>
      </c>
      <c r="V81" s="345">
        <v>0.89234291393602772</v>
      </c>
      <c r="W81" s="345">
        <v>11.32233485673799</v>
      </c>
      <c r="X81" s="345">
        <v>0.3020117646894962</v>
      </c>
      <c r="Y81" s="345">
        <v>8.3909844132915303</v>
      </c>
      <c r="Z81" s="40">
        <v>0.36254462400193499</v>
      </c>
      <c r="AA81" s="21">
        <v>0</v>
      </c>
      <c r="AB81" s="342">
        <v>0.85653508373367904</v>
      </c>
      <c r="AC81" s="342">
        <v>6.2430751683042871</v>
      </c>
      <c r="AD81" s="342">
        <v>0.34669211904841879</v>
      </c>
      <c r="AE81" s="342">
        <v>13.104703971347298</v>
      </c>
      <c r="AF81" s="378">
        <v>6.3071398101831679</v>
      </c>
      <c r="AG81" s="183">
        <v>0.44516507774376929</v>
      </c>
      <c r="AH81" s="181">
        <v>0.41411884145737443</v>
      </c>
      <c r="AI81" s="182">
        <v>0.39021974371600293</v>
      </c>
      <c r="AJ81" s="34">
        <v>0.17470566706048646</v>
      </c>
      <c r="AK81" s="34">
        <v>1.3577506135070183</v>
      </c>
      <c r="AL81" s="34">
        <v>3.4508383498009811</v>
      </c>
      <c r="AM81" s="182">
        <v>0.85928391920114366</v>
      </c>
      <c r="AN81" s="34">
        <v>5.3735143740844888</v>
      </c>
      <c r="AO81" s="363">
        <v>6.2430751683042871</v>
      </c>
      <c r="AP81" s="184">
        <v>5.5648302726766838E-2</v>
      </c>
      <c r="AQ81" s="164">
        <v>5.5648302726766838E-2</v>
      </c>
      <c r="AR81" s="164">
        <v>0</v>
      </c>
      <c r="AS81" s="164">
        <v>0</v>
      </c>
      <c r="AT81" s="164">
        <v>1.7807456872565386</v>
      </c>
      <c r="AU81" s="164">
        <v>1.5025041736227045</v>
      </c>
      <c r="AV81" s="366">
        <v>3.6171396772398445</v>
      </c>
      <c r="AW81" s="318">
        <v>6.2430751683042871</v>
      </c>
      <c r="AX81" s="36">
        <v>29.887504451988264</v>
      </c>
      <c r="AY81" s="37">
        <v>3.6171396772398445</v>
      </c>
      <c r="AZ81" s="38">
        <v>17.316350563232575</v>
      </c>
      <c r="BA81" s="282">
        <v>1.7259701657604312</v>
      </c>
      <c r="BB81" s="42"/>
    </row>
    <row r="82" spans="1:54" s="46" customFormat="1" ht="12" outlineLevel="3" x14ac:dyDescent="0.2">
      <c r="A82" s="273">
        <v>73</v>
      </c>
      <c r="B82" s="53" t="s">
        <v>111</v>
      </c>
      <c r="C82" s="33" t="s">
        <v>117</v>
      </c>
      <c r="D82" s="11" t="s">
        <v>136</v>
      </c>
      <c r="E82" s="179">
        <v>528.53499999999997</v>
      </c>
      <c r="F82" s="180">
        <v>9.8621999999999996</v>
      </c>
      <c r="G82" s="74">
        <v>23.242887435408999</v>
      </c>
      <c r="H82" s="164">
        <v>0.51924567167876701</v>
      </c>
      <c r="I82" s="309">
        <v>29.811869560105606</v>
      </c>
      <c r="J82" s="185">
        <v>21.390892845107697</v>
      </c>
      <c r="K82" s="335">
        <v>71.752939888523784</v>
      </c>
      <c r="L82" s="183">
        <v>1.968851698850155</v>
      </c>
      <c r="M82" s="181">
        <v>1.0869710800297487</v>
      </c>
      <c r="N82" s="307">
        <v>3.0558227788799037</v>
      </c>
      <c r="O82" s="183">
        <v>0.91505856036350774</v>
      </c>
      <c r="P82" s="181">
        <v>0.57009999999999994</v>
      </c>
      <c r="Q82" s="181">
        <v>3.3300000000000005</v>
      </c>
      <c r="R82" s="181">
        <v>12.396071505864285</v>
      </c>
      <c r="S82" s="308">
        <v>17.211230066227792</v>
      </c>
      <c r="T82" s="351">
        <v>20.267052845107695</v>
      </c>
      <c r="U82" s="374">
        <v>21.390892845107697</v>
      </c>
      <c r="V82" s="345">
        <v>0.95269229143668455</v>
      </c>
      <c r="W82" s="345">
        <v>11.584646038815857</v>
      </c>
      <c r="X82" s="345">
        <v>0.3315345142237473</v>
      </c>
      <c r="Y82" s="345">
        <v>8.5161429828508375</v>
      </c>
      <c r="Z82" s="40">
        <v>0.36254462400193499</v>
      </c>
      <c r="AA82" s="21">
        <v>0</v>
      </c>
      <c r="AB82" s="342">
        <v>0.91688446123433587</v>
      </c>
      <c r="AC82" s="342">
        <v>6.7645390464809667</v>
      </c>
      <c r="AD82" s="342">
        <v>0.38310681050325279</v>
      </c>
      <c r="AE82" s="342">
        <v>12.963817902887204</v>
      </c>
      <c r="AF82" s="378">
        <v>5.810835759421292</v>
      </c>
      <c r="AG82" s="183">
        <v>0.6038460990049006</v>
      </c>
      <c r="AH82" s="181">
        <v>0.45751925318513997</v>
      </c>
      <c r="AI82" s="182">
        <v>0.40130050152692009</v>
      </c>
      <c r="AJ82" s="34">
        <v>0.19076193883222775</v>
      </c>
      <c r="AK82" s="34">
        <v>1.4607258996701935</v>
      </c>
      <c r="AL82" s="34">
        <v>3.640001806746731</v>
      </c>
      <c r="AM82" s="182">
        <v>1.0613653521900406</v>
      </c>
      <c r="AN82" s="34">
        <v>5.6927901467760726</v>
      </c>
      <c r="AO82" s="363">
        <v>6.7645390464809667</v>
      </c>
      <c r="AP82" s="184">
        <v>0.16223560665977166</v>
      </c>
      <c r="AQ82" s="164">
        <v>0.1419561558273002</v>
      </c>
      <c r="AR82" s="164">
        <v>0.31433148790330762</v>
      </c>
      <c r="AS82" s="164">
        <v>0</v>
      </c>
      <c r="AT82" s="164">
        <v>2.9202409198758899</v>
      </c>
      <c r="AU82" s="164">
        <v>2.6464683336375248</v>
      </c>
      <c r="AV82" s="366">
        <v>6.1548133276550878</v>
      </c>
      <c r="AW82" s="318">
        <v>6.7645390464809667</v>
      </c>
      <c r="AX82" s="36">
        <v>29.103694905718296</v>
      </c>
      <c r="AY82" s="37">
        <v>6.1548133276550878</v>
      </c>
      <c r="AZ82" s="38">
        <v>26.480416190798383</v>
      </c>
      <c r="BA82" s="282">
        <v>1.0703127827053132</v>
      </c>
      <c r="BB82" s="42"/>
    </row>
    <row r="83" spans="1:54" s="46" customFormat="1" ht="12" outlineLevel="3" x14ac:dyDescent="0.2">
      <c r="A83" s="273">
        <v>74</v>
      </c>
      <c r="B83" s="53" t="s">
        <v>111</v>
      </c>
      <c r="C83" s="33" t="s">
        <v>117</v>
      </c>
      <c r="D83" s="11" t="s">
        <v>137</v>
      </c>
      <c r="E83" s="179">
        <v>1341.579</v>
      </c>
      <c r="F83" s="180">
        <v>19.805399999999999</v>
      </c>
      <c r="G83" s="74">
        <v>30.949159749048398</v>
      </c>
      <c r="H83" s="164">
        <v>0.29695777731710971</v>
      </c>
      <c r="I83" s="309">
        <v>31.236985565149574</v>
      </c>
      <c r="J83" s="185">
        <v>21.053687586418842</v>
      </c>
      <c r="K83" s="335">
        <v>67.399869755383776</v>
      </c>
      <c r="L83" s="183">
        <v>1.6831902850131784</v>
      </c>
      <c r="M83" s="181">
        <v>1.0354272351778726</v>
      </c>
      <c r="N83" s="307">
        <v>2.7186175201910512</v>
      </c>
      <c r="O83" s="183">
        <v>0.91505856036350763</v>
      </c>
      <c r="P83" s="181">
        <v>0.57010000000000005</v>
      </c>
      <c r="Q83" s="181">
        <v>3.33</v>
      </c>
      <c r="R83" s="181">
        <v>12.396071505864285</v>
      </c>
      <c r="S83" s="308">
        <v>17.211230066227792</v>
      </c>
      <c r="T83" s="351">
        <v>19.929847586418845</v>
      </c>
      <c r="U83" s="374">
        <v>21.053687586418842</v>
      </c>
      <c r="V83" s="345">
        <v>0.91006010607630394</v>
      </c>
      <c r="W83" s="345">
        <v>11.372062242732436</v>
      </c>
      <c r="X83" s="345">
        <v>0.41862215051798324</v>
      </c>
      <c r="Y83" s="345">
        <v>8.3470660693115466</v>
      </c>
      <c r="Z83" s="40">
        <v>0</v>
      </c>
      <c r="AA83" s="21">
        <v>0.96690454563186945</v>
      </c>
      <c r="AB83" s="342">
        <v>0.77412458991646127</v>
      </c>
      <c r="AC83" s="342">
        <v>8.5273210721485917</v>
      </c>
      <c r="AD83" s="342">
        <v>0.44411817007340826</v>
      </c>
      <c r="AE83" s="342">
        <v>10.341219208648514</v>
      </c>
      <c r="AF83" s="378">
        <v>3.1658527622737802</v>
      </c>
      <c r="AG83" s="183">
        <v>0.70041778024241186</v>
      </c>
      <c r="AH83" s="181">
        <v>0.43077048251890371</v>
      </c>
      <c r="AI83" s="182">
        <v>0.47745274526297132</v>
      </c>
      <c r="AJ83" s="34">
        <v>0.3218799791355294</v>
      </c>
      <c r="AK83" s="34">
        <v>2.0668508381849788</v>
      </c>
      <c r="AL83" s="34">
        <v>4.5193156705346089</v>
      </c>
      <c r="AM83" s="182">
        <v>1.1311882627613157</v>
      </c>
      <c r="AN83" s="34">
        <v>7.3854992331180904</v>
      </c>
      <c r="AO83" s="363">
        <v>8.5273210721485917</v>
      </c>
      <c r="AP83" s="184">
        <v>0.121179072374201</v>
      </c>
      <c r="AQ83" s="164">
        <v>0.12622820038979271</v>
      </c>
      <c r="AR83" s="164">
        <v>0.23730901673281027</v>
      </c>
      <c r="AS83" s="164">
        <v>2.019651206236683E-2</v>
      </c>
      <c r="AT83" s="164">
        <v>2.2872549910630435</v>
      </c>
      <c r="AU83" s="164">
        <v>1.6611631171296717</v>
      </c>
      <c r="AV83" s="366">
        <v>4.458380037767478</v>
      </c>
      <c r="AW83" s="318">
        <v>8.5273210721485917</v>
      </c>
      <c r="AX83" s="36">
        <v>27.552673937814365</v>
      </c>
      <c r="AY83" s="37">
        <v>4.458380037767478</v>
      </c>
      <c r="AZ83" s="38">
        <v>14.405496219988851</v>
      </c>
      <c r="BA83" s="282">
        <v>1.8850304749229581</v>
      </c>
      <c r="BB83" s="42"/>
    </row>
    <row r="84" spans="1:54" s="46" customFormat="1" ht="12" outlineLevel="3" x14ac:dyDescent="0.2">
      <c r="A84" s="273">
        <v>75</v>
      </c>
      <c r="B84" s="43" t="s">
        <v>111</v>
      </c>
      <c r="C84" s="44" t="s">
        <v>117</v>
      </c>
      <c r="D84" s="11" t="s">
        <v>138</v>
      </c>
      <c r="E84" s="179">
        <v>106.17400000000001</v>
      </c>
      <c r="F84" s="180">
        <v>1.494</v>
      </c>
      <c r="G84" s="74">
        <v>10.925133506385601</v>
      </c>
      <c r="H84" s="164">
        <v>1</v>
      </c>
      <c r="I84" s="309">
        <v>33.921359011880178</v>
      </c>
      <c r="J84" s="185">
        <v>21.951558387840777</v>
      </c>
      <c r="K84" s="335">
        <v>64.713086466119321</v>
      </c>
      <c r="L84" s="183">
        <v>1.7423809156626504</v>
      </c>
      <c r="M84" s="181">
        <v>1.0461074059503321</v>
      </c>
      <c r="N84" s="307">
        <v>2.7884883216129825</v>
      </c>
      <c r="O84" s="183">
        <v>0.91505856036350774</v>
      </c>
      <c r="P84" s="181">
        <v>1.3981000000000001</v>
      </c>
      <c r="Q84" s="181">
        <v>3.33</v>
      </c>
      <c r="R84" s="181">
        <v>12.396071505864285</v>
      </c>
      <c r="S84" s="308">
        <v>18.039230066227795</v>
      </c>
      <c r="T84" s="351">
        <v>20.827718387840775</v>
      </c>
      <c r="U84" s="374">
        <v>21.951558387840777</v>
      </c>
      <c r="V84" s="345">
        <v>0.92386531796682703</v>
      </c>
      <c r="W84" s="345">
        <v>12.182237329975175</v>
      </c>
      <c r="X84" s="345">
        <v>0.14302152945572302</v>
      </c>
      <c r="Y84" s="345">
        <v>8.6890546167723777</v>
      </c>
      <c r="Z84" s="40">
        <v>0</v>
      </c>
      <c r="AA84" s="21">
        <v>1.8005026464875427</v>
      </c>
      <c r="AB84" s="342">
        <v>0.70486698531457526</v>
      </c>
      <c r="AC84" s="342">
        <v>2.1117624068177405</v>
      </c>
      <c r="AD84" s="342">
        <v>0.19768857288569988</v>
      </c>
      <c r="AE84" s="342">
        <v>17.136737776335217</v>
      </c>
      <c r="AF84" s="378">
        <v>11.560711830554661</v>
      </c>
      <c r="AG84" s="183">
        <v>9.9634339158364907E-2</v>
      </c>
      <c r="AH84" s="181">
        <v>0.31823043474155005</v>
      </c>
      <c r="AI84" s="182">
        <v>0.14874252041922517</v>
      </c>
      <c r="AJ84" s="34">
        <v>2.9524634712898994E-2</v>
      </c>
      <c r="AK84" s="34">
        <v>0.29349120982710236</v>
      </c>
      <c r="AL84" s="34">
        <v>1.2130249714050974</v>
      </c>
      <c r="AM84" s="182">
        <v>0.41786477389991494</v>
      </c>
      <c r="AN84" s="34">
        <v>1.6847833363643239</v>
      </c>
      <c r="AO84" s="363">
        <v>2.1117624068177405</v>
      </c>
      <c r="AP84" s="184">
        <v>0</v>
      </c>
      <c r="AQ84" s="164">
        <v>0</v>
      </c>
      <c r="AR84" s="164">
        <v>0</v>
      </c>
      <c r="AS84" s="164">
        <v>0</v>
      </c>
      <c r="AT84" s="164">
        <v>0</v>
      </c>
      <c r="AU84" s="164">
        <v>0</v>
      </c>
      <c r="AV84" s="366">
        <v>0</v>
      </c>
      <c r="AW84" s="318">
        <v>2.1117624068177405</v>
      </c>
      <c r="AX84" s="36">
        <v>19.329396804015644</v>
      </c>
      <c r="AY84" s="37"/>
      <c r="AZ84" s="38"/>
      <c r="BA84" s="282"/>
      <c r="BB84" s="42"/>
    </row>
    <row r="85" spans="1:54" s="46" customFormat="1" ht="12" outlineLevel="3" x14ac:dyDescent="0.2">
      <c r="A85" s="273">
        <v>76</v>
      </c>
      <c r="B85" s="53" t="s">
        <v>111</v>
      </c>
      <c r="C85" s="44" t="s">
        <v>117</v>
      </c>
      <c r="D85" s="49" t="s">
        <v>139</v>
      </c>
      <c r="E85" s="179">
        <v>321.04200000000003</v>
      </c>
      <c r="F85" s="180">
        <v>4.7957999999999856</v>
      </c>
      <c r="G85" s="74">
        <v>38.682019299341512</v>
      </c>
      <c r="H85" s="164">
        <v>0.71766164812673938</v>
      </c>
      <c r="I85" s="309">
        <v>24.227711488138873</v>
      </c>
      <c r="J85" s="185">
        <v>19.640267043694429</v>
      </c>
      <c r="K85" s="335">
        <v>81.065300176245245</v>
      </c>
      <c r="L85" s="183">
        <v>1.7439627166897398</v>
      </c>
      <c r="M85" s="181">
        <v>1.046392821140405</v>
      </c>
      <c r="N85" s="307">
        <v>2.7903555378301448</v>
      </c>
      <c r="O85" s="183">
        <v>0</v>
      </c>
      <c r="P85" s="181">
        <v>0</v>
      </c>
      <c r="Q85" s="181">
        <v>3.33</v>
      </c>
      <c r="R85" s="181">
        <v>12.396071505864285</v>
      </c>
      <c r="S85" s="308">
        <v>15.726071505864285</v>
      </c>
      <c r="T85" s="351">
        <v>18.516427043694428</v>
      </c>
      <c r="U85" s="374">
        <v>19.640267043694429</v>
      </c>
      <c r="V85" s="345">
        <v>0.66956359857890391</v>
      </c>
      <c r="W85" s="345">
        <v>10.328232482992432</v>
      </c>
      <c r="X85" s="345">
        <v>0.46201347516060087</v>
      </c>
      <c r="Y85" s="345">
        <v>8.1804574869624922</v>
      </c>
      <c r="Z85" s="40">
        <v>0</v>
      </c>
      <c r="AA85" s="21">
        <v>2.3566412247278414</v>
      </c>
      <c r="AB85" s="342">
        <v>0.57802840071700201</v>
      </c>
      <c r="AC85" s="342">
        <v>4.5124565982310187</v>
      </c>
      <c r="AD85" s="342">
        <v>0.58507444396146224</v>
      </c>
      <c r="AE85" s="342">
        <v>13.093224936420611</v>
      </c>
      <c r="AF85" s="378">
        <v>7.5899034278836623</v>
      </c>
      <c r="AG85" s="183">
        <v>0.33205007845938983</v>
      </c>
      <c r="AH85" s="181">
        <v>0.24101208121213</v>
      </c>
      <c r="AI85" s="182">
        <v>0.25395676806339373</v>
      </c>
      <c r="AJ85" s="34">
        <v>0.13638459833272429</v>
      </c>
      <c r="AK85" s="34">
        <v>1.0043910730924264</v>
      </c>
      <c r="AL85" s="34">
        <v>2.5356319353649579</v>
      </c>
      <c r="AM85" s="182">
        <v>0.57306215967151986</v>
      </c>
      <c r="AN85" s="34">
        <v>3.930364374853502</v>
      </c>
      <c r="AO85" s="363">
        <v>4.5124565982310187</v>
      </c>
      <c r="AP85" s="184">
        <v>0</v>
      </c>
      <c r="AQ85" s="164">
        <v>0</v>
      </c>
      <c r="AR85" s="164">
        <v>0</v>
      </c>
      <c r="AS85" s="164">
        <v>0</v>
      </c>
      <c r="AT85" s="164">
        <v>0</v>
      </c>
      <c r="AU85" s="164">
        <v>0</v>
      </c>
      <c r="AV85" s="366">
        <v>0</v>
      </c>
      <c r="AW85" s="318">
        <v>4.5124565982310187</v>
      </c>
      <c r="AX85" s="36">
        <v>11.665514572316638</v>
      </c>
      <c r="AY85" s="37"/>
      <c r="AZ85" s="38"/>
      <c r="BA85" s="282"/>
      <c r="BB85" s="42"/>
    </row>
    <row r="86" spans="1:54" s="46" customFormat="1" ht="12" outlineLevel="2" x14ac:dyDescent="0.2">
      <c r="A86" s="273"/>
      <c r="B86" s="53"/>
      <c r="C86" s="50" t="s">
        <v>140</v>
      </c>
      <c r="D86" s="49"/>
      <c r="E86" s="179">
        <v>44134.551000000007</v>
      </c>
      <c r="F86" s="180">
        <v>791.23220000000015</v>
      </c>
      <c r="G86" s="74">
        <v>38.916477942652257</v>
      </c>
      <c r="H86" s="75">
        <v>0.44047098420465919</v>
      </c>
      <c r="I86" s="309">
        <v>34.22006543965616</v>
      </c>
      <c r="J86" s="185">
        <v>21.227830367210288</v>
      </c>
      <c r="K86" s="335">
        <v>62.033283965057159</v>
      </c>
      <c r="L86" s="183">
        <v>1.7492102473704942</v>
      </c>
      <c r="M86" s="181">
        <v>1.0473396690315191</v>
      </c>
      <c r="N86" s="307">
        <v>2.7965499164020136</v>
      </c>
      <c r="O86" s="183">
        <v>0.91681982618972824</v>
      </c>
      <c r="P86" s="181">
        <v>0.66454911875426714</v>
      </c>
      <c r="Q86" s="181">
        <v>3.33</v>
      </c>
      <c r="R86" s="181">
        <v>12.396071505864283</v>
      </c>
      <c r="S86" s="308">
        <v>17.307440450808279</v>
      </c>
      <c r="T86" s="351">
        <v>20.103990367210294</v>
      </c>
      <c r="U86" s="374">
        <v>21.227830367210288</v>
      </c>
      <c r="V86" s="345">
        <v>0.92087664508372191</v>
      </c>
      <c r="W86" s="345">
        <v>11.447227247560843</v>
      </c>
      <c r="X86" s="345">
        <v>0.53770908221337299</v>
      </c>
      <c r="Y86" s="345">
        <v>8.3153993753143798</v>
      </c>
      <c r="Z86" s="40">
        <v>0.29119798333173424</v>
      </c>
      <c r="AA86" s="21">
        <v>1.0288249867671235</v>
      </c>
      <c r="AB86" s="342">
        <v>0.751008214707094</v>
      </c>
      <c r="AC86" s="342">
        <v>7.1487296832953726</v>
      </c>
      <c r="AD86" s="342">
        <v>0.55508877722060668</v>
      </c>
      <c r="AE86" s="342">
        <v>11.452980721888361</v>
      </c>
      <c r="AF86" s="378">
        <v>4.7828729881601957</v>
      </c>
      <c r="AG86" s="183">
        <v>0.6111366825941621</v>
      </c>
      <c r="AH86" s="181">
        <v>0.39366324394027719</v>
      </c>
      <c r="AI86" s="182">
        <v>0.37087407373330045</v>
      </c>
      <c r="AJ86" s="34">
        <v>0.2773403714313929</v>
      </c>
      <c r="AK86" s="34">
        <v>1.6358754547101702</v>
      </c>
      <c r="AL86" s="34">
        <v>3.8496030234408321</v>
      </c>
      <c r="AM86" s="182">
        <v>1.0047999265344392</v>
      </c>
      <c r="AN86" s="34">
        <v>6.1336929233156949</v>
      </c>
      <c r="AO86" s="363">
        <v>7.1487296832953726</v>
      </c>
      <c r="AP86" s="184">
        <v>0.17302126986237409</v>
      </c>
      <c r="AQ86" s="164">
        <v>0.15330518651793995</v>
      </c>
      <c r="AR86" s="164">
        <v>0.12891285263668489</v>
      </c>
      <c r="AS86" s="164">
        <v>6.6984129311218627E-3</v>
      </c>
      <c r="AT86" s="164">
        <v>1.5683133219300218</v>
      </c>
      <c r="AU86" s="164">
        <v>1.6644924208089611</v>
      </c>
      <c r="AV86" s="366">
        <v>3.6980294785778427</v>
      </c>
      <c r="AW86" s="318">
        <v>7.1487296832953726</v>
      </c>
      <c r="AX86" s="36">
        <v>18.369415890692416</v>
      </c>
      <c r="AY86" s="37">
        <v>3.6980294785778427</v>
      </c>
      <c r="AZ86" s="38">
        <v>9.5024772900242898</v>
      </c>
      <c r="BA86" s="282">
        <v>1.736701258567853</v>
      </c>
      <c r="BB86" s="42"/>
    </row>
    <row r="87" spans="1:54" s="46" customFormat="1" ht="12" outlineLevel="3" x14ac:dyDescent="0.2">
      <c r="A87" s="273">
        <v>77</v>
      </c>
      <c r="B87" s="53" t="s">
        <v>111</v>
      </c>
      <c r="C87" s="33" t="s">
        <v>141</v>
      </c>
      <c r="D87" s="11" t="s">
        <v>142</v>
      </c>
      <c r="E87" s="179">
        <v>46881.017999999996</v>
      </c>
      <c r="F87" s="180">
        <v>764.08999999999992</v>
      </c>
      <c r="G87" s="74">
        <v>25.171493809877798</v>
      </c>
      <c r="H87" s="164">
        <v>0.4955095530010537</v>
      </c>
      <c r="I87" s="309">
        <v>33.536517151858881</v>
      </c>
      <c r="J87" s="185">
        <v>22.367774218132482</v>
      </c>
      <c r="K87" s="335">
        <v>66.69677151281843</v>
      </c>
      <c r="L87" s="183">
        <v>1.7443923664751531</v>
      </c>
      <c r="M87" s="181">
        <v>1.0464703457930438</v>
      </c>
      <c r="N87" s="307">
        <v>2.790862712268197</v>
      </c>
      <c r="O87" s="183">
        <v>1.081</v>
      </c>
      <c r="P87" s="181">
        <v>1.6460000000000001</v>
      </c>
      <c r="Q87" s="181">
        <v>3.3299999999999996</v>
      </c>
      <c r="R87" s="181">
        <v>12.396071505864285</v>
      </c>
      <c r="S87" s="308">
        <v>18.453071505864287</v>
      </c>
      <c r="T87" s="351">
        <v>21.243934218132484</v>
      </c>
      <c r="U87" s="374">
        <v>22.367774218132482</v>
      </c>
      <c r="V87" s="345">
        <v>0.96013416507163996</v>
      </c>
      <c r="W87" s="345">
        <v>12.440371582403992</v>
      </c>
      <c r="X87" s="345">
        <v>0.33590040021569584</v>
      </c>
      <c r="Y87" s="345">
        <v>8.613236845373418</v>
      </c>
      <c r="Z87" s="40">
        <v>0.49718351424606827</v>
      </c>
      <c r="AA87" s="21">
        <v>0</v>
      </c>
      <c r="AB87" s="342">
        <v>0.92360075883959214</v>
      </c>
      <c r="AC87" s="342">
        <v>7.3662974936167949</v>
      </c>
      <c r="AD87" s="342">
        <v>0.40734058424170194</v>
      </c>
      <c r="AE87" s="342">
        <v>13.173351867188323</v>
      </c>
      <c r="AF87" s="378">
        <v>5.9408624368418668</v>
      </c>
      <c r="AG87" s="183">
        <v>0.5569116228159906</v>
      </c>
      <c r="AH87" s="181">
        <v>0.44618282067874121</v>
      </c>
      <c r="AI87" s="182">
        <v>0.47183376490416351</v>
      </c>
      <c r="AJ87" s="34">
        <v>0.61589856893052985</v>
      </c>
      <c r="AK87" s="34">
        <v>1.5127438408845419</v>
      </c>
      <c r="AL87" s="34">
        <v>3.7523012180982604</v>
      </c>
      <c r="AM87" s="182">
        <v>1.0030944434947318</v>
      </c>
      <c r="AN87" s="34">
        <v>6.3527773928174955</v>
      </c>
      <c r="AO87" s="363">
        <v>7.3662974936167949</v>
      </c>
      <c r="AP87" s="184">
        <v>5.0386734546977459E-2</v>
      </c>
      <c r="AQ87" s="164">
        <v>5.7846588752633862E-2</v>
      </c>
      <c r="AR87" s="164">
        <v>0.13035113664620659</v>
      </c>
      <c r="AS87" s="164">
        <v>6.2819824889738122E-3</v>
      </c>
      <c r="AT87" s="164">
        <v>2.6165765812927804</v>
      </c>
      <c r="AU87" s="164">
        <v>1.9669148922247379</v>
      </c>
      <c r="AV87" s="366">
        <v>4.8282270413171222</v>
      </c>
      <c r="AW87" s="318">
        <v>7.3662974936167949</v>
      </c>
      <c r="AX87" s="36">
        <v>29.264443140542227</v>
      </c>
      <c r="AY87" s="37">
        <v>4.8282270413171222</v>
      </c>
      <c r="AZ87" s="38">
        <v>19.181328997734848</v>
      </c>
      <c r="BA87" s="282">
        <v>1.8144597215977587</v>
      </c>
      <c r="BB87" s="42"/>
    </row>
    <row r="88" spans="1:54" s="46" customFormat="1" ht="12" outlineLevel="3" x14ac:dyDescent="0.2">
      <c r="A88" s="273">
        <v>78</v>
      </c>
      <c r="B88" s="53" t="s">
        <v>111</v>
      </c>
      <c r="C88" s="33" t="s">
        <v>141</v>
      </c>
      <c r="D88" s="11" t="s">
        <v>143</v>
      </c>
      <c r="E88" s="179">
        <v>4654.1480000000001</v>
      </c>
      <c r="F88" s="180">
        <v>70.767799999999994</v>
      </c>
      <c r="G88" s="74">
        <v>11.3672475644195</v>
      </c>
      <c r="H88" s="164">
        <v>1</v>
      </c>
      <c r="I88" s="309">
        <v>31.217878518532746</v>
      </c>
      <c r="J88" s="185">
        <v>21.212988168682323</v>
      </c>
      <c r="K88" s="335">
        <v>67.951408536903173</v>
      </c>
      <c r="L88" s="183">
        <v>1.7242421572466573</v>
      </c>
      <c r="M88" s="181">
        <v>1.0428345055713777</v>
      </c>
      <c r="N88" s="307">
        <v>2.767076662818035</v>
      </c>
      <c r="O88" s="183">
        <v>0.91800000000000004</v>
      </c>
      <c r="P88" s="181">
        <v>0.67800000000000005</v>
      </c>
      <c r="Q88" s="181">
        <v>3.33</v>
      </c>
      <c r="R88" s="181">
        <v>12.396071505864285</v>
      </c>
      <c r="S88" s="308">
        <v>17.322071505864287</v>
      </c>
      <c r="T88" s="351">
        <v>20.089148168682321</v>
      </c>
      <c r="U88" s="374">
        <v>21.212988168682323</v>
      </c>
      <c r="V88" s="345">
        <v>0.8823322714618923</v>
      </c>
      <c r="W88" s="345">
        <v>11.605061437302995</v>
      </c>
      <c r="X88" s="345">
        <v>0.16423681148078095</v>
      </c>
      <c r="Y88" s="345">
        <v>8.5538550725465541</v>
      </c>
      <c r="Z88" s="40">
        <v>0.36471990196078413</v>
      </c>
      <c r="AA88" s="21">
        <v>0</v>
      </c>
      <c r="AB88" s="342">
        <v>0.85453498326095723</v>
      </c>
      <c r="AC88" s="342">
        <v>2.5293280900325157</v>
      </c>
      <c r="AD88" s="342">
        <v>0.21222059440553667</v>
      </c>
      <c r="AE88" s="342">
        <v>17.252184599022524</v>
      </c>
      <c r="AF88" s="378">
        <v>11.411215107321334</v>
      </c>
      <c r="AG88" s="183">
        <v>9.8562497341093833E-2</v>
      </c>
      <c r="AH88" s="181">
        <v>0.31648579383031622</v>
      </c>
      <c r="AI88" s="182">
        <v>0.26388694589842832</v>
      </c>
      <c r="AJ88" s="34">
        <v>1.252008874406388E-2</v>
      </c>
      <c r="AK88" s="34">
        <v>0.30569567481309246</v>
      </c>
      <c r="AL88" s="34">
        <v>1.5230513324666413</v>
      </c>
      <c r="AM88" s="182">
        <v>0.41504829117141007</v>
      </c>
      <c r="AN88" s="34">
        <v>2.1051540419222259</v>
      </c>
      <c r="AO88" s="363">
        <v>2.5293280900325157</v>
      </c>
      <c r="AP88" s="184">
        <v>0.11163269170441925</v>
      </c>
      <c r="AQ88" s="164">
        <v>0.19500394247101083</v>
      </c>
      <c r="AR88" s="164">
        <v>0.20065623065857638</v>
      </c>
      <c r="AS88" s="164">
        <v>0</v>
      </c>
      <c r="AT88" s="164">
        <v>1.8186237243492096</v>
      </c>
      <c r="AU88" s="164">
        <v>1.7832969231769251</v>
      </c>
      <c r="AV88" s="366">
        <v>4.10780044031325</v>
      </c>
      <c r="AW88" s="318">
        <v>2.5293280900325157</v>
      </c>
      <c r="AX88" s="36">
        <v>22.251016138238587</v>
      </c>
      <c r="AY88" s="37">
        <v>4.10780044031325</v>
      </c>
      <c r="AZ88" s="38">
        <v>36.137160003192264</v>
      </c>
      <c r="BA88" s="282">
        <v>0.64353345691854469</v>
      </c>
      <c r="BB88" s="42"/>
    </row>
    <row r="89" spans="1:54" s="46" customFormat="1" ht="12" outlineLevel="3" x14ac:dyDescent="0.2">
      <c r="A89" s="273">
        <v>79</v>
      </c>
      <c r="B89" s="53" t="s">
        <v>111</v>
      </c>
      <c r="C89" s="33" t="s">
        <v>141</v>
      </c>
      <c r="D89" s="11" t="s">
        <v>144</v>
      </c>
      <c r="E89" s="179">
        <v>6072.2330000000002</v>
      </c>
      <c r="F89" s="180">
        <v>106.6934</v>
      </c>
      <c r="G89" s="74">
        <v>19.728048066109501</v>
      </c>
      <c r="H89" s="164">
        <v>0.54405399850016001</v>
      </c>
      <c r="I89" s="309">
        <v>31.888533559032652</v>
      </c>
      <c r="J89" s="185">
        <v>21.276119686915319</v>
      </c>
      <c r="K89" s="335">
        <v>66.72028253518954</v>
      </c>
      <c r="L89" s="183">
        <v>1.5975889903855351</v>
      </c>
      <c r="M89" s="181">
        <v>1.0199816074672816</v>
      </c>
      <c r="N89" s="307">
        <v>2.6175705978528168</v>
      </c>
      <c r="O89" s="183">
        <v>1.3384375831982185</v>
      </c>
      <c r="P89" s="181">
        <v>0.47020000000000001</v>
      </c>
      <c r="Q89" s="181">
        <v>3.33</v>
      </c>
      <c r="R89" s="181">
        <v>12.396071505864285</v>
      </c>
      <c r="S89" s="308">
        <v>17.534709089062503</v>
      </c>
      <c r="T89" s="351">
        <v>20.152279686915321</v>
      </c>
      <c r="U89" s="374">
        <v>21.276119686915319</v>
      </c>
      <c r="V89" s="345">
        <v>0.99934374121778324</v>
      </c>
      <c r="W89" s="345">
        <v>11.596256102551276</v>
      </c>
      <c r="X89" s="345">
        <v>0.268049400474484</v>
      </c>
      <c r="Y89" s="345">
        <v>8.4069685536857062</v>
      </c>
      <c r="Z89" s="40">
        <v>0.99253228726289322</v>
      </c>
      <c r="AA89" s="21">
        <v>0</v>
      </c>
      <c r="AB89" s="342">
        <v>0.85173192725664559</v>
      </c>
      <c r="AC89" s="342">
        <v>6.2963386014165614</v>
      </c>
      <c r="AD89" s="342">
        <v>0.31157252356275611</v>
      </c>
      <c r="AE89" s="342">
        <v>12.823944347416461</v>
      </c>
      <c r="AF89" s="378">
        <v>5.9886588293020342</v>
      </c>
      <c r="AG89" s="183">
        <v>0.4704675846740099</v>
      </c>
      <c r="AH89" s="181">
        <v>0.42213784985101244</v>
      </c>
      <c r="AI89" s="182">
        <v>0.39671965087159328</v>
      </c>
      <c r="AJ89" s="34">
        <v>0.15009771458117652</v>
      </c>
      <c r="AK89" s="34">
        <v>1.3077888212439908</v>
      </c>
      <c r="AL89" s="34">
        <v>3.5388173212962077</v>
      </c>
      <c r="AM89" s="182">
        <v>0.89260543452502228</v>
      </c>
      <c r="AN89" s="34">
        <v>5.393423507992968</v>
      </c>
      <c r="AO89" s="363">
        <v>6.2963386014165614</v>
      </c>
      <c r="AP89" s="184">
        <v>4.8737785092611174E-2</v>
      </c>
      <c r="AQ89" s="164">
        <v>5.7173170974024634E-2</v>
      </c>
      <c r="AR89" s="164">
        <v>0.47894246504469817</v>
      </c>
      <c r="AS89" s="164">
        <v>2.8117952938044909E-3</v>
      </c>
      <c r="AT89" s="164">
        <v>3.0676686655406988</v>
      </c>
      <c r="AU89" s="164">
        <v>1.8567221590088987</v>
      </c>
      <c r="AV89" s="366">
        <v>5.5139305711506061</v>
      </c>
      <c r="AW89" s="318">
        <v>6.2963386014165614</v>
      </c>
      <c r="AX89" s="36">
        <v>31.915669407927592</v>
      </c>
      <c r="AY89" s="37">
        <v>5.5139305711506061</v>
      </c>
      <c r="AZ89" s="38">
        <v>27.949701626198387</v>
      </c>
      <c r="BA89" s="282">
        <v>1.3679119365177161</v>
      </c>
      <c r="BB89" s="42"/>
    </row>
    <row r="90" spans="1:54" s="46" customFormat="1" ht="12" outlineLevel="3" x14ac:dyDescent="0.2">
      <c r="A90" s="273">
        <v>80</v>
      </c>
      <c r="B90" s="53" t="s">
        <v>111</v>
      </c>
      <c r="C90" s="33" t="s">
        <v>141</v>
      </c>
      <c r="D90" s="11" t="s">
        <v>145</v>
      </c>
      <c r="E90" s="179">
        <v>15368.759</v>
      </c>
      <c r="F90" s="180">
        <v>430.37180000000001</v>
      </c>
      <c r="G90" s="74">
        <v>31.636991328525699</v>
      </c>
      <c r="H90" s="164">
        <v>0.34569387758161008</v>
      </c>
      <c r="I90" s="309">
        <v>33.289938423114016</v>
      </c>
      <c r="J90" s="185">
        <v>21.241675801290931</v>
      </c>
      <c r="K90" s="335">
        <v>63.80809580152998</v>
      </c>
      <c r="L90" s="183">
        <v>1.7471574444784719</v>
      </c>
      <c r="M90" s="181">
        <v>1.0469692677499578</v>
      </c>
      <c r="N90" s="307">
        <v>2.7941267122284295</v>
      </c>
      <c r="O90" s="183">
        <v>1.3384375831982185</v>
      </c>
      <c r="P90" s="181">
        <v>0.25919999999999999</v>
      </c>
      <c r="Q90" s="181">
        <v>3.3299999999999996</v>
      </c>
      <c r="R90" s="181">
        <v>12.396071505864285</v>
      </c>
      <c r="S90" s="308">
        <v>17.323709089062504</v>
      </c>
      <c r="T90" s="351">
        <v>20.117835801290934</v>
      </c>
      <c r="U90" s="374">
        <v>21.241675801290931</v>
      </c>
      <c r="V90" s="345">
        <v>1.0209874334733753</v>
      </c>
      <c r="W90" s="345">
        <v>11.468595644698118</v>
      </c>
      <c r="X90" s="345">
        <v>0.42787211817554716</v>
      </c>
      <c r="Y90" s="345">
        <v>8.3212195745878539</v>
      </c>
      <c r="Z90" s="40">
        <v>0.73967757591210281</v>
      </c>
      <c r="AA90" s="21">
        <v>0</v>
      </c>
      <c r="AB90" s="342">
        <v>0.90649011796350332</v>
      </c>
      <c r="AC90" s="342">
        <v>8.01818872614108</v>
      </c>
      <c r="AD90" s="342">
        <v>0.47127061370407819</v>
      </c>
      <c r="AE90" s="342">
        <v>11.106048767570169</v>
      </c>
      <c r="AF90" s="378">
        <v>3.7298452219465767</v>
      </c>
      <c r="AG90" s="183">
        <v>0.69156096556748203</v>
      </c>
      <c r="AH90" s="181">
        <v>0.48306420920115167</v>
      </c>
      <c r="AI90" s="182">
        <v>0.5236716864601545</v>
      </c>
      <c r="AJ90" s="34">
        <v>0.12076464717011878</v>
      </c>
      <c r="AK90" s="34">
        <v>1.7916826804864232</v>
      </c>
      <c r="AL90" s="34">
        <v>4.3966170248707579</v>
      </c>
      <c r="AM90" s="182">
        <v>1.1746251747686336</v>
      </c>
      <c r="AN90" s="34">
        <v>6.8327360389874547</v>
      </c>
      <c r="AO90" s="363">
        <v>8.01818872614108</v>
      </c>
      <c r="AP90" s="184">
        <v>0.23328666051074909</v>
      </c>
      <c r="AQ90" s="164">
        <v>4.6703803548466698E-2</v>
      </c>
      <c r="AR90" s="164">
        <v>0.34179748766066914</v>
      </c>
      <c r="AS90" s="164">
        <v>2.3235723158441142E-2</v>
      </c>
      <c r="AT90" s="164">
        <v>1.1666656597853298</v>
      </c>
      <c r="AU90" s="164">
        <v>1.0407280402665788</v>
      </c>
      <c r="AV90" s="366">
        <v>2.8517203032354814</v>
      </c>
      <c r="AW90" s="318">
        <v>8.01818872614108</v>
      </c>
      <c r="AX90" s="36">
        <v>25.344346568478617</v>
      </c>
      <c r="AY90" s="37">
        <v>2.8517203032354814</v>
      </c>
      <c r="AZ90" s="38">
        <v>9.0138795867867785</v>
      </c>
      <c r="BA90" s="282">
        <v>3.1191910519987851</v>
      </c>
      <c r="BB90" s="42"/>
    </row>
    <row r="91" spans="1:54" s="46" customFormat="1" ht="12" outlineLevel="3" x14ac:dyDescent="0.2">
      <c r="A91" s="273">
        <v>81</v>
      </c>
      <c r="B91" s="53" t="s">
        <v>111</v>
      </c>
      <c r="C91" s="33" t="s">
        <v>141</v>
      </c>
      <c r="D91" s="11" t="s">
        <v>146</v>
      </c>
      <c r="E91" s="179">
        <v>7736.1310000000003</v>
      </c>
      <c r="F91" s="180">
        <v>169.30419999999998</v>
      </c>
      <c r="G91" s="74">
        <v>40.103877226878602</v>
      </c>
      <c r="H91" s="164">
        <v>0.25129521341705874</v>
      </c>
      <c r="I91" s="309">
        <v>32.351124550798424</v>
      </c>
      <c r="J91" s="185">
        <v>21.408570826482219</v>
      </c>
      <c r="K91" s="335">
        <v>66.175661970779487</v>
      </c>
      <c r="L91" s="183">
        <v>1.7168254746686733</v>
      </c>
      <c r="M91" s="181">
        <v>1.0414962627510389</v>
      </c>
      <c r="N91" s="307">
        <v>2.7583217374197124</v>
      </c>
      <c r="O91" s="183">
        <v>1.3384375831982183</v>
      </c>
      <c r="P91" s="181">
        <v>0.46190000000000003</v>
      </c>
      <c r="Q91" s="181">
        <v>3.33</v>
      </c>
      <c r="R91" s="181">
        <v>12.396071505864285</v>
      </c>
      <c r="S91" s="308">
        <v>17.526409089062504</v>
      </c>
      <c r="T91" s="351">
        <v>20.284730826482217</v>
      </c>
      <c r="U91" s="374">
        <v>21.408570826482219</v>
      </c>
      <c r="V91" s="345">
        <v>1.0171386258380066</v>
      </c>
      <c r="W91" s="345">
        <v>11.620500065391949</v>
      </c>
      <c r="X91" s="345">
        <v>0.49269463587237561</v>
      </c>
      <c r="Y91" s="345">
        <v>8.2728606533253153</v>
      </c>
      <c r="Z91" s="40">
        <v>0.81087300098104653</v>
      </c>
      <c r="AA91" s="21">
        <v>0.81042445712561251</v>
      </c>
      <c r="AB91" s="342">
        <v>0.78066343376617642</v>
      </c>
      <c r="AC91" s="342">
        <v>8.6815966000615354</v>
      </c>
      <c r="AD91" s="342">
        <v>0.5196989635088537</v>
      </c>
      <c r="AE91" s="342">
        <v>9.805314371038989</v>
      </c>
      <c r="AF91" s="378">
        <v>2.5722495867873669</v>
      </c>
      <c r="AG91" s="183">
        <v>0.75549420599120964</v>
      </c>
      <c r="AH91" s="181">
        <v>0.45414425494871336</v>
      </c>
      <c r="AI91" s="182">
        <v>0.48531151765339087</v>
      </c>
      <c r="AJ91" s="34">
        <v>0.24310700840733912</v>
      </c>
      <c r="AK91" s="34">
        <v>1.993915135591823</v>
      </c>
      <c r="AL91" s="34">
        <v>4.7388520505738558</v>
      </c>
      <c r="AM91" s="182">
        <v>1.2096384609399231</v>
      </c>
      <c r="AN91" s="34">
        <v>7.4611857122264098</v>
      </c>
      <c r="AO91" s="363">
        <v>8.6815966000615354</v>
      </c>
      <c r="AP91" s="184">
        <v>0.24039569012463954</v>
      </c>
      <c r="AQ91" s="164">
        <v>7.087833615468489E-2</v>
      </c>
      <c r="AR91" s="164">
        <v>0.83104849141368031</v>
      </c>
      <c r="AS91" s="164">
        <v>8.2691392180465704E-3</v>
      </c>
      <c r="AT91" s="164">
        <v>0.88479789633098305</v>
      </c>
      <c r="AU91" s="164">
        <v>3.728791134537714</v>
      </c>
      <c r="AV91" s="366">
        <v>5.7665432989849048</v>
      </c>
      <c r="AW91" s="318">
        <v>8.6815966000615354</v>
      </c>
      <c r="AX91" s="36">
        <v>21.647773732567973</v>
      </c>
      <c r="AY91" s="37">
        <v>5.7665432989849048</v>
      </c>
      <c r="AZ91" s="38">
        <v>14.379016937344966</v>
      </c>
      <c r="BA91" s="282">
        <v>1.8545430491916761</v>
      </c>
      <c r="BB91" s="42"/>
    </row>
    <row r="92" spans="1:54" s="46" customFormat="1" ht="12" outlineLevel="3" x14ac:dyDescent="0.2">
      <c r="A92" s="273">
        <v>82</v>
      </c>
      <c r="B92" s="53" t="s">
        <v>111</v>
      </c>
      <c r="C92" s="33" t="s">
        <v>141</v>
      </c>
      <c r="D92" s="11" t="s">
        <v>147</v>
      </c>
      <c r="E92" s="179">
        <v>122070.963</v>
      </c>
      <c r="F92" s="180">
        <v>2369.2408</v>
      </c>
      <c r="G92" s="74">
        <v>23.215528930080701</v>
      </c>
      <c r="H92" s="164">
        <v>0.45826276696796775</v>
      </c>
      <c r="I92" s="309">
        <v>31.427359798559053</v>
      </c>
      <c r="J92" s="185">
        <v>22.100675783811688</v>
      </c>
      <c r="K92" s="335">
        <v>70.323043123797518</v>
      </c>
      <c r="L92" s="183">
        <v>1.6115296742406262</v>
      </c>
      <c r="M92" s="181">
        <v>1.0224970205085611</v>
      </c>
      <c r="N92" s="307">
        <v>2.6340266947491875</v>
      </c>
      <c r="O92" s="183">
        <v>1.3384375831982185</v>
      </c>
      <c r="P92" s="181">
        <v>1.2783</v>
      </c>
      <c r="Q92" s="181">
        <v>3.33</v>
      </c>
      <c r="R92" s="181">
        <v>12.396071505864285</v>
      </c>
      <c r="S92" s="308">
        <v>18.342809089062502</v>
      </c>
      <c r="T92" s="351">
        <v>20.976835783811691</v>
      </c>
      <c r="U92" s="374">
        <v>22.100675783811688</v>
      </c>
      <c r="V92" s="345">
        <v>1.0033450927960677</v>
      </c>
      <c r="W92" s="345">
        <v>12.255273484785297</v>
      </c>
      <c r="X92" s="345">
        <v>0.30165314097067292</v>
      </c>
      <c r="Y92" s="345">
        <v>8.5246486558904486</v>
      </c>
      <c r="Z92" s="40">
        <v>0.61256100799459157</v>
      </c>
      <c r="AA92" s="21">
        <v>0</v>
      </c>
      <c r="AB92" s="342">
        <v>0.93388358079514056</v>
      </c>
      <c r="AC92" s="342">
        <v>7.5826822347768612</v>
      </c>
      <c r="AD92" s="342">
        <v>0.36125710541382555</v>
      </c>
      <c r="AE92" s="342">
        <v>12.610291854831271</v>
      </c>
      <c r="AF92" s="378">
        <v>5.3699536799125527</v>
      </c>
      <c r="AG92" s="183">
        <v>0.54635972014207912</v>
      </c>
      <c r="AH92" s="181">
        <v>0.4452991015491663</v>
      </c>
      <c r="AI92" s="182">
        <v>0.55985321478586858</v>
      </c>
      <c r="AJ92" s="34">
        <v>0.51873548877802789</v>
      </c>
      <c r="AK92" s="34">
        <v>1.5814616219101616</v>
      </c>
      <c r="AL92" s="34">
        <v>3.9204531423106759</v>
      </c>
      <c r="AM92" s="182">
        <v>0.99165882169124542</v>
      </c>
      <c r="AN92" s="34">
        <v>6.5805034677847338</v>
      </c>
      <c r="AO92" s="363">
        <v>7.5826822347768612</v>
      </c>
      <c r="AP92" s="184">
        <v>0.12767803086963553</v>
      </c>
      <c r="AQ92" s="164">
        <v>4.6090713953600662E-2</v>
      </c>
      <c r="AR92" s="164">
        <v>0.19626540282439842</v>
      </c>
      <c r="AS92" s="164">
        <v>4.8116679402110587E-3</v>
      </c>
      <c r="AT92" s="164">
        <v>2.2288152390419751</v>
      </c>
      <c r="AU92" s="164">
        <v>1.6568176607460077</v>
      </c>
      <c r="AV92" s="366">
        <v>4.2604787153758279</v>
      </c>
      <c r="AW92" s="318">
        <v>7.5826822347768612</v>
      </c>
      <c r="AX92" s="36">
        <v>32.662112750538576</v>
      </c>
      <c r="AY92" s="37">
        <v>4.2604787153758279</v>
      </c>
      <c r="AZ92" s="38">
        <v>18.351848576042837</v>
      </c>
      <c r="BA92" s="282">
        <v>1.6971752721588609</v>
      </c>
      <c r="BB92" s="42"/>
    </row>
    <row r="93" spans="1:54" s="46" customFormat="1" ht="12" outlineLevel="3" x14ac:dyDescent="0.2">
      <c r="A93" s="273">
        <v>83</v>
      </c>
      <c r="B93" s="53" t="s">
        <v>111</v>
      </c>
      <c r="C93" s="33" t="s">
        <v>141</v>
      </c>
      <c r="D93" s="11" t="s">
        <v>148</v>
      </c>
      <c r="E93" s="179">
        <v>5877.0339999999997</v>
      </c>
      <c r="F93" s="180">
        <v>124.0308</v>
      </c>
      <c r="G93" s="74">
        <v>23.5201645297347</v>
      </c>
      <c r="H93" s="164">
        <v>0.4214143344693726</v>
      </c>
      <c r="I93" s="309">
        <v>30.327079914033863</v>
      </c>
      <c r="J93" s="185">
        <v>21.391837785351171</v>
      </c>
      <c r="K93" s="335">
        <v>70.53708384054508</v>
      </c>
      <c r="L93" s="183">
        <v>1.579475440629263</v>
      </c>
      <c r="M93" s="181">
        <v>1.0167132556594074</v>
      </c>
      <c r="N93" s="307">
        <v>2.5961886962886704</v>
      </c>
      <c r="O93" s="183">
        <v>1.3384375831982183</v>
      </c>
      <c r="P93" s="181">
        <v>0.60730000000000006</v>
      </c>
      <c r="Q93" s="181">
        <v>3.33</v>
      </c>
      <c r="R93" s="181">
        <v>12.396071505864285</v>
      </c>
      <c r="S93" s="308">
        <v>17.671809089062503</v>
      </c>
      <c r="T93" s="351">
        <v>20.267997785351174</v>
      </c>
      <c r="U93" s="374">
        <v>21.391837785351171</v>
      </c>
      <c r="V93" s="345">
        <v>0.99720542323941119</v>
      </c>
      <c r="W93" s="345">
        <v>11.674485659283809</v>
      </c>
      <c r="X93" s="345">
        <v>0.32102718744437164</v>
      </c>
      <c r="Y93" s="345">
        <v>8.3921171112194912</v>
      </c>
      <c r="Z93" s="40">
        <v>0.59063571847426699</v>
      </c>
      <c r="AA93" s="21">
        <v>1.3676219387668938</v>
      </c>
      <c r="AB93" s="342">
        <v>0.71303375361051358</v>
      </c>
      <c r="AC93" s="342">
        <v>7.2470430410071343</v>
      </c>
      <c r="AD93" s="342">
        <v>0.34172727167862277</v>
      </c>
      <c r="AE93" s="342">
        <v>11.131776061813742</v>
      </c>
      <c r="AF93" s="378">
        <v>4.4626656194801173</v>
      </c>
      <c r="AG93" s="183">
        <v>0.5535443230015773</v>
      </c>
      <c r="AH93" s="181">
        <v>0.36962256862750603</v>
      </c>
      <c r="AI93" s="182">
        <v>0.4594593556267963</v>
      </c>
      <c r="AJ93" s="34">
        <v>0.26038804830993117</v>
      </c>
      <c r="AK93" s="34">
        <v>1.6493972657430942</v>
      </c>
      <c r="AL93" s="34">
        <v>3.9444527132316693</v>
      </c>
      <c r="AM93" s="182">
        <v>0.92316689162908339</v>
      </c>
      <c r="AN93" s="34">
        <v>6.3136973829114913</v>
      </c>
      <c r="AO93" s="363">
        <v>7.2470430410071343</v>
      </c>
      <c r="AP93" s="184">
        <v>9.8362664757463469E-2</v>
      </c>
      <c r="AQ93" s="164">
        <v>7.3368872892862091E-2</v>
      </c>
      <c r="AR93" s="164">
        <v>0.39748191578220893</v>
      </c>
      <c r="AS93" s="164">
        <v>3.7893813472137564E-2</v>
      </c>
      <c r="AT93" s="164">
        <v>2.5163104648200285</v>
      </c>
      <c r="AU93" s="164">
        <v>2.9081486211489405</v>
      </c>
      <c r="AV93" s="366">
        <v>6.0339851069250541</v>
      </c>
      <c r="AW93" s="318">
        <v>7.2470430410071343</v>
      </c>
      <c r="AX93" s="36">
        <v>30.812042287566765</v>
      </c>
      <c r="AY93" s="37">
        <v>6.0339851069250541</v>
      </c>
      <c r="AZ93" s="38">
        <v>25.654519122503416</v>
      </c>
      <c r="BA93" s="282">
        <v>1.3407048992627069</v>
      </c>
      <c r="BB93" s="42"/>
    </row>
    <row r="94" spans="1:54" s="46" customFormat="1" ht="12" outlineLevel="3" x14ac:dyDescent="0.2">
      <c r="A94" s="273">
        <v>84</v>
      </c>
      <c r="B94" s="53" t="s">
        <v>111</v>
      </c>
      <c r="C94" s="33" t="s">
        <v>141</v>
      </c>
      <c r="D94" s="11" t="s">
        <v>149</v>
      </c>
      <c r="E94" s="179">
        <v>3743.761</v>
      </c>
      <c r="F94" s="180">
        <v>74.875399999999999</v>
      </c>
      <c r="G94" s="74">
        <v>19.6799386818149</v>
      </c>
      <c r="H94" s="164">
        <v>0.64906749239324513</v>
      </c>
      <c r="I94" s="309">
        <v>31.901302710495617</v>
      </c>
      <c r="J94" s="185">
        <v>21.373750733949912</v>
      </c>
      <c r="K94" s="335">
        <v>66.999617313176017</v>
      </c>
      <c r="L94" s="183">
        <v>1.4879101428613404</v>
      </c>
      <c r="M94" s="181">
        <v>1.000191502026069</v>
      </c>
      <c r="N94" s="307">
        <v>2.4881016448874096</v>
      </c>
      <c r="O94" s="183">
        <v>1.3384375831982185</v>
      </c>
      <c r="P94" s="181">
        <v>0.69730000000000014</v>
      </c>
      <c r="Q94" s="181">
        <v>3.33</v>
      </c>
      <c r="R94" s="181">
        <v>12.396071505864285</v>
      </c>
      <c r="S94" s="308">
        <v>17.761809089062503</v>
      </c>
      <c r="T94" s="351">
        <v>20.24991073394991</v>
      </c>
      <c r="U94" s="374">
        <v>21.373750733949912</v>
      </c>
      <c r="V94" s="345">
        <v>0.98489608106173265</v>
      </c>
      <c r="W94" s="345">
        <v>11.694631364182639</v>
      </c>
      <c r="X94" s="345">
        <v>0.27916950978361987</v>
      </c>
      <c r="Y94" s="345">
        <v>8.4080513747578358</v>
      </c>
      <c r="Z94" s="40">
        <v>8.566954362208859E-2</v>
      </c>
      <c r="AA94" s="21">
        <v>0</v>
      </c>
      <c r="AB94" s="342">
        <v>0.97907831989877403</v>
      </c>
      <c r="AC94" s="342">
        <v>5.8305471023163644</v>
      </c>
      <c r="AD94" s="342">
        <v>0.33840602885612797</v>
      </c>
      <c r="AE94" s="342">
        <v>14.140049739256554</v>
      </c>
      <c r="AF94" s="378">
        <v>7.4461507324110592</v>
      </c>
      <c r="AG94" s="183">
        <v>0.35652785484087141</v>
      </c>
      <c r="AH94" s="181">
        <v>0.3862314463776782</v>
      </c>
      <c r="AI94" s="182">
        <v>0.61692970347335274</v>
      </c>
      <c r="AJ94" s="34">
        <v>0.20220367961433175</v>
      </c>
      <c r="AK94" s="34">
        <v>1.1872154050498811</v>
      </c>
      <c r="AL94" s="34">
        <v>3.0713965611698932</v>
      </c>
      <c r="AM94" s="182">
        <v>0.74275930121854961</v>
      </c>
      <c r="AN94" s="34">
        <v>5.0777453493074587</v>
      </c>
      <c r="AO94" s="363">
        <v>5.8305471023163644</v>
      </c>
      <c r="AP94" s="184">
        <v>0.10150196192607985</v>
      </c>
      <c r="AQ94" s="164">
        <v>8.2804232097591468E-2</v>
      </c>
      <c r="AR94" s="164">
        <v>0.16026625567275768</v>
      </c>
      <c r="AS94" s="164">
        <v>1.0684417044850512E-2</v>
      </c>
      <c r="AT94" s="164">
        <v>2.4106715957443967</v>
      </c>
      <c r="AU94" s="164">
        <v>2.1208567834028269</v>
      </c>
      <c r="AV94" s="366">
        <v>4.8894563501497155</v>
      </c>
      <c r="AW94" s="318">
        <v>5.8305471023163644</v>
      </c>
      <c r="AX94" s="36">
        <v>29.626856041497927</v>
      </c>
      <c r="AY94" s="37">
        <v>4.8894563501497155</v>
      </c>
      <c r="AZ94" s="38">
        <v>24.844875937889896</v>
      </c>
      <c r="BA94" s="282">
        <v>1.1958243474873149</v>
      </c>
      <c r="BB94" s="42"/>
    </row>
    <row r="95" spans="1:54" s="46" customFormat="1" ht="12" outlineLevel="3" x14ac:dyDescent="0.2">
      <c r="A95" s="273">
        <v>85</v>
      </c>
      <c r="B95" s="53" t="s">
        <v>111</v>
      </c>
      <c r="C95" s="33" t="s">
        <v>141</v>
      </c>
      <c r="D95" s="11" t="s">
        <v>150</v>
      </c>
      <c r="E95" s="179">
        <v>29854.238000000001</v>
      </c>
      <c r="F95" s="180">
        <v>600.81700000000001</v>
      </c>
      <c r="G95" s="74">
        <v>15.939900152557099</v>
      </c>
      <c r="H95" s="164">
        <v>0.76004408676131696</v>
      </c>
      <c r="I95" s="309">
        <v>35.661212631388842</v>
      </c>
      <c r="J95" s="185">
        <v>21.942663435402295</v>
      </c>
      <c r="K95" s="335">
        <v>61.530895379840395</v>
      </c>
      <c r="L95" s="183">
        <v>1.6251900702443507</v>
      </c>
      <c r="M95" s="181">
        <v>1.0249618592936587</v>
      </c>
      <c r="N95" s="307">
        <v>2.6501519295380094</v>
      </c>
      <c r="O95" s="183">
        <v>1.7969999999999997</v>
      </c>
      <c r="P95" s="181">
        <v>0.64559999999999995</v>
      </c>
      <c r="Q95" s="181">
        <v>3.33</v>
      </c>
      <c r="R95" s="181">
        <v>12.396071505864285</v>
      </c>
      <c r="S95" s="308">
        <v>18.168671505864285</v>
      </c>
      <c r="T95" s="351">
        <v>20.818823435402294</v>
      </c>
      <c r="U95" s="374">
        <v>21.942663435402295</v>
      </c>
      <c r="V95" s="345">
        <v>1.115876721058277</v>
      </c>
      <c r="W95" s="345">
        <v>12.08606757127237</v>
      </c>
      <c r="X95" s="345">
        <v>0.24006788309441701</v>
      </c>
      <c r="Y95" s="345">
        <v>8.493523812881639</v>
      </c>
      <c r="Z95" s="40">
        <v>0</v>
      </c>
      <c r="AA95" s="21">
        <v>0</v>
      </c>
      <c r="AB95" s="342">
        <v>1.1230041681538694</v>
      </c>
      <c r="AC95" s="342">
        <v>5.0995035503705513</v>
      </c>
      <c r="AD95" s="342">
        <v>0.29261809290492347</v>
      </c>
      <c r="AE95" s="342">
        <v>15.427537623972952</v>
      </c>
      <c r="AF95" s="378">
        <v>8.7408628708479856</v>
      </c>
      <c r="AG95" s="183">
        <v>0.29597898021475361</v>
      </c>
      <c r="AH95" s="181">
        <v>0.36919997889576761</v>
      </c>
      <c r="AI95" s="182">
        <v>0.7878624721020312</v>
      </c>
      <c r="AJ95" s="34">
        <v>0.13416707670634101</v>
      </c>
      <c r="AK95" s="34">
        <v>0.92020871291393358</v>
      </c>
      <c r="AL95" s="34">
        <v>2.58233013375468</v>
      </c>
      <c r="AM95" s="182">
        <v>0.66517895911052127</v>
      </c>
      <c r="AN95" s="34">
        <v>4.4245683954769861</v>
      </c>
      <c r="AO95" s="363">
        <v>5.0995035503705513</v>
      </c>
      <c r="AP95" s="184">
        <v>9.037693673780868E-2</v>
      </c>
      <c r="AQ95" s="164">
        <v>3.3620886226588119E-2</v>
      </c>
      <c r="AR95" s="164">
        <v>0.12932390395078699</v>
      </c>
      <c r="AS95" s="164">
        <v>7.3233613562865224E-3</v>
      </c>
      <c r="AT95" s="164">
        <v>1.3819515759374317</v>
      </c>
      <c r="AU95" s="164">
        <v>1.1307935694229692</v>
      </c>
      <c r="AV95" s="366">
        <v>2.7730573535702217</v>
      </c>
      <c r="AW95" s="318">
        <v>5.0995035503705513</v>
      </c>
      <c r="AX95" s="36">
        <v>31.992067086772074</v>
      </c>
      <c r="AY95" s="37">
        <v>2.7730573535702217</v>
      </c>
      <c r="AZ95" s="38">
        <v>17.396955608441274</v>
      </c>
      <c r="BA95" s="282">
        <v>1.8399716453468327</v>
      </c>
      <c r="BB95" s="42"/>
    </row>
    <row r="96" spans="1:54" s="46" customFormat="1" ht="12" outlineLevel="2" x14ac:dyDescent="0.2">
      <c r="A96" s="273"/>
      <c r="B96" s="53"/>
      <c r="C96" s="51" t="s">
        <v>151</v>
      </c>
      <c r="D96" s="11"/>
      <c r="E96" s="179">
        <v>242258.28499999997</v>
      </c>
      <c r="F96" s="180">
        <v>4710.1912000000002</v>
      </c>
      <c r="G96" s="74">
        <v>23.676089309191909</v>
      </c>
      <c r="H96" s="75">
        <v>0.49721987814508556</v>
      </c>
      <c r="I96" s="309">
        <v>32.498813778001832</v>
      </c>
      <c r="J96" s="185">
        <v>21.958249326001507</v>
      </c>
      <c r="K96" s="335">
        <v>67.566310192111857</v>
      </c>
      <c r="L96" s="183">
        <v>1.6495708269894434</v>
      </c>
      <c r="M96" s="181">
        <v>1.029361046170741</v>
      </c>
      <c r="N96" s="307">
        <v>2.6789318731601846</v>
      </c>
      <c r="O96" s="183">
        <v>1.3488518461753591</v>
      </c>
      <c r="P96" s="181">
        <v>1.080554100801683</v>
      </c>
      <c r="Q96" s="181">
        <v>3.3299999999999992</v>
      </c>
      <c r="R96" s="181">
        <v>12.396071505864283</v>
      </c>
      <c r="S96" s="308">
        <v>18.155477452841325</v>
      </c>
      <c r="T96" s="351">
        <v>20.834409326001509</v>
      </c>
      <c r="U96" s="374">
        <v>21.958249326001507</v>
      </c>
      <c r="V96" s="345">
        <v>1.0104336229433888</v>
      </c>
      <c r="W96" s="345">
        <v>12.120118735460604</v>
      </c>
      <c r="X96" s="345">
        <v>0.31507962210088919</v>
      </c>
      <c r="Y96" s="345">
        <v>8.4998413891971474</v>
      </c>
      <c r="Z96" s="40">
        <v>0.53038116371180632</v>
      </c>
      <c r="AA96" s="21">
        <v>6.514289855938224E-2</v>
      </c>
      <c r="AB96" s="342">
        <v>0.94017867613943862</v>
      </c>
      <c r="AC96" s="342">
        <v>7.1683734903066876</v>
      </c>
      <c r="AD96" s="342">
        <v>0.37148232429852396</v>
      </c>
      <c r="AE96" s="342">
        <v>12.882690772985674</v>
      </c>
      <c r="AF96" s="378">
        <v>5.7560247791338019</v>
      </c>
      <c r="AG96" s="183">
        <v>0.52564252025247615</v>
      </c>
      <c r="AH96" s="181">
        <v>0.43411234357522055</v>
      </c>
      <c r="AI96" s="182">
        <v>0.55879526676962832</v>
      </c>
      <c r="AJ96" s="34">
        <v>0.41138255546913821</v>
      </c>
      <c r="AK96" s="34">
        <v>1.4901552026093534</v>
      </c>
      <c r="AL96" s="34">
        <v>3.7378834801735255</v>
      </c>
      <c r="AM96" s="182">
        <v>0.9597548638276967</v>
      </c>
      <c r="AN96" s="34">
        <v>6.1982165050216453</v>
      </c>
      <c r="AO96" s="363">
        <v>7.1683734903066876</v>
      </c>
      <c r="AP96" s="184">
        <v>0.12086558184729315</v>
      </c>
      <c r="AQ96" s="164">
        <v>5.1144420634134755E-2</v>
      </c>
      <c r="AR96" s="164">
        <v>0.2243433345126202</v>
      </c>
      <c r="AS96" s="164">
        <v>8.0251519301382055E-3</v>
      </c>
      <c r="AT96" s="164">
        <v>2.0616360541797114</v>
      </c>
      <c r="AU96" s="164">
        <v>1.7049626350624574</v>
      </c>
      <c r="AV96" s="366">
        <v>4.1710621004090012</v>
      </c>
      <c r="AW96" s="318">
        <v>7.1683734903066876</v>
      </c>
      <c r="AX96" s="36">
        <v>30.276847652892013</v>
      </c>
      <c r="AY96" s="37">
        <v>4.1710621004090012</v>
      </c>
      <c r="AZ96" s="38">
        <v>17.617191952345124</v>
      </c>
      <c r="BA96" s="282">
        <v>1.7770756364996643</v>
      </c>
      <c r="BB96" s="42"/>
    </row>
    <row r="97" spans="1:54" s="46" customFormat="1" ht="12" outlineLevel="3" x14ac:dyDescent="0.2">
      <c r="A97" s="273">
        <v>86</v>
      </c>
      <c r="B97" s="53" t="s">
        <v>111</v>
      </c>
      <c r="C97" s="33" t="s">
        <v>152</v>
      </c>
      <c r="D97" s="11" t="s">
        <v>153</v>
      </c>
      <c r="E97" s="179">
        <v>10238.762000000001</v>
      </c>
      <c r="F97" s="180">
        <v>251.63299999999998</v>
      </c>
      <c r="G97" s="74">
        <v>72.218491979033999</v>
      </c>
      <c r="H97" s="164">
        <v>0.12178129524648518</v>
      </c>
      <c r="I97" s="309">
        <v>33.089734421791633</v>
      </c>
      <c r="J97" s="185">
        <v>22.253158981424725</v>
      </c>
      <c r="K97" s="335">
        <v>67.250944651794029</v>
      </c>
      <c r="L97" s="183">
        <v>1.943034728298753</v>
      </c>
      <c r="M97" s="181">
        <v>1.0823127472616894</v>
      </c>
      <c r="N97" s="307">
        <v>3.0253474755604426</v>
      </c>
      <c r="O97" s="183">
        <v>0.81800000000000006</v>
      </c>
      <c r="P97" s="181">
        <v>1.5599000000000001</v>
      </c>
      <c r="Q97" s="181">
        <v>3.33</v>
      </c>
      <c r="R97" s="181">
        <v>12.396071505864285</v>
      </c>
      <c r="S97" s="308">
        <v>18.103971505864287</v>
      </c>
      <c r="T97" s="351">
        <v>21.129318981424731</v>
      </c>
      <c r="U97" s="374">
        <v>22.253158981424725</v>
      </c>
      <c r="V97" s="345">
        <v>0.93362605513436037</v>
      </c>
      <c r="W97" s="345">
        <v>12.141836407683051</v>
      </c>
      <c r="X97" s="345">
        <v>0.91288645412770641</v>
      </c>
      <c r="Y97" s="345">
        <v>8.2425524226723219</v>
      </c>
      <c r="Z97" s="40">
        <v>0.26440401591198048</v>
      </c>
      <c r="AA97" s="21">
        <v>0</v>
      </c>
      <c r="AB97" s="342">
        <v>0.94176033218122923</v>
      </c>
      <c r="AC97" s="342">
        <v>10.795165193172565</v>
      </c>
      <c r="AD97" s="342">
        <v>0.96396694608349653</v>
      </c>
      <c r="AE97" s="342">
        <v>9.2878624940754548</v>
      </c>
      <c r="AF97" s="378">
        <v>1.3869920329104917</v>
      </c>
      <c r="AG97" s="183">
        <v>0.98316315900418227</v>
      </c>
      <c r="AH97" s="181">
        <v>0.55226334945159716</v>
      </c>
      <c r="AI97" s="182">
        <v>0.49783816852400037</v>
      </c>
      <c r="AJ97" s="34">
        <v>0.95103952385288115</v>
      </c>
      <c r="AK97" s="34">
        <v>2.4590806915931691</v>
      </c>
      <c r="AL97" s="34">
        <v>5.3404333371679282</v>
      </c>
      <c r="AM97" s="182">
        <v>1.5354265084557794</v>
      </c>
      <c r="AN97" s="34">
        <v>9.2483917211379758</v>
      </c>
      <c r="AO97" s="363">
        <v>10.795165193172565</v>
      </c>
      <c r="AP97" s="184">
        <v>0.38548203137108411</v>
      </c>
      <c r="AQ97" s="164">
        <v>0.13710443383816909</v>
      </c>
      <c r="AR97" s="164">
        <v>0.16849936216632955</v>
      </c>
      <c r="AS97" s="164">
        <v>3.7355990668950428E-2</v>
      </c>
      <c r="AT97" s="164">
        <v>1.875747616568574</v>
      </c>
      <c r="AU97" s="164">
        <v>1.8360072009633077</v>
      </c>
      <c r="AV97" s="366">
        <v>4.4417862522006253</v>
      </c>
      <c r="AW97" s="318">
        <v>10.795165193172565</v>
      </c>
      <c r="AX97" s="36">
        <v>14.94792385903952</v>
      </c>
      <c r="AY97" s="37">
        <v>4.4417862522006253</v>
      </c>
      <c r="AZ97" s="38">
        <v>6.1504832494842674</v>
      </c>
      <c r="BA97" s="282">
        <v>2.647339205587524</v>
      </c>
      <c r="BB97" s="42"/>
    </row>
    <row r="98" spans="1:54" s="46" customFormat="1" ht="12" outlineLevel="3" x14ac:dyDescent="0.2">
      <c r="A98" s="273">
        <v>87</v>
      </c>
      <c r="B98" s="53" t="s">
        <v>111</v>
      </c>
      <c r="C98" s="33" t="s">
        <v>152</v>
      </c>
      <c r="D98" s="11" t="s">
        <v>154</v>
      </c>
      <c r="E98" s="179">
        <v>202401.584</v>
      </c>
      <c r="F98" s="180">
        <v>3073.8090000000002</v>
      </c>
      <c r="G98" s="74">
        <v>24.3288639012892</v>
      </c>
      <c r="H98" s="164">
        <v>0.41709514253302804</v>
      </c>
      <c r="I98" s="309">
        <v>35.681889178981898</v>
      </c>
      <c r="J98" s="185">
        <v>23.559983516626112</v>
      </c>
      <c r="K98" s="335">
        <v>66.027847904712161</v>
      </c>
      <c r="L98" s="183">
        <v>1.5963194713132793</v>
      </c>
      <c r="M98" s="181">
        <v>1.019752539448546</v>
      </c>
      <c r="N98" s="307">
        <v>2.6160720107618252</v>
      </c>
      <c r="O98" s="183">
        <v>2.448</v>
      </c>
      <c r="P98" s="181">
        <v>1.6459999999999999</v>
      </c>
      <c r="Q98" s="181">
        <v>3.33</v>
      </c>
      <c r="R98" s="181">
        <v>12.396071505864285</v>
      </c>
      <c r="S98" s="308">
        <v>19.820071505864284</v>
      </c>
      <c r="T98" s="351">
        <v>22.43614351662611</v>
      </c>
      <c r="U98" s="374">
        <v>23.559983516626112</v>
      </c>
      <c r="V98" s="345">
        <v>1.3041957268240729</v>
      </c>
      <c r="W98" s="345">
        <v>13.287746753096414</v>
      </c>
      <c r="X98" s="345">
        <v>0.3480333145964678</v>
      </c>
      <c r="Y98" s="345">
        <v>8.6018764970414221</v>
      </c>
      <c r="Z98" s="40">
        <v>2.4955433823529418</v>
      </c>
      <c r="AA98" s="21">
        <v>0</v>
      </c>
      <c r="AB98" s="342">
        <v>0.86759339200124475</v>
      </c>
      <c r="AC98" s="342">
        <v>7.7008296412880668</v>
      </c>
      <c r="AD98" s="342">
        <v>0.37913738628370286</v>
      </c>
      <c r="AE98" s="342">
        <v>12.116879714700156</v>
      </c>
      <c r="AF98" s="378">
        <v>4.8520914096109458</v>
      </c>
      <c r="AG98" s="183">
        <v>0.57476049830427556</v>
      </c>
      <c r="AH98" s="181">
        <v>0.45395692114218655</v>
      </c>
      <c r="AI98" s="182">
        <v>0.42942262698295758</v>
      </c>
      <c r="AJ98" s="34">
        <v>0.66239223833245342</v>
      </c>
      <c r="AK98" s="34">
        <v>1.4746767305684614</v>
      </c>
      <c r="AL98" s="34">
        <v>4.0949848202591612</v>
      </c>
      <c r="AM98" s="182">
        <v>1.0287174194464621</v>
      </c>
      <c r="AN98" s="34">
        <v>6.6614764161430333</v>
      </c>
      <c r="AO98" s="363">
        <v>7.7008296412880668</v>
      </c>
      <c r="AP98" s="184">
        <v>0.10221845274055741</v>
      </c>
      <c r="AQ98" s="164">
        <v>9.9680884531211919E-2</v>
      </c>
      <c r="AR98" s="164">
        <v>0.26729051805105647</v>
      </c>
      <c r="AS98" s="164">
        <v>1.6494193360745577E-2</v>
      </c>
      <c r="AT98" s="164">
        <v>1.5929096440279795</v>
      </c>
      <c r="AU98" s="164">
        <v>1.6879057872496306</v>
      </c>
      <c r="AV98" s="366">
        <v>3.7664344141096602</v>
      </c>
      <c r="AW98" s="318">
        <v>7.7008296412880668</v>
      </c>
      <c r="AX98" s="36">
        <v>31.653058985956164</v>
      </c>
      <c r="AY98" s="37">
        <v>3.7664344141096602</v>
      </c>
      <c r="AZ98" s="38">
        <v>15.481341132045525</v>
      </c>
      <c r="BA98" s="282">
        <v>2.0065789315036251</v>
      </c>
      <c r="BB98" s="42"/>
    </row>
    <row r="99" spans="1:54" s="46" customFormat="1" ht="12" outlineLevel="3" x14ac:dyDescent="0.2">
      <c r="A99" s="273">
        <v>88</v>
      </c>
      <c r="B99" s="53" t="s">
        <v>111</v>
      </c>
      <c r="C99" s="33" t="s">
        <v>152</v>
      </c>
      <c r="D99" s="11" t="s">
        <v>155</v>
      </c>
      <c r="E99" s="179">
        <v>15419.493</v>
      </c>
      <c r="F99" s="180">
        <v>329.64780000000002</v>
      </c>
      <c r="G99" s="74">
        <v>25.421078515030398</v>
      </c>
      <c r="H99" s="164">
        <v>0.38375688658876639</v>
      </c>
      <c r="I99" s="309">
        <v>32.478814240365963</v>
      </c>
      <c r="J99" s="185">
        <v>21.526384395563248</v>
      </c>
      <c r="K99" s="335">
        <v>66.278233670271746</v>
      </c>
      <c r="L99" s="183">
        <v>1.8014984942584176</v>
      </c>
      <c r="M99" s="181">
        <v>1.0567743954405464</v>
      </c>
      <c r="N99" s="307">
        <v>2.8582728896989638</v>
      </c>
      <c r="O99" s="183">
        <v>0.92599999999999993</v>
      </c>
      <c r="P99" s="181">
        <v>0.8922000000000001</v>
      </c>
      <c r="Q99" s="181">
        <v>3.33</v>
      </c>
      <c r="R99" s="181">
        <v>12.396071505864285</v>
      </c>
      <c r="S99" s="308">
        <v>17.544271505864284</v>
      </c>
      <c r="T99" s="351">
        <v>20.402544395563247</v>
      </c>
      <c r="U99" s="374">
        <v>21.526384395563248</v>
      </c>
      <c r="V99" s="345">
        <v>1.0243680089420319</v>
      </c>
      <c r="W99" s="345">
        <v>11.659437903639605</v>
      </c>
      <c r="X99" s="345">
        <v>0.34808967453056017</v>
      </c>
      <c r="Y99" s="345">
        <v>8.4839852022049165</v>
      </c>
      <c r="Z99" s="40">
        <v>0.35524474198704092</v>
      </c>
      <c r="AA99" s="21">
        <v>0</v>
      </c>
      <c r="AB99" s="342">
        <v>0.98432792129533409</v>
      </c>
      <c r="AC99" s="342">
        <v>8.0210230316437734</v>
      </c>
      <c r="AD99" s="342">
        <v>0.39421468174190472</v>
      </c>
      <c r="AE99" s="342">
        <v>11.771574018895194</v>
      </c>
      <c r="AF99" s="378">
        <v>4.3834481144652013</v>
      </c>
      <c r="AG99" s="183">
        <v>0.67941640919229795</v>
      </c>
      <c r="AH99" s="181">
        <v>0.47863521101069101</v>
      </c>
      <c r="AI99" s="182">
        <v>0.42657752975274993</v>
      </c>
      <c r="AJ99" s="34">
        <v>0.38994189126361961</v>
      </c>
      <c r="AK99" s="34">
        <v>1.7968725253426774</v>
      </c>
      <c r="AL99" s="34">
        <v>4.238854151213288</v>
      </c>
      <c r="AM99" s="182">
        <v>1.1580516202029889</v>
      </c>
      <c r="AN99" s="34">
        <v>6.8522460975723352</v>
      </c>
      <c r="AO99" s="363">
        <v>8.0210230316437734</v>
      </c>
      <c r="AP99" s="184">
        <v>0.28727629912894909</v>
      </c>
      <c r="AQ99" s="164">
        <v>9.73766547205836E-2</v>
      </c>
      <c r="AR99" s="164">
        <v>0.14621665911315043</v>
      </c>
      <c r="AS99" s="164">
        <v>3.7312549939662876E-2</v>
      </c>
      <c r="AT99" s="164">
        <v>3.2100927110692079</v>
      </c>
      <c r="AU99" s="164">
        <v>1.9117373147947598</v>
      </c>
      <c r="AV99" s="366">
        <v>5.6909222509599635</v>
      </c>
      <c r="AW99" s="318">
        <v>8.0210230316437734</v>
      </c>
      <c r="AX99" s="36">
        <v>31.55264646581098</v>
      </c>
      <c r="AY99" s="37">
        <v>5.6909222509599635</v>
      </c>
      <c r="AZ99" s="38">
        <v>22.386627882822374</v>
      </c>
      <c r="BA99" s="282">
        <v>1.4008913402302876</v>
      </c>
      <c r="BB99" s="42"/>
    </row>
    <row r="100" spans="1:54" s="46" customFormat="1" ht="12" outlineLevel="3" x14ac:dyDescent="0.2">
      <c r="A100" s="273">
        <v>89</v>
      </c>
      <c r="B100" s="53" t="s">
        <v>111</v>
      </c>
      <c r="C100" s="33" t="s">
        <v>152</v>
      </c>
      <c r="D100" s="11" t="s">
        <v>156</v>
      </c>
      <c r="E100" s="179">
        <v>6379.1620000000003</v>
      </c>
      <c r="F100" s="180">
        <v>139.1464</v>
      </c>
      <c r="G100" s="74">
        <v>34.710356407336498</v>
      </c>
      <c r="H100" s="164">
        <v>0.23920160107100163</v>
      </c>
      <c r="I100" s="309">
        <v>34.702216533039362</v>
      </c>
      <c r="J100" s="185">
        <v>22.730749970025695</v>
      </c>
      <c r="K100" s="335">
        <v>65.502299970908638</v>
      </c>
      <c r="L100" s="183">
        <v>1.7545375529140532</v>
      </c>
      <c r="M100" s="181">
        <v>1.0483009112473562</v>
      </c>
      <c r="N100" s="307">
        <v>2.8028384641614092</v>
      </c>
      <c r="O100" s="183">
        <v>1.4319999999999999</v>
      </c>
      <c r="P100" s="181">
        <v>1.6460000000000001</v>
      </c>
      <c r="Q100" s="181">
        <v>3.3300000000000005</v>
      </c>
      <c r="R100" s="181">
        <v>12.396071505864285</v>
      </c>
      <c r="S100" s="308">
        <v>18.804071505864286</v>
      </c>
      <c r="T100" s="351">
        <v>21.606909970025697</v>
      </c>
      <c r="U100" s="374">
        <v>22.730749970025695</v>
      </c>
      <c r="V100" s="345">
        <v>1.1416582353934568</v>
      </c>
      <c r="W100" s="345">
        <v>12.578983159789985</v>
      </c>
      <c r="X100" s="345">
        <v>0.45994158358445525</v>
      </c>
      <c r="Y100" s="345">
        <v>8.532035766190063</v>
      </c>
      <c r="Z100" s="40">
        <v>1.0350054748603352</v>
      </c>
      <c r="AA100" s="21">
        <v>0</v>
      </c>
      <c r="AB100" s="342">
        <v>0.98231756681536453</v>
      </c>
      <c r="AC100" s="342">
        <v>9.6145830786423332</v>
      </c>
      <c r="AD100" s="342">
        <v>0.49857143653105712</v>
      </c>
      <c r="AE100" s="342">
        <v>10.600272413176604</v>
      </c>
      <c r="AF100" s="378">
        <v>2.8054793490315055</v>
      </c>
      <c r="AG100" s="183">
        <v>0.79199711928104022</v>
      </c>
      <c r="AH100" s="181">
        <v>0.51115259193795937</v>
      </c>
      <c r="AI100" s="182">
        <v>0.52965816733529147</v>
      </c>
      <c r="AJ100" s="34">
        <v>0.88383153567766626</v>
      </c>
      <c r="AK100" s="34">
        <v>2.0166240178717216</v>
      </c>
      <c r="AL100" s="34">
        <v>4.8702477455568456</v>
      </c>
      <c r="AM100" s="182">
        <v>1.3031497112189996</v>
      </c>
      <c r="AN100" s="34">
        <v>8.3003614664415242</v>
      </c>
      <c r="AO100" s="363">
        <v>9.6145830786423332</v>
      </c>
      <c r="AP100" s="184">
        <v>5.1025394835942574E-2</v>
      </c>
      <c r="AQ100" s="164">
        <v>9.1270776678376145E-2</v>
      </c>
      <c r="AR100" s="164">
        <v>0.31693238200916446</v>
      </c>
      <c r="AS100" s="164">
        <v>2.3716028585719792E-2</v>
      </c>
      <c r="AT100" s="164">
        <v>2.0791051726814347</v>
      </c>
      <c r="AU100" s="164">
        <v>1.8333208764294298</v>
      </c>
      <c r="AV100" s="366">
        <v>4.396807966285869</v>
      </c>
      <c r="AW100" s="318">
        <v>9.6145830786423332</v>
      </c>
      <c r="AX100" s="36">
        <v>27.699465156198059</v>
      </c>
      <c r="AY100" s="37">
        <v>4.396807966285869</v>
      </c>
      <c r="AZ100" s="38">
        <v>12.667135752476874</v>
      </c>
      <c r="BA100" s="282">
        <v>2.5323598612710962</v>
      </c>
      <c r="BB100" s="42"/>
    </row>
    <row r="101" spans="1:54" s="46" customFormat="1" ht="12" outlineLevel="3" x14ac:dyDescent="0.2">
      <c r="A101" s="273">
        <v>90</v>
      </c>
      <c r="B101" s="53" t="s">
        <v>111</v>
      </c>
      <c r="C101" s="33" t="s">
        <v>152</v>
      </c>
      <c r="D101" s="11" t="s">
        <v>157</v>
      </c>
      <c r="E101" s="179">
        <v>30158.768</v>
      </c>
      <c r="F101" s="180">
        <v>619.62839999999994</v>
      </c>
      <c r="G101" s="74">
        <v>29.089671196968599</v>
      </c>
      <c r="H101" s="164">
        <v>0.46520626131820841</v>
      </c>
      <c r="I101" s="309">
        <v>32.476650213657877</v>
      </c>
      <c r="J101" s="185">
        <v>22.216574885907352</v>
      </c>
      <c r="K101" s="335">
        <v>68.407839908822538</v>
      </c>
      <c r="L101" s="183">
        <v>2.0752026666899064</v>
      </c>
      <c r="M101" s="181">
        <v>1.1061607133531606</v>
      </c>
      <c r="N101" s="307">
        <v>3.181363380043067</v>
      </c>
      <c r="O101" s="183">
        <v>1.468</v>
      </c>
      <c r="P101" s="181">
        <v>0.71730000000000005</v>
      </c>
      <c r="Q101" s="181">
        <v>3.3299999999999996</v>
      </c>
      <c r="R101" s="181">
        <v>12.396071505864285</v>
      </c>
      <c r="S101" s="308">
        <v>17.911371505864285</v>
      </c>
      <c r="T101" s="351">
        <v>21.092734885907351</v>
      </c>
      <c r="U101" s="374">
        <v>22.216574885907352</v>
      </c>
      <c r="V101" s="345">
        <v>1.0887758804004546</v>
      </c>
      <c r="W101" s="345">
        <v>12.200318066112274</v>
      </c>
      <c r="X101" s="345">
        <v>0.37177785797763163</v>
      </c>
      <c r="Y101" s="345">
        <v>8.5455746039653597</v>
      </c>
      <c r="Z101" s="40">
        <v>0.86989500678678466</v>
      </c>
      <c r="AA101" s="21">
        <v>0</v>
      </c>
      <c r="AB101" s="342">
        <v>0.96791546424732466</v>
      </c>
      <c r="AC101" s="342">
        <v>7.3904073281706744</v>
      </c>
      <c r="AD101" s="342">
        <v>0.44592684359658014</v>
      </c>
      <c r="AE101" s="342">
        <v>12.54243024310599</v>
      </c>
      <c r="AF101" s="378">
        <v>5.1849500960227264</v>
      </c>
      <c r="AG101" s="183">
        <v>0.69449234329683618</v>
      </c>
      <c r="AH101" s="181">
        <v>0.48052191706265723</v>
      </c>
      <c r="AI101" s="182">
        <v>0.52425840907804733</v>
      </c>
      <c r="AJ101" s="34">
        <v>0.27876307941260436</v>
      </c>
      <c r="AK101" s="34">
        <v>1.5162124776523471</v>
      </c>
      <c r="AL101" s="34">
        <v>3.8856628587114694</v>
      </c>
      <c r="AM101" s="182">
        <v>1.1750142603594935</v>
      </c>
      <c r="AN101" s="34">
        <v>6.2048968248544671</v>
      </c>
      <c r="AO101" s="363">
        <v>7.3904073281706744</v>
      </c>
      <c r="AP101" s="184">
        <v>0.14056812115132233</v>
      </c>
      <c r="AQ101" s="164">
        <v>0.10877487216531717</v>
      </c>
      <c r="AR101" s="164">
        <v>0.17800991691149085</v>
      </c>
      <c r="AS101" s="164">
        <v>3.3729893594289739E-2</v>
      </c>
      <c r="AT101" s="164">
        <v>1.320146074647321</v>
      </c>
      <c r="AU101" s="164">
        <v>1.2735052169978009</v>
      </c>
      <c r="AV101" s="366">
        <v>3.0539271602140898</v>
      </c>
      <c r="AW101" s="318">
        <v>7.3904073281706744</v>
      </c>
      <c r="AX101" s="36">
        <v>25.405606265294676</v>
      </c>
      <c r="AY101" s="37">
        <v>3.0539271602140898</v>
      </c>
      <c r="AZ101" s="38">
        <v>10.498321344148902</v>
      </c>
      <c r="BA101" s="282">
        <v>2.3416636258808405</v>
      </c>
      <c r="BB101" s="42"/>
    </row>
    <row r="102" spans="1:54" s="46" customFormat="1" ht="12" outlineLevel="2" x14ac:dyDescent="0.2">
      <c r="A102" s="273"/>
      <c r="B102" s="53"/>
      <c r="C102" s="51" t="s">
        <v>158</v>
      </c>
      <c r="D102" s="11"/>
      <c r="E102" s="179">
        <v>264597.76899999997</v>
      </c>
      <c r="F102" s="180">
        <v>4413.8645999999999</v>
      </c>
      <c r="G102" s="74">
        <v>28.136215772211656</v>
      </c>
      <c r="H102" s="75">
        <v>0.39891542256954349</v>
      </c>
      <c r="I102" s="309">
        <v>34.814048036249815</v>
      </c>
      <c r="J102" s="185">
        <v>23.118871059806807</v>
      </c>
      <c r="K102" s="335">
        <v>66.406730512161317</v>
      </c>
      <c r="L102" s="183">
        <v>1.7036238318477643</v>
      </c>
      <c r="M102" s="181">
        <v>1.0391141999438473</v>
      </c>
      <c r="N102" s="307">
        <v>2.7427380317916117</v>
      </c>
      <c r="O102" s="183">
        <v>2.071800350377762</v>
      </c>
      <c r="P102" s="181">
        <v>1.4544211717731443</v>
      </c>
      <c r="Q102" s="181">
        <v>3.3300000000000005</v>
      </c>
      <c r="R102" s="181">
        <v>12.396071505864287</v>
      </c>
      <c r="S102" s="308">
        <v>19.252293028015195</v>
      </c>
      <c r="T102" s="351">
        <v>21.995031059806806</v>
      </c>
      <c r="U102" s="374">
        <v>23.118871059806807</v>
      </c>
      <c r="V102" s="345">
        <v>1.2268057426953241</v>
      </c>
      <c r="W102" s="345">
        <v>12.925809758522295</v>
      </c>
      <c r="X102" s="345">
        <v>0.38710082363873721</v>
      </c>
      <c r="Y102" s="345">
        <v>8.5624813740050811</v>
      </c>
      <c r="Z102" s="40">
        <v>1.9342439885878875</v>
      </c>
      <c r="AA102" s="21">
        <v>0</v>
      </c>
      <c r="AB102" s="342">
        <v>0.89824000301260665</v>
      </c>
      <c r="AC102" s="342">
        <v>7.9179032245436334</v>
      </c>
      <c r="AD102" s="342">
        <v>0.42674556996016455</v>
      </c>
      <c r="AE102" s="342">
        <v>11.941738273702514</v>
      </c>
      <c r="AF102" s="378">
        <v>4.6017550971138226</v>
      </c>
      <c r="AG102" s="183">
        <v>0.62951617041981855</v>
      </c>
      <c r="AH102" s="181">
        <v>0.466936767203328</v>
      </c>
      <c r="AI102" s="182">
        <v>0.44958366373888442</v>
      </c>
      <c r="AJ102" s="34">
        <v>0.61162617812891851</v>
      </c>
      <c r="AK102" s="34">
        <v>1.5777760416274165</v>
      </c>
      <c r="AL102" s="34">
        <v>4.1717872142614123</v>
      </c>
      <c r="AM102" s="182">
        <v>1.0964529376231464</v>
      </c>
      <c r="AN102" s="34">
        <v>6.8107730977566314</v>
      </c>
      <c r="AO102" s="363">
        <v>7.9179032245436334</v>
      </c>
      <c r="AP102" s="184">
        <v>0.13595795394358043</v>
      </c>
      <c r="AQ102" s="164">
        <v>0.1026538059187407</v>
      </c>
      <c r="AR102" s="164">
        <v>0.24164764818567383</v>
      </c>
      <c r="AS102" s="164">
        <v>2.1885582987751822E-2</v>
      </c>
      <c r="AT102" s="164">
        <v>1.7068489142145413</v>
      </c>
      <c r="AU102" s="164">
        <v>1.6594754628404327</v>
      </c>
      <c r="AV102" s="366">
        <v>3.8685146798567405</v>
      </c>
      <c r="AW102" s="318">
        <v>7.9179032245436334</v>
      </c>
      <c r="AX102" s="36">
        <v>28.141322517023205</v>
      </c>
      <c r="AY102" s="37">
        <v>3.8685146798567405</v>
      </c>
      <c r="AZ102" s="38">
        <v>13.749235900008363</v>
      </c>
      <c r="BA102" s="282">
        <v>2.0306450545900909</v>
      </c>
      <c r="BB102" s="42"/>
    </row>
    <row r="103" spans="1:54" s="46" customFormat="1" ht="12" outlineLevel="3" x14ac:dyDescent="0.2">
      <c r="A103" s="273">
        <v>91</v>
      </c>
      <c r="B103" s="53" t="s">
        <v>111</v>
      </c>
      <c r="C103" s="33" t="s">
        <v>159</v>
      </c>
      <c r="D103" s="11" t="s">
        <v>160</v>
      </c>
      <c r="E103" s="179">
        <v>42095.224000000002</v>
      </c>
      <c r="F103" s="180">
        <v>754.16779999999994</v>
      </c>
      <c r="G103" s="74">
        <v>15.984916783776001</v>
      </c>
      <c r="H103" s="164">
        <v>0.76304839448217154</v>
      </c>
      <c r="I103" s="309">
        <v>33.250122693745951</v>
      </c>
      <c r="J103" s="185">
        <v>23.540360721497613</v>
      </c>
      <c r="K103" s="335">
        <v>70.797816111293159</v>
      </c>
      <c r="L103" s="183">
        <v>2.0032681412486717</v>
      </c>
      <c r="M103" s="181">
        <v>1.0931810743846568</v>
      </c>
      <c r="N103" s="307">
        <v>3.0964492156333288</v>
      </c>
      <c r="O103" s="183">
        <v>1.9479999999999997</v>
      </c>
      <c r="P103" s="181">
        <v>1.6460000000000001</v>
      </c>
      <c r="Q103" s="181">
        <v>3.33</v>
      </c>
      <c r="R103" s="181">
        <v>12.396071505864285</v>
      </c>
      <c r="S103" s="308">
        <v>19.320071505864284</v>
      </c>
      <c r="T103" s="351">
        <v>22.416520721497612</v>
      </c>
      <c r="U103" s="374">
        <v>23.540360721497613</v>
      </c>
      <c r="V103" s="345">
        <v>1.221528854535703</v>
      </c>
      <c r="W103" s="345">
        <v>13.259671648231754</v>
      </c>
      <c r="X103" s="345">
        <v>0.2298657013715415</v>
      </c>
      <c r="Y103" s="345">
        <v>8.8111632922908818</v>
      </c>
      <c r="Z103" s="40">
        <v>1.9090484075975356</v>
      </c>
      <c r="AA103" s="21">
        <v>0</v>
      </c>
      <c r="AB103" s="342">
        <v>0.9279141468362706</v>
      </c>
      <c r="AC103" s="342">
        <v>4.7539647961924612</v>
      </c>
      <c r="AD103" s="342">
        <v>0.28552012963106033</v>
      </c>
      <c r="AE103" s="342">
        <v>15.663913241240287</v>
      </c>
      <c r="AF103" s="378">
        <v>8.9923164651735892</v>
      </c>
      <c r="AG103" s="183">
        <v>0.36199541521065826</v>
      </c>
      <c r="AH103" s="181">
        <v>0.39935244684449611</v>
      </c>
      <c r="AI103" s="182">
        <v>0.34338529534401507</v>
      </c>
      <c r="AJ103" s="34">
        <v>0.28851894764171421</v>
      </c>
      <c r="AK103" s="34">
        <v>0.77742905369352278</v>
      </c>
      <c r="AL103" s="34">
        <v>2.5735494949706088</v>
      </c>
      <c r="AM103" s="182">
        <v>0.76134786205515437</v>
      </c>
      <c r="AN103" s="34">
        <v>3.9828827916498608</v>
      </c>
      <c r="AO103" s="363">
        <v>4.7539647961924612</v>
      </c>
      <c r="AP103" s="184">
        <v>0.11615452157994548</v>
      </c>
      <c r="AQ103" s="164">
        <v>0.11496115320754877</v>
      </c>
      <c r="AR103" s="164">
        <v>0.20035329007682376</v>
      </c>
      <c r="AS103" s="164">
        <v>4.5082805179430903E-3</v>
      </c>
      <c r="AT103" s="164">
        <v>1.3679979442240839</v>
      </c>
      <c r="AU103" s="164">
        <v>1.6022959346713028</v>
      </c>
      <c r="AV103" s="366">
        <v>3.406271124277648</v>
      </c>
      <c r="AW103" s="318">
        <v>4.7539647961924612</v>
      </c>
      <c r="AX103" s="36">
        <v>29.740316202443605</v>
      </c>
      <c r="AY103" s="37">
        <v>3.406271124277648</v>
      </c>
      <c r="AZ103" s="38">
        <v>21.30928280924719</v>
      </c>
      <c r="BA103" s="282">
        <v>1.2857597356406925</v>
      </c>
      <c r="BB103" s="42"/>
    </row>
    <row r="104" spans="1:54" s="46" customFormat="1" ht="12" outlineLevel="3" x14ac:dyDescent="0.2">
      <c r="A104" s="273">
        <v>92</v>
      </c>
      <c r="B104" s="53" t="s">
        <v>111</v>
      </c>
      <c r="C104" s="33" t="s">
        <v>159</v>
      </c>
      <c r="D104" s="11" t="s">
        <v>161</v>
      </c>
      <c r="E104" s="179">
        <v>17388.437000000002</v>
      </c>
      <c r="F104" s="180">
        <v>235.60759999999999</v>
      </c>
      <c r="G104" s="74">
        <v>11.888103654495101</v>
      </c>
      <c r="H104" s="164">
        <v>1</v>
      </c>
      <c r="I104" s="309">
        <v>32.254054708500192</v>
      </c>
      <c r="J104" s="185">
        <v>22.944301712379069</v>
      </c>
      <c r="K104" s="335">
        <v>71.136177822419199</v>
      </c>
      <c r="L104" s="183">
        <v>1.9049494472809876</v>
      </c>
      <c r="M104" s="181">
        <v>1.0754407592337927</v>
      </c>
      <c r="N104" s="307">
        <v>2.9803902065147803</v>
      </c>
      <c r="O104" s="183">
        <v>1.4680000000000002</v>
      </c>
      <c r="P104" s="181">
        <v>1.6460000000000001</v>
      </c>
      <c r="Q104" s="181">
        <v>3.33</v>
      </c>
      <c r="R104" s="181">
        <v>12.396071505864285</v>
      </c>
      <c r="S104" s="308">
        <v>18.840071505864287</v>
      </c>
      <c r="T104" s="351">
        <v>21.820461712379068</v>
      </c>
      <c r="U104" s="374">
        <v>22.944301712379069</v>
      </c>
      <c r="V104" s="345">
        <v>1.0693557465043437</v>
      </c>
      <c r="W104" s="345">
        <v>12.887488371491452</v>
      </c>
      <c r="X104" s="345">
        <v>0.16844248242925275</v>
      </c>
      <c r="Y104" s="345">
        <v>8.8008838868862806</v>
      </c>
      <c r="Z104" s="40">
        <v>1.3407344686648501</v>
      </c>
      <c r="AA104" s="21">
        <v>0</v>
      </c>
      <c r="AB104" s="342">
        <v>0.90447689183992797</v>
      </c>
      <c r="AC104" s="342">
        <v>2.5545748799136581</v>
      </c>
      <c r="AD104" s="342">
        <v>0.22748762662077207</v>
      </c>
      <c r="AE104" s="342">
        <v>17.917027845339856</v>
      </c>
      <c r="AF104" s="378">
        <v>11.903176718594272</v>
      </c>
      <c r="AG104" s="183">
        <v>0.1087283936556951</v>
      </c>
      <c r="AH104" s="181">
        <v>0.33137788662249246</v>
      </c>
      <c r="AI104" s="182">
        <v>0.27041933595867862</v>
      </c>
      <c r="AJ104" s="34">
        <v>3.0165265849612426E-2</v>
      </c>
      <c r="AK104" s="34">
        <v>0.2802911902651184</v>
      </c>
      <c r="AL104" s="34">
        <v>1.5244731187086582</v>
      </c>
      <c r="AM104" s="182">
        <v>0.44010628027818754</v>
      </c>
      <c r="AN104" s="34">
        <v>2.1053489107820673</v>
      </c>
      <c r="AO104" s="363">
        <v>2.5545748799136581</v>
      </c>
      <c r="AP104" s="184">
        <v>0.12181270892789535</v>
      </c>
      <c r="AQ104" s="164">
        <v>0.34506526954139</v>
      </c>
      <c r="AR104" s="164">
        <v>0.1956643164312187</v>
      </c>
      <c r="AS104" s="164">
        <v>2.9710416811681802E-3</v>
      </c>
      <c r="AT104" s="164">
        <v>1.1179605411709979</v>
      </c>
      <c r="AU104" s="164">
        <v>1.2605705418670707</v>
      </c>
      <c r="AV104" s="366">
        <v>3.046166592249147</v>
      </c>
      <c r="AW104" s="318">
        <v>2.5545748799136581</v>
      </c>
      <c r="AX104" s="36">
        <v>21.488497696163076</v>
      </c>
      <c r="AY104" s="37">
        <v>3.046166592249147</v>
      </c>
      <c r="AZ104" s="38">
        <v>25.623654375669396</v>
      </c>
      <c r="BA104" s="282">
        <v>0.87366816832141425</v>
      </c>
      <c r="BB104" s="42"/>
    </row>
    <row r="105" spans="1:54" s="46" customFormat="1" ht="12" outlineLevel="3" x14ac:dyDescent="0.2">
      <c r="A105" s="273">
        <v>93</v>
      </c>
      <c r="B105" s="53" t="s">
        <v>111</v>
      </c>
      <c r="C105" s="33" t="s">
        <v>159</v>
      </c>
      <c r="D105" s="11" t="s">
        <v>162</v>
      </c>
      <c r="E105" s="179">
        <v>3396.7530000000002</v>
      </c>
      <c r="F105" s="180">
        <v>49.119</v>
      </c>
      <c r="G105" s="74">
        <v>15.035903540379</v>
      </c>
      <c r="H105" s="164">
        <v>0.86710141445839806</v>
      </c>
      <c r="I105" s="309">
        <v>33.726199553288453</v>
      </c>
      <c r="J105" s="185">
        <v>22.084983119892026</v>
      </c>
      <c r="K105" s="335">
        <v>65.483165646924022</v>
      </c>
      <c r="L105" s="183">
        <v>1.8792652333720148</v>
      </c>
      <c r="M105" s="181">
        <v>1.0708063806557253</v>
      </c>
      <c r="N105" s="307">
        <v>2.9500716140277401</v>
      </c>
      <c r="O105" s="183">
        <v>0.6389999999999999</v>
      </c>
      <c r="P105" s="181">
        <v>1.6459999999999999</v>
      </c>
      <c r="Q105" s="181">
        <v>3.33</v>
      </c>
      <c r="R105" s="181">
        <v>12.396071505864285</v>
      </c>
      <c r="S105" s="308">
        <v>18.011071505864287</v>
      </c>
      <c r="T105" s="351">
        <v>20.961143119892029</v>
      </c>
      <c r="U105" s="374">
        <v>22.084983119892026</v>
      </c>
      <c r="V105" s="345">
        <v>0.87570262759095807</v>
      </c>
      <c r="W105" s="345">
        <v>12.250377136387257</v>
      </c>
      <c r="X105" s="345">
        <v>0.20181784338867886</v>
      </c>
      <c r="Y105" s="345">
        <v>8.7389542874573962</v>
      </c>
      <c r="Z105" s="40">
        <v>0.24690000000000009</v>
      </c>
      <c r="AA105" s="21">
        <v>2.7840757931337805</v>
      </c>
      <c r="AB105" s="342">
        <v>0.50506257382956532</v>
      </c>
      <c r="AC105" s="342">
        <v>3.1626602678596627</v>
      </c>
      <c r="AD105" s="342">
        <v>0.24890739687289382</v>
      </c>
      <c r="AE105" s="342">
        <v>15.137377088196125</v>
      </c>
      <c r="AF105" s="378">
        <v>9.9826950181477905</v>
      </c>
      <c r="AG105" s="183">
        <v>0.20913473607033481</v>
      </c>
      <c r="AH105" s="181">
        <v>0.17644131716059355</v>
      </c>
      <c r="AI105" s="182">
        <v>0.11988958779307125</v>
      </c>
      <c r="AJ105" s="34">
        <v>0.17433198804431105</v>
      </c>
      <c r="AK105" s="34">
        <v>0.631361412823504</v>
      </c>
      <c r="AL105" s="34">
        <v>1.8429708105523595</v>
      </c>
      <c r="AM105" s="182">
        <v>0.38557605323092836</v>
      </c>
      <c r="AN105" s="34">
        <v>2.7685537992132456</v>
      </c>
      <c r="AO105" s="363">
        <v>3.1626602678596627</v>
      </c>
      <c r="AP105" s="184">
        <v>0.1750849976587471</v>
      </c>
      <c r="AQ105" s="164">
        <v>0.11197296361896618</v>
      </c>
      <c r="AR105" s="164">
        <v>0.12011645188216373</v>
      </c>
      <c r="AS105" s="164">
        <v>2.0358720657993852E-3</v>
      </c>
      <c r="AT105" s="164">
        <v>1.1461959730450537</v>
      </c>
      <c r="AU105" s="164">
        <v>1.4475050387833628</v>
      </c>
      <c r="AV105" s="366">
        <v>3.002911297054093</v>
      </c>
      <c r="AW105" s="318">
        <v>3.1626602678596627</v>
      </c>
      <c r="AX105" s="36">
        <v>21.034055315440948</v>
      </c>
      <c r="AY105" s="37">
        <v>3.002911297054093</v>
      </c>
      <c r="AZ105" s="38">
        <v>19.97160522471934</v>
      </c>
      <c r="BA105" s="282">
        <v>1.0594161435571394</v>
      </c>
      <c r="BB105" s="42"/>
    </row>
    <row r="106" spans="1:54" s="46" customFormat="1" ht="12" outlineLevel="3" x14ac:dyDescent="0.2">
      <c r="A106" s="273">
        <v>94</v>
      </c>
      <c r="B106" s="53" t="s">
        <v>111</v>
      </c>
      <c r="C106" s="44" t="s">
        <v>159</v>
      </c>
      <c r="D106" s="49" t="s">
        <v>163</v>
      </c>
      <c r="E106" s="179">
        <v>2.863</v>
      </c>
      <c r="F106" s="180">
        <v>3.3000000002175511E-2</v>
      </c>
      <c r="G106" s="74">
        <v>15.010467180469094</v>
      </c>
      <c r="H106" s="164">
        <v>1</v>
      </c>
      <c r="I106" s="309">
        <v>26.612282970182992</v>
      </c>
      <c r="J106" s="185">
        <v>22.08983852573855</v>
      </c>
      <c r="K106" s="335">
        <v>83.006176322747308</v>
      </c>
      <c r="L106" s="183">
        <v>1.9750730454840231</v>
      </c>
      <c r="M106" s="181">
        <v>1.0880936402011019</v>
      </c>
      <c r="N106" s="307">
        <v>3.063166685685125</v>
      </c>
      <c r="O106" s="183">
        <v>0.84856033418913746</v>
      </c>
      <c r="P106" s="181">
        <v>1.3282</v>
      </c>
      <c r="Q106" s="181">
        <v>3.3299999999999996</v>
      </c>
      <c r="R106" s="181">
        <v>12.396071505864285</v>
      </c>
      <c r="S106" s="308">
        <v>17.902831840053423</v>
      </c>
      <c r="T106" s="351">
        <v>20.965998525738549</v>
      </c>
      <c r="U106" s="374">
        <v>22.08983852573855</v>
      </c>
      <c r="V106" s="345">
        <v>0.99416081765423858</v>
      </c>
      <c r="W106" s="345">
        <v>12.154588980293886</v>
      </c>
      <c r="X106" s="345">
        <v>0.21061433422702078</v>
      </c>
      <c r="Y106" s="345">
        <v>8.7174699286872297</v>
      </c>
      <c r="Z106" s="40">
        <v>0</v>
      </c>
      <c r="AA106" s="21">
        <v>3.4426859640160847</v>
      </c>
      <c r="AB106" s="342">
        <v>0.458869119297316</v>
      </c>
      <c r="AC106" s="342">
        <v>1.8117006079609479</v>
      </c>
      <c r="AD106" s="342">
        <v>0.25709387220729335</v>
      </c>
      <c r="AE106" s="342">
        <v>16.119488962256902</v>
      </c>
      <c r="AF106" s="378">
        <v>11.455739744211872</v>
      </c>
      <c r="AG106" s="183">
        <v>7.8172574637184508E-2</v>
      </c>
      <c r="AH106" s="181">
        <v>0.11498573586417195</v>
      </c>
      <c r="AI106" s="182">
        <v>7.9629478821856933E-2</v>
      </c>
      <c r="AJ106" s="34">
        <v>2.796721132792945E-2</v>
      </c>
      <c r="AK106" s="34">
        <v>0.29291436675626414</v>
      </c>
      <c r="AL106" s="34">
        <v>1.2099885254040532</v>
      </c>
      <c r="AM106" s="182">
        <v>0.19315831050135646</v>
      </c>
      <c r="AN106" s="34">
        <v>1.6104995823101036</v>
      </c>
      <c r="AO106" s="363">
        <v>1.8117006079609479</v>
      </c>
      <c r="AP106" s="184">
        <v>0</v>
      </c>
      <c r="AQ106" s="164">
        <v>0</v>
      </c>
      <c r="AR106" s="164">
        <v>0</v>
      </c>
      <c r="AS106" s="164">
        <v>0</v>
      </c>
      <c r="AT106" s="164">
        <v>0</v>
      </c>
      <c r="AU106" s="164">
        <v>0</v>
      </c>
      <c r="AV106" s="366">
        <v>0</v>
      </c>
      <c r="AW106" s="318">
        <v>1.8117006079609479</v>
      </c>
      <c r="AX106" s="36">
        <v>12.069581753712812</v>
      </c>
      <c r="AY106" s="37"/>
      <c r="AZ106" s="38"/>
      <c r="BA106" s="282"/>
      <c r="BB106" s="42"/>
    </row>
    <row r="107" spans="1:54" s="46" customFormat="1" ht="12" outlineLevel="2" x14ac:dyDescent="0.2">
      <c r="A107" s="273"/>
      <c r="B107" s="53"/>
      <c r="C107" s="50" t="s">
        <v>164</v>
      </c>
      <c r="D107" s="49"/>
      <c r="E107" s="179">
        <v>62883.277000000002</v>
      </c>
      <c r="F107" s="180">
        <v>1038.9274000000021</v>
      </c>
      <c r="G107" s="74">
        <v>15.010943965870064</v>
      </c>
      <c r="H107" s="75">
        <v>0.8217112026662633</v>
      </c>
      <c r="I107" s="309">
        <v>33.046532128238084</v>
      </c>
      <c r="J107" s="185">
        <v>23.336332420537865</v>
      </c>
      <c r="K107" s="335">
        <v>70.616584911180723</v>
      </c>
      <c r="L107" s="183">
        <v>1.9751078859786557</v>
      </c>
      <c r="M107" s="181">
        <v>1.088099926710105</v>
      </c>
      <c r="N107" s="307">
        <v>3.063207812688761</v>
      </c>
      <c r="O107" s="183">
        <v>1.7772231964341554</v>
      </c>
      <c r="P107" s="181">
        <v>1.6459899055506664</v>
      </c>
      <c r="Q107" s="181">
        <v>3.33</v>
      </c>
      <c r="R107" s="181">
        <v>12.396071505864285</v>
      </c>
      <c r="S107" s="308">
        <v>19.149284607849108</v>
      </c>
      <c r="T107" s="351">
        <v>22.21249242053787</v>
      </c>
      <c r="U107" s="374">
        <v>23.336332420537865</v>
      </c>
      <c r="V107" s="345">
        <v>1.170661698318314</v>
      </c>
      <c r="W107" s="345">
        <v>13.127514951384359</v>
      </c>
      <c r="X107" s="345">
        <v>0.21460949075408775</v>
      </c>
      <c r="Y107" s="345">
        <v>8.8054152178573641</v>
      </c>
      <c r="Z107" s="40">
        <v>1.7015217320774614</v>
      </c>
      <c r="AA107" s="21">
        <v>0.13173646928530125</v>
      </c>
      <c r="AB107" s="342">
        <v>0.90259233869000133</v>
      </c>
      <c r="AC107" s="342">
        <v>4.1798598476810973</v>
      </c>
      <c r="AD107" s="342">
        <v>0.27062763796793476</v>
      </c>
      <c r="AE107" s="342">
        <v>16.149994394836071</v>
      </c>
      <c r="AF107" s="378">
        <v>9.6993422836817835</v>
      </c>
      <c r="AG107" s="183">
        <v>0.29732355752344536</v>
      </c>
      <c r="AH107" s="181">
        <v>0.37338924780347715</v>
      </c>
      <c r="AI107" s="182">
        <v>0.31626316518013919</v>
      </c>
      <c r="AJ107" s="34">
        <v>0.22452271614953828</v>
      </c>
      <c r="AK107" s="34">
        <v>0.65776704044018242</v>
      </c>
      <c r="AL107" s="34">
        <v>2.3010562878998231</v>
      </c>
      <c r="AM107" s="182">
        <v>0.67071280532692246</v>
      </c>
      <c r="AN107" s="34">
        <v>3.4996092096696829</v>
      </c>
      <c r="AO107" s="363">
        <v>4.1798598476810973</v>
      </c>
      <c r="AP107" s="184">
        <v>0.12022014242766119</v>
      </c>
      <c r="AQ107" s="164">
        <v>0.16699915701520593</v>
      </c>
      <c r="AR107" s="164">
        <v>0.19549007948004796</v>
      </c>
      <c r="AS107" s="164">
        <v>4.042630890281642E-3</v>
      </c>
      <c r="AT107" s="164">
        <v>1.3007646155063359</v>
      </c>
      <c r="AU107" s="164">
        <v>1.517430380602145</v>
      </c>
      <c r="AV107" s="366">
        <v>3.3054282715038545</v>
      </c>
      <c r="AW107" s="318">
        <v>4.1798598476810973</v>
      </c>
      <c r="AX107" s="36">
        <v>27.845416365451236</v>
      </c>
      <c r="AY107" s="37">
        <v>3.3054282715038545</v>
      </c>
      <c r="AZ107" s="38">
        <v>22.020122645313368</v>
      </c>
      <c r="BA107" s="282">
        <v>1.2045647448652306</v>
      </c>
      <c r="BB107" s="42"/>
    </row>
    <row r="108" spans="1:54" s="46" customFormat="1" ht="12" outlineLevel="1" x14ac:dyDescent="0.2">
      <c r="A108" s="273"/>
      <c r="B108" s="54" t="s">
        <v>165</v>
      </c>
      <c r="C108" s="44"/>
      <c r="D108" s="49"/>
      <c r="E108" s="179">
        <v>963667.29600000032</v>
      </c>
      <c r="F108" s="180">
        <v>15318.891599999999</v>
      </c>
      <c r="G108" s="74">
        <v>20.368670961819511</v>
      </c>
      <c r="H108" s="75">
        <v>0.63122378030164772</v>
      </c>
      <c r="I108" s="309">
        <v>33.746905451288157</v>
      </c>
      <c r="J108" s="185">
        <v>22.407562560995093</v>
      </c>
      <c r="K108" s="335">
        <v>66.398866092593892</v>
      </c>
      <c r="L108" s="183">
        <v>1.78033275132028</v>
      </c>
      <c r="M108" s="181">
        <v>1.0529553155181854</v>
      </c>
      <c r="N108" s="307">
        <v>2.8332880668384655</v>
      </c>
      <c r="O108" s="183">
        <v>1.4429526035031397</v>
      </c>
      <c r="P108" s="181">
        <v>1.2814103847891978</v>
      </c>
      <c r="Q108" s="181">
        <v>3.330000000000001</v>
      </c>
      <c r="R108" s="181">
        <v>12.396071505864288</v>
      </c>
      <c r="S108" s="308">
        <v>18.450434494156625</v>
      </c>
      <c r="T108" s="351">
        <v>21.283722560995091</v>
      </c>
      <c r="U108" s="374">
        <v>22.407562560995093</v>
      </c>
      <c r="V108" s="345">
        <v>1.0598716587852319</v>
      </c>
      <c r="W108" s="345">
        <v>12.440235815462671</v>
      </c>
      <c r="X108" s="345">
        <v>0.27989835322632395</v>
      </c>
      <c r="Y108" s="345">
        <v>8.6136717289490878</v>
      </c>
      <c r="Z108" s="40">
        <v>0.97668739750164524</v>
      </c>
      <c r="AA108" s="21">
        <v>1.1901789773644358</v>
      </c>
      <c r="AB108" s="342">
        <v>0.77193459273330955</v>
      </c>
      <c r="AC108" s="342">
        <v>5.6433389434237542</v>
      </c>
      <c r="AD108" s="342">
        <v>0.31636160887688708</v>
      </c>
      <c r="AE108" s="342">
        <v>13.509061041095059</v>
      </c>
      <c r="AF108" s="378">
        <v>7.2307515962756277</v>
      </c>
      <c r="AG108" s="183">
        <v>0.40825962641797059</v>
      </c>
      <c r="AH108" s="181">
        <v>0.3502089934945023</v>
      </c>
      <c r="AI108" s="182">
        <v>0.36045303855902555</v>
      </c>
      <c r="AJ108" s="34">
        <v>0.33929086425306815</v>
      </c>
      <c r="AK108" s="34">
        <v>1.1225724686311436</v>
      </c>
      <c r="AL108" s="34">
        <v>3.0527897232082779</v>
      </c>
      <c r="AM108" s="182">
        <v>0.75846861991247283</v>
      </c>
      <c r="AN108" s="34">
        <v>4.8751060946515148</v>
      </c>
      <c r="AO108" s="363">
        <v>5.6433389434237542</v>
      </c>
      <c r="AP108" s="184">
        <v>0.10433522488010816</v>
      </c>
      <c r="AQ108" s="164">
        <v>0.13085803153016631</v>
      </c>
      <c r="AR108" s="164">
        <v>0.18100526280896201</v>
      </c>
      <c r="AS108" s="164">
        <v>9.9158610143830501E-3</v>
      </c>
      <c r="AT108" s="164">
        <v>1.4296334599038485</v>
      </c>
      <c r="AU108" s="164">
        <v>1.4012110380100866</v>
      </c>
      <c r="AV108" s="366">
        <v>3.2571873542077943</v>
      </c>
      <c r="AW108" s="318">
        <v>5.6433389434237542</v>
      </c>
      <c r="AX108" s="36">
        <v>27.705975289217598</v>
      </c>
      <c r="AY108" s="37">
        <v>3.2571873542077943</v>
      </c>
      <c r="AZ108" s="38">
        <v>15.991162900678686</v>
      </c>
      <c r="BA108" s="282">
        <v>1.7588251161445607</v>
      </c>
      <c r="BB108" s="42"/>
    </row>
    <row r="109" spans="1:54" s="46" customFormat="1" ht="12" outlineLevel="3" x14ac:dyDescent="0.2">
      <c r="A109" s="273">
        <v>95</v>
      </c>
      <c r="B109" s="53" t="s">
        <v>166</v>
      </c>
      <c r="C109" s="33" t="s">
        <v>167</v>
      </c>
      <c r="D109" s="11" t="s">
        <v>168</v>
      </c>
      <c r="E109" s="179">
        <v>1333.577</v>
      </c>
      <c r="F109" s="180">
        <v>20.256999999999998</v>
      </c>
      <c r="G109" s="74">
        <v>9.2765342661033099</v>
      </c>
      <c r="H109" s="164">
        <v>1</v>
      </c>
      <c r="I109" s="309">
        <v>55.282970097489958</v>
      </c>
      <c r="J109" s="185">
        <v>22.721061506410997</v>
      </c>
      <c r="K109" s="335">
        <v>41.099567310408695</v>
      </c>
      <c r="L109" s="183">
        <v>2.4755515897714369</v>
      </c>
      <c r="M109" s="181">
        <v>1.1783984107752792</v>
      </c>
      <c r="N109" s="307">
        <v>3.653950000546716</v>
      </c>
      <c r="O109" s="183">
        <v>1.7179999999999995</v>
      </c>
      <c r="P109" s="181">
        <v>0.49919999999999992</v>
      </c>
      <c r="Q109" s="181">
        <v>3.3299999999999996</v>
      </c>
      <c r="R109" s="181">
        <v>12.396071505864285</v>
      </c>
      <c r="S109" s="308">
        <v>17.943271505864285</v>
      </c>
      <c r="T109" s="351">
        <v>21.597221506411</v>
      </c>
      <c r="U109" s="374">
        <v>22.721061506410997</v>
      </c>
      <c r="V109" s="345">
        <v>1.2281657405623485</v>
      </c>
      <c r="W109" s="345">
        <v>12.552141153632958</v>
      </c>
      <c r="X109" s="345">
        <v>0.10545003061925334</v>
      </c>
      <c r="Y109" s="345">
        <v>8.8323035512404005</v>
      </c>
      <c r="Z109" s="40">
        <v>1.3340314644935967</v>
      </c>
      <c r="AA109" s="21">
        <v>3.5591413009117741</v>
      </c>
      <c r="AB109" s="342">
        <v>0.4712839331196168</v>
      </c>
      <c r="AC109" s="342">
        <v>1.8123423373663479</v>
      </c>
      <c r="AD109" s="342">
        <v>0.14797675356001522</v>
      </c>
      <c r="AE109" s="342">
        <v>15.396285716959651</v>
      </c>
      <c r="AF109" s="378">
        <v>10.501954961105962</v>
      </c>
      <c r="AG109" s="183">
        <v>9.8095169168446378E-2</v>
      </c>
      <c r="AH109" s="181">
        <v>0.12231847285653094</v>
      </c>
      <c r="AI109" s="182">
        <v>0.10174148803155654</v>
      </c>
      <c r="AJ109" s="34">
        <v>9.1560885397935169E-3</v>
      </c>
      <c r="AK109" s="34">
        <v>0.25744814831308183</v>
      </c>
      <c r="AL109" s="34">
        <v>1.2155415841018593</v>
      </c>
      <c r="AM109" s="182">
        <v>0.22041364202497732</v>
      </c>
      <c r="AN109" s="34">
        <v>1.5838873089862915</v>
      </c>
      <c r="AO109" s="363">
        <v>1.8123423373663479</v>
      </c>
      <c r="AP109" s="184">
        <v>0</v>
      </c>
      <c r="AQ109" s="164">
        <v>0.15303351927728689</v>
      </c>
      <c r="AR109" s="164">
        <v>9.3794737621562915E-2</v>
      </c>
      <c r="AS109" s="164">
        <v>4.9365651379769965E-3</v>
      </c>
      <c r="AT109" s="164">
        <v>0.8392160734560894</v>
      </c>
      <c r="AU109" s="164">
        <v>1.268697240460088</v>
      </c>
      <c r="AV109" s="366">
        <v>2.3646147010909813</v>
      </c>
      <c r="AW109" s="318">
        <v>1.8123423373663479</v>
      </c>
      <c r="AX109" s="36">
        <v>19.536847333046484</v>
      </c>
      <c r="AY109" s="37">
        <v>2.3646147010909813</v>
      </c>
      <c r="AZ109" s="38">
        <v>25.490281534682008</v>
      </c>
      <c r="BA109" s="282">
        <v>0.76604948575619003</v>
      </c>
      <c r="BB109" s="42"/>
    </row>
    <row r="110" spans="1:54" s="46" customFormat="1" ht="12" outlineLevel="3" x14ac:dyDescent="0.2">
      <c r="A110" s="273">
        <v>96</v>
      </c>
      <c r="B110" s="53" t="s">
        <v>166</v>
      </c>
      <c r="C110" s="33" t="s">
        <v>167</v>
      </c>
      <c r="D110" s="11" t="s">
        <v>169</v>
      </c>
      <c r="E110" s="179">
        <v>3419.5810000000001</v>
      </c>
      <c r="F110" s="180">
        <v>71.773800000000008</v>
      </c>
      <c r="G110" s="74">
        <v>11.175894082161101</v>
      </c>
      <c r="H110" s="164">
        <v>1</v>
      </c>
      <c r="I110" s="309">
        <v>51.633882545610831</v>
      </c>
      <c r="J110" s="185">
        <v>23.05244091024543</v>
      </c>
      <c r="K110" s="335">
        <v>44.64595682860385</v>
      </c>
      <c r="L110" s="183">
        <v>2.1670042947092112</v>
      </c>
      <c r="M110" s="181">
        <v>1.1227251096719337</v>
      </c>
      <c r="N110" s="307">
        <v>3.2897294043811449</v>
      </c>
      <c r="O110" s="183">
        <v>1.7179999999999997</v>
      </c>
      <c r="P110" s="181">
        <v>1.1948000000000001</v>
      </c>
      <c r="Q110" s="181">
        <v>3.3299999999999996</v>
      </c>
      <c r="R110" s="181">
        <v>12.396071505864285</v>
      </c>
      <c r="S110" s="308">
        <v>18.638871505864284</v>
      </c>
      <c r="T110" s="351">
        <v>21.928600910245429</v>
      </c>
      <c r="U110" s="374">
        <v>23.05244091024543</v>
      </c>
      <c r="V110" s="345">
        <v>1.1823440414039061</v>
      </c>
      <c r="W110" s="345">
        <v>12.880782873182708</v>
      </c>
      <c r="X110" s="345">
        <v>0.14869582373105755</v>
      </c>
      <c r="Y110" s="345">
        <v>8.8273636211885851</v>
      </c>
      <c r="Z110" s="40">
        <v>1.5865971827706635</v>
      </c>
      <c r="AA110" s="21">
        <v>3.376347163190371</v>
      </c>
      <c r="AB110" s="342">
        <v>0.45855002428859959</v>
      </c>
      <c r="AC110" s="342">
        <v>1.7898090683138022</v>
      </c>
      <c r="AD110" s="342">
        <v>0.18388175579523261</v>
      </c>
      <c r="AE110" s="342">
        <v>15.657255715886762</v>
      </c>
      <c r="AF110" s="378">
        <v>10.927918907089646</v>
      </c>
      <c r="AG110" s="183">
        <v>8.5834761607286952E-2</v>
      </c>
      <c r="AH110" s="181">
        <v>0.11788436046328736</v>
      </c>
      <c r="AI110" s="182">
        <v>9.0400937211931154E-2</v>
      </c>
      <c r="AJ110" s="34">
        <v>2.1434953597404723E-2</v>
      </c>
      <c r="AK110" s="34">
        <v>0.25304169241700164</v>
      </c>
      <c r="AL110" s="34">
        <v>1.2131670502651926</v>
      </c>
      <c r="AM110" s="182">
        <v>0.2037191220705743</v>
      </c>
      <c r="AN110" s="34">
        <v>1.5780446334915299</v>
      </c>
      <c r="AO110" s="363">
        <v>1.7898090683138022</v>
      </c>
      <c r="AP110" s="184">
        <v>6.5483505123039326E-2</v>
      </c>
      <c r="AQ110" s="164">
        <v>0.12678721204673571</v>
      </c>
      <c r="AR110" s="164">
        <v>9.3348826451992203E-2</v>
      </c>
      <c r="AS110" s="164">
        <v>0</v>
      </c>
      <c r="AT110" s="164">
        <v>1.5409522694910955</v>
      </c>
      <c r="AU110" s="164">
        <v>1.7722344365214047</v>
      </c>
      <c r="AV110" s="366">
        <v>3.5974129835678204</v>
      </c>
      <c r="AW110" s="318">
        <v>1.7898090683138022</v>
      </c>
      <c r="AX110" s="36">
        <v>16.014907220449462</v>
      </c>
      <c r="AY110" s="37">
        <v>3.5974129835678204</v>
      </c>
      <c r="AZ110" s="38">
        <v>32.189039705646373</v>
      </c>
      <c r="BA110" s="282">
        <v>0.47059362491601364</v>
      </c>
      <c r="BB110" s="42"/>
    </row>
    <row r="111" spans="1:54" s="46" customFormat="1" ht="12" outlineLevel="3" x14ac:dyDescent="0.2">
      <c r="A111" s="273">
        <v>97</v>
      </c>
      <c r="B111" s="53" t="s">
        <v>166</v>
      </c>
      <c r="C111" s="33" t="s">
        <v>167</v>
      </c>
      <c r="D111" s="11" t="s">
        <v>170</v>
      </c>
      <c r="E111" s="179">
        <v>3545.192</v>
      </c>
      <c r="F111" s="180">
        <v>77.325999999999993</v>
      </c>
      <c r="G111" s="74">
        <v>8.9074454334273607</v>
      </c>
      <c r="H111" s="164">
        <v>1</v>
      </c>
      <c r="I111" s="309">
        <v>58.123651024313695</v>
      </c>
      <c r="J111" s="185">
        <v>25.063635186162614</v>
      </c>
      <c r="K111" s="335">
        <v>43.121233343855586</v>
      </c>
      <c r="L111" s="183">
        <v>2.0608523015803222</v>
      </c>
      <c r="M111" s="181">
        <v>1.103571378718003</v>
      </c>
      <c r="N111" s="307">
        <v>3.1644236802983254</v>
      </c>
      <c r="O111" s="183">
        <v>3.718</v>
      </c>
      <c r="P111" s="181">
        <v>1.3312999999999999</v>
      </c>
      <c r="Q111" s="181">
        <v>3.3300000000000005</v>
      </c>
      <c r="R111" s="181">
        <v>12.396071505864285</v>
      </c>
      <c r="S111" s="308">
        <v>20.775371505864285</v>
      </c>
      <c r="T111" s="351">
        <v>23.939795186162613</v>
      </c>
      <c r="U111" s="374">
        <v>25.063635186162614</v>
      </c>
      <c r="V111" s="345">
        <v>1.6821852505741046</v>
      </c>
      <c r="W111" s="345">
        <v>14.33944710027842</v>
      </c>
      <c r="X111" s="345">
        <v>0.14690661476187217</v>
      </c>
      <c r="Y111" s="345">
        <v>8.8874686017266171</v>
      </c>
      <c r="Z111" s="40">
        <v>3.3889275440828399</v>
      </c>
      <c r="AA111" s="21">
        <v>3.5068779689181779</v>
      </c>
      <c r="AB111" s="342">
        <v>0.47114598512757089</v>
      </c>
      <c r="AC111" s="342">
        <v>1.8138425418672033</v>
      </c>
      <c r="AD111" s="342">
        <v>0.14938033925720293</v>
      </c>
      <c r="AE111" s="342">
        <v>15.733460806909616</v>
      </c>
      <c r="AF111" s="378">
        <v>10.980504227065566</v>
      </c>
      <c r="AG111" s="183">
        <v>8.1700294073764626E-2</v>
      </c>
      <c r="AH111" s="181">
        <v>0.11640946993949573</v>
      </c>
      <c r="AI111" s="182">
        <v>0.12926953972705979</v>
      </c>
      <c r="AJ111" s="34">
        <v>2.43805105463538E-2</v>
      </c>
      <c r="AK111" s="34">
        <v>0.24173827240919071</v>
      </c>
      <c r="AL111" s="34">
        <v>1.2122819955963597</v>
      </c>
      <c r="AM111" s="182">
        <v>0.19810976401326036</v>
      </c>
      <c r="AN111" s="34">
        <v>1.607670318278964</v>
      </c>
      <c r="AO111" s="363">
        <v>1.8138425418672033</v>
      </c>
      <c r="AP111" s="184">
        <v>4.1383234617075763E-2</v>
      </c>
      <c r="AQ111" s="164">
        <v>0</v>
      </c>
      <c r="AR111" s="164">
        <v>0.45133590254248251</v>
      </c>
      <c r="AS111" s="164">
        <v>7.7593564907017052E-3</v>
      </c>
      <c r="AT111" s="164">
        <v>0.88068696169464344</v>
      </c>
      <c r="AU111" s="164">
        <v>1.0061298916276544</v>
      </c>
      <c r="AV111" s="366">
        <v>2.3911750252179087</v>
      </c>
      <c r="AW111" s="318">
        <v>1.8138425418672033</v>
      </c>
      <c r="AX111" s="36">
        <v>20.363218112572625</v>
      </c>
      <c r="AY111" s="37">
        <v>2.3911750252179087</v>
      </c>
      <c r="AZ111" s="38">
        <v>26.844677782077017</v>
      </c>
      <c r="BA111" s="282">
        <v>0.7320350659612288</v>
      </c>
      <c r="BB111" s="42"/>
    </row>
    <row r="112" spans="1:54" s="46" customFormat="1" ht="12" outlineLevel="3" x14ac:dyDescent="0.2">
      <c r="A112" s="273">
        <v>98</v>
      </c>
      <c r="B112" s="53" t="s">
        <v>166</v>
      </c>
      <c r="C112" s="33" t="s">
        <v>167</v>
      </c>
      <c r="D112" s="11" t="s">
        <v>171</v>
      </c>
      <c r="E112" s="179">
        <v>2015.624</v>
      </c>
      <c r="F112" s="180">
        <v>24.247199999999999</v>
      </c>
      <c r="G112" s="74">
        <v>7.8899596590480403</v>
      </c>
      <c r="H112" s="164">
        <v>1</v>
      </c>
      <c r="I112" s="309">
        <v>53.772632815070175</v>
      </c>
      <c r="J112" s="185">
        <v>22.492854259190064</v>
      </c>
      <c r="K112" s="335">
        <v>41.829557307609228</v>
      </c>
      <c r="L112" s="183">
        <v>2.2822271880629517</v>
      </c>
      <c r="M112" s="181">
        <v>1.143515565262827</v>
      </c>
      <c r="N112" s="307">
        <v>3.4257427533257787</v>
      </c>
      <c r="O112" s="183">
        <v>1.7179999999999997</v>
      </c>
      <c r="P112" s="181">
        <v>0.49919999999999998</v>
      </c>
      <c r="Q112" s="181">
        <v>3.3299999999999996</v>
      </c>
      <c r="R112" s="181">
        <v>12.396071505864285</v>
      </c>
      <c r="S112" s="308">
        <v>17.943271505864285</v>
      </c>
      <c r="T112" s="351">
        <v>21.369014259190063</v>
      </c>
      <c r="U112" s="374">
        <v>22.492854259190064</v>
      </c>
      <c r="V112" s="345">
        <v>1.1993139554450756</v>
      </c>
      <c r="W112" s="345">
        <v>12.399411904374949</v>
      </c>
      <c r="X112" s="345">
        <v>0.11702019564291016</v>
      </c>
      <c r="Y112" s="345">
        <v>8.7741071733710925</v>
      </c>
      <c r="Z112" s="40">
        <v>0</v>
      </c>
      <c r="AA112" s="21">
        <v>0</v>
      </c>
      <c r="AB112" s="342">
        <v>1.2023149858011144</v>
      </c>
      <c r="AC112" s="342">
        <v>2.9685344032846723</v>
      </c>
      <c r="AD112" s="342">
        <v>0.15547400150443691</v>
      </c>
      <c r="AE112" s="342">
        <v>18.166530868599843</v>
      </c>
      <c r="AF112" s="378">
        <v>11.471425551846904</v>
      </c>
      <c r="AG112" s="183">
        <v>0.13057126047673162</v>
      </c>
      <c r="AH112" s="181">
        <v>0.36215385506477515</v>
      </c>
      <c r="AI112" s="182">
        <v>0.61160278905232102</v>
      </c>
      <c r="AJ112" s="34">
        <v>1.0772543738323896E-2</v>
      </c>
      <c r="AK112" s="34">
        <v>0.3183848930848247</v>
      </c>
      <c r="AL112" s="34">
        <v>1.5259174203933716</v>
      </c>
      <c r="AM112" s="182">
        <v>0.49272511554150678</v>
      </c>
      <c r="AN112" s="34">
        <v>2.4666776462688409</v>
      </c>
      <c r="AO112" s="363">
        <v>2.9685344032846723</v>
      </c>
      <c r="AP112" s="184">
        <v>7.4235375631000702E-2</v>
      </c>
      <c r="AQ112" s="164">
        <v>0.23920287703322446</v>
      </c>
      <c r="AR112" s="164">
        <v>5.3614437955722724E-2</v>
      </c>
      <c r="AS112" s="164">
        <v>0</v>
      </c>
      <c r="AT112" s="164">
        <v>1.2784981358672343</v>
      </c>
      <c r="AU112" s="164">
        <v>1.7527797023986276</v>
      </c>
      <c r="AV112" s="366">
        <v>3.4148272790260323</v>
      </c>
      <c r="AW112" s="318">
        <v>2.9685344032846723</v>
      </c>
      <c r="AX112" s="36">
        <v>37.62420255064827</v>
      </c>
      <c r="AY112" s="37">
        <v>3.4148272790260323</v>
      </c>
      <c r="AZ112" s="38">
        <v>43.280668426612046</v>
      </c>
      <c r="BA112" s="282">
        <v>0.82537446045337026</v>
      </c>
      <c r="BB112" s="42"/>
    </row>
    <row r="113" spans="1:54" s="46" customFormat="1" ht="12" outlineLevel="3" x14ac:dyDescent="0.2">
      <c r="A113" s="273">
        <v>99</v>
      </c>
      <c r="B113" s="53" t="s">
        <v>166</v>
      </c>
      <c r="C113" s="33" t="s">
        <v>167</v>
      </c>
      <c r="D113" s="11" t="s">
        <v>172</v>
      </c>
      <c r="E113" s="179">
        <v>29496.046999999999</v>
      </c>
      <c r="F113" s="180">
        <v>621.09399999999994</v>
      </c>
      <c r="G113" s="74">
        <v>16.815418029735</v>
      </c>
      <c r="H113" s="164">
        <v>0.90725704887679193</v>
      </c>
      <c r="I113" s="309">
        <v>58.790021492702955</v>
      </c>
      <c r="J113" s="185">
        <v>24.49120667642471</v>
      </c>
      <c r="K113" s="335">
        <v>41.658781634336648</v>
      </c>
      <c r="L113" s="183">
        <v>2.8784915447387993</v>
      </c>
      <c r="M113" s="181">
        <v>1.2511036258216219</v>
      </c>
      <c r="N113" s="307">
        <v>4.129595170560421</v>
      </c>
      <c r="O113" s="183">
        <v>1.7179999999999995</v>
      </c>
      <c r="P113" s="181">
        <v>1.7936999999999999</v>
      </c>
      <c r="Q113" s="181">
        <v>3.33</v>
      </c>
      <c r="R113" s="181">
        <v>12.396071505864285</v>
      </c>
      <c r="S113" s="308">
        <v>19.237771505864284</v>
      </c>
      <c r="T113" s="351">
        <v>23.367366676424705</v>
      </c>
      <c r="U113" s="374">
        <v>24.49120667642471</v>
      </c>
      <c r="V113" s="345">
        <v>1.2871707005786606</v>
      </c>
      <c r="W113" s="345">
        <v>13.776187548853377</v>
      </c>
      <c r="X113" s="345">
        <v>0.2634335045448043</v>
      </c>
      <c r="Y113" s="345">
        <v>9.140781808394058</v>
      </c>
      <c r="Z113" s="40">
        <v>1.6764321827706632</v>
      </c>
      <c r="AA113" s="21">
        <v>0</v>
      </c>
      <c r="AB113" s="342">
        <v>1.0568519614158784</v>
      </c>
      <c r="AC113" s="342">
        <v>3.591456922683629</v>
      </c>
      <c r="AD113" s="342">
        <v>0.33261920854517546</v>
      </c>
      <c r="AE113" s="342">
        <v>17.833846401009357</v>
      </c>
      <c r="AF113" s="378">
        <v>10.800353924806775</v>
      </c>
      <c r="AG113" s="183">
        <v>0.30356751387872649</v>
      </c>
      <c r="AH113" s="181">
        <v>0.43243801013513472</v>
      </c>
      <c r="AI113" s="182">
        <v>0.29820930953160574</v>
      </c>
      <c r="AJ113" s="34">
        <v>0.14264292657950081</v>
      </c>
      <c r="AK113" s="34">
        <v>0.47448895467245755</v>
      </c>
      <c r="AL113" s="34">
        <v>1.9307559541896819</v>
      </c>
      <c r="AM113" s="182">
        <v>0.73600552401386121</v>
      </c>
      <c r="AN113" s="34">
        <v>2.8460971449732462</v>
      </c>
      <c r="AO113" s="363">
        <v>3.591456922683629</v>
      </c>
      <c r="AP113" s="184">
        <v>0.1363722721520414</v>
      </c>
      <c r="AQ113" s="164">
        <v>5.8606265718232672E-2</v>
      </c>
      <c r="AR113" s="164">
        <v>0.10272197123140782</v>
      </c>
      <c r="AS113" s="164">
        <v>2.09308091850831E-3</v>
      </c>
      <c r="AT113" s="164">
        <v>1.2152749825308247</v>
      </c>
      <c r="AU113" s="164">
        <v>2.1381626613684888</v>
      </c>
      <c r="AV113" s="366">
        <v>3.6530702276950033</v>
      </c>
      <c r="AW113" s="318">
        <v>3.591456922683629</v>
      </c>
      <c r="AX113" s="36">
        <v>21.358118581011738</v>
      </c>
      <c r="AY113" s="37">
        <v>3.6530702276950033</v>
      </c>
      <c r="AZ113" s="38">
        <v>21.724528175482853</v>
      </c>
      <c r="BA113" s="282">
        <v>0.88784918022804071</v>
      </c>
      <c r="BB113" s="42"/>
    </row>
    <row r="114" spans="1:54" s="46" customFormat="1" ht="12" outlineLevel="3" x14ac:dyDescent="0.2">
      <c r="A114" s="273">
        <v>100</v>
      </c>
      <c r="B114" s="53" t="s">
        <v>166</v>
      </c>
      <c r="C114" s="33" t="s">
        <v>167</v>
      </c>
      <c r="D114" s="11" t="s">
        <v>173</v>
      </c>
      <c r="E114" s="179">
        <v>8952.5419999999995</v>
      </c>
      <c r="F114" s="180">
        <v>97.917999999999992</v>
      </c>
      <c r="G114" s="74">
        <v>7.21764595833407</v>
      </c>
      <c r="H114" s="164">
        <v>1</v>
      </c>
      <c r="I114" s="309">
        <v>45.868169625488839</v>
      </c>
      <c r="J114" s="185">
        <v>20.320811730327545</v>
      </c>
      <c r="K114" s="335">
        <v>44.302643633364688</v>
      </c>
      <c r="L114" s="183">
        <v>1.3339828735881043</v>
      </c>
      <c r="M114" s="181">
        <v>0.97241735087515269</v>
      </c>
      <c r="N114" s="307">
        <v>2.3064002244632569</v>
      </c>
      <c r="O114" s="183">
        <v>0.78799999999999992</v>
      </c>
      <c r="P114" s="181">
        <v>0.3765</v>
      </c>
      <c r="Q114" s="181">
        <v>3.33</v>
      </c>
      <c r="R114" s="181">
        <v>12.396071505864285</v>
      </c>
      <c r="S114" s="308">
        <v>16.890571505864287</v>
      </c>
      <c r="T114" s="351">
        <v>19.196971730327544</v>
      </c>
      <c r="U114" s="374">
        <v>20.320811730327545</v>
      </c>
      <c r="V114" s="345">
        <v>0.8320989379907594</v>
      </c>
      <c r="W114" s="345">
        <v>11.000160931429026</v>
      </c>
      <c r="X114" s="345">
        <v>9.9808268718833054E-2</v>
      </c>
      <c r="Y114" s="345">
        <v>8.3849923042438732</v>
      </c>
      <c r="Z114" s="40">
        <v>0</v>
      </c>
      <c r="AA114" s="21">
        <v>0</v>
      </c>
      <c r="AB114" s="342">
        <v>0.83585022593580816</v>
      </c>
      <c r="AC114" s="342">
        <v>2.5148991275405361</v>
      </c>
      <c r="AD114" s="342">
        <v>0.13110192683538563</v>
      </c>
      <c r="AE114" s="342">
        <v>16.838960450015811</v>
      </c>
      <c r="AF114" s="378">
        <v>11.375940375007671</v>
      </c>
      <c r="AG114" s="183">
        <v>7.63463223286443E-2</v>
      </c>
      <c r="AH114" s="181">
        <v>0.28548851951640974</v>
      </c>
      <c r="AI114" s="182">
        <v>0.29104878407144175</v>
      </c>
      <c r="AJ114" s="34">
        <v>8.1268930746222351E-3</v>
      </c>
      <c r="AK114" s="34">
        <v>0.31845261948972992</v>
      </c>
      <c r="AL114" s="34">
        <v>1.5263029039937608</v>
      </c>
      <c r="AM114" s="182">
        <v>0.36183484184505404</v>
      </c>
      <c r="AN114" s="34">
        <v>2.1439312006295546</v>
      </c>
      <c r="AO114" s="363">
        <v>2.5148991275405361</v>
      </c>
      <c r="AP114" s="184">
        <v>6.3318286729712625E-2</v>
      </c>
      <c r="AQ114" s="164">
        <v>5.4126922527012407E-2</v>
      </c>
      <c r="AR114" s="164">
        <v>5.2084397148634581E-2</v>
      </c>
      <c r="AS114" s="164">
        <v>0</v>
      </c>
      <c r="AT114" s="164">
        <v>1.8617618823913886</v>
      </c>
      <c r="AU114" s="164">
        <v>1.9424416348373132</v>
      </c>
      <c r="AV114" s="366">
        <v>3.9757756490124394</v>
      </c>
      <c r="AW114" s="318">
        <v>2.5148991275405361</v>
      </c>
      <c r="AX114" s="36">
        <v>34.843758506007532</v>
      </c>
      <c r="AY114" s="37">
        <v>3.9757756490124394</v>
      </c>
      <c r="AZ114" s="38">
        <v>55.084104595372835</v>
      </c>
      <c r="BA114" s="282">
        <v>0.86373768021662189</v>
      </c>
      <c r="BB114" s="42"/>
    </row>
    <row r="115" spans="1:54" s="46" customFormat="1" ht="12" outlineLevel="2" x14ac:dyDescent="0.2">
      <c r="A115" s="273"/>
      <c r="B115" s="53"/>
      <c r="C115" s="51" t="s">
        <v>174</v>
      </c>
      <c r="D115" s="11"/>
      <c r="E115" s="179">
        <v>48762.563000000002</v>
      </c>
      <c r="F115" s="180">
        <v>912.61599999999987</v>
      </c>
      <c r="G115" s="74">
        <v>14.267589434593663</v>
      </c>
      <c r="H115" s="75">
        <v>0.93688244509748053</v>
      </c>
      <c r="I115" s="309">
        <v>56.57317135377216</v>
      </c>
      <c r="J115" s="185">
        <v>23.88671246070124</v>
      </c>
      <c r="K115" s="335">
        <v>42.222685928863939</v>
      </c>
      <c r="L115" s="183">
        <v>2.5627550120225804</v>
      </c>
      <c r="M115" s="181">
        <v>1.1941331213429123</v>
      </c>
      <c r="N115" s="307">
        <v>3.7568881333654929</v>
      </c>
      <c r="O115" s="183">
        <v>1.7876769068260909</v>
      </c>
      <c r="P115" s="181">
        <v>1.492235914645371</v>
      </c>
      <c r="Q115" s="181">
        <v>3.33</v>
      </c>
      <c r="R115" s="181">
        <v>12.396071505864285</v>
      </c>
      <c r="S115" s="308">
        <v>19.005984327335746</v>
      </c>
      <c r="T115" s="351">
        <v>22.762872460701239</v>
      </c>
      <c r="U115" s="374">
        <v>23.88671246070124</v>
      </c>
      <c r="V115" s="345">
        <v>1.2599257553091663</v>
      </c>
      <c r="W115" s="345">
        <v>13.391892922639403</v>
      </c>
      <c r="X115" s="345">
        <v>0.21958378298494846</v>
      </c>
      <c r="Y115" s="345">
        <v>8.9969885971896932</v>
      </c>
      <c r="Z115" s="40">
        <v>1.5824550146529361</v>
      </c>
      <c r="AA115" s="21">
        <v>0.64167583866437805</v>
      </c>
      <c r="AB115" s="342">
        <v>0.92732592600063612</v>
      </c>
      <c r="AC115" s="342">
        <v>3.1275981259575758</v>
      </c>
      <c r="AD115" s="342">
        <v>0.27496919182620705</v>
      </c>
      <c r="AE115" s="342">
        <v>17.332688363599509</v>
      </c>
      <c r="AF115" s="378">
        <v>10.89861358711391</v>
      </c>
      <c r="AG115" s="183">
        <v>0.23410830613954131</v>
      </c>
      <c r="AH115" s="181">
        <v>0.35640469569196886</v>
      </c>
      <c r="AI115" s="182">
        <v>0.27074900661273921</v>
      </c>
      <c r="AJ115" s="34">
        <v>0.10219065773134439</v>
      </c>
      <c r="AK115" s="34">
        <v>0.41164517519310173</v>
      </c>
      <c r="AL115" s="34">
        <v>1.7434172137388224</v>
      </c>
      <c r="AM115" s="182">
        <v>0.59051300183151012</v>
      </c>
      <c r="AN115" s="34">
        <v>2.5280020532760075</v>
      </c>
      <c r="AO115" s="363">
        <v>3.1275981259575758</v>
      </c>
      <c r="AP115" s="184">
        <v>0.11023256221674835</v>
      </c>
      <c r="AQ115" s="164">
        <v>6.5416341593835761E-2</v>
      </c>
      <c r="AR115" s="164">
        <v>0.12458690182946607</v>
      </c>
      <c r="AS115" s="164">
        <v>2.1915022309492715E-3</v>
      </c>
      <c r="AT115" s="164">
        <v>1.2752351481893809</v>
      </c>
      <c r="AU115" s="164">
        <v>1.9629285482612624</v>
      </c>
      <c r="AV115" s="366">
        <v>3.5414676052140228</v>
      </c>
      <c r="AW115" s="318">
        <v>3.1275981259575758</v>
      </c>
      <c r="AX115" s="36">
        <v>21.920998920632655</v>
      </c>
      <c r="AY115" s="37">
        <v>3.5414676052140228</v>
      </c>
      <c r="AZ115" s="38">
        <v>24.821765592912737</v>
      </c>
      <c r="BA115" s="282">
        <v>0.85194302050975623</v>
      </c>
      <c r="BB115" s="42"/>
    </row>
    <row r="116" spans="1:54" s="46" customFormat="1" ht="12" outlineLevel="3" x14ac:dyDescent="0.2">
      <c r="A116" s="273">
        <v>101</v>
      </c>
      <c r="B116" s="53" t="s">
        <v>166</v>
      </c>
      <c r="C116" s="33" t="s">
        <v>175</v>
      </c>
      <c r="D116" s="11" t="s">
        <v>176</v>
      </c>
      <c r="E116" s="179">
        <v>85660.902000000002</v>
      </c>
      <c r="F116" s="180">
        <v>2477.1794</v>
      </c>
      <c r="G116" s="74">
        <v>24.182963300748</v>
      </c>
      <c r="H116" s="164">
        <v>0.51663626391421458</v>
      </c>
      <c r="I116" s="309">
        <v>41.870704483118701</v>
      </c>
      <c r="J116" s="185">
        <v>21.277068156480794</v>
      </c>
      <c r="K116" s="335">
        <v>50.81612172314707</v>
      </c>
      <c r="L116" s="183">
        <v>1.5322623721716724</v>
      </c>
      <c r="M116" s="181">
        <v>1.0081942784448374</v>
      </c>
      <c r="N116" s="307">
        <v>2.5404566506165098</v>
      </c>
      <c r="O116" s="183">
        <v>1.7179999999999997</v>
      </c>
      <c r="P116" s="181">
        <v>0.16870000000000002</v>
      </c>
      <c r="Q116" s="181">
        <v>3.3299999999999996</v>
      </c>
      <c r="R116" s="181">
        <v>12.396071505864285</v>
      </c>
      <c r="S116" s="308">
        <v>17.612771505864284</v>
      </c>
      <c r="T116" s="351">
        <v>20.153228156480793</v>
      </c>
      <c r="U116" s="374">
        <v>21.277068156480794</v>
      </c>
      <c r="V116" s="345">
        <v>1.0180603170757196</v>
      </c>
      <c r="W116" s="345">
        <v>11.595755372844446</v>
      </c>
      <c r="X116" s="345">
        <v>0.35194504229809187</v>
      </c>
      <c r="Y116" s="345">
        <v>8.3095568232215129</v>
      </c>
      <c r="Z116" s="40">
        <v>0</v>
      </c>
      <c r="AA116" s="21">
        <v>1.8256679273317749</v>
      </c>
      <c r="AB116" s="342">
        <v>0.73578881342257607</v>
      </c>
      <c r="AC116" s="342">
        <v>6.5840112083148927</v>
      </c>
      <c r="AD116" s="342">
        <v>0.37365756902305858</v>
      </c>
      <c r="AE116" s="342">
        <v>11.757942638388494</v>
      </c>
      <c r="AF116" s="378">
        <v>5.3784907836016815</v>
      </c>
      <c r="AG116" s="183">
        <v>0.45784911227359726</v>
      </c>
      <c r="AH116" s="181">
        <v>0.32402960524195251</v>
      </c>
      <c r="AI116" s="182">
        <v>0.72623807207422675</v>
      </c>
      <c r="AJ116" s="34">
        <v>6.6636321614842509E-2</v>
      </c>
      <c r="AK116" s="34">
        <v>1.5129887637567601</v>
      </c>
      <c r="AL116" s="34">
        <v>3.4864261933535658</v>
      </c>
      <c r="AM116" s="182">
        <v>0.78187871751554971</v>
      </c>
      <c r="AN116" s="34">
        <v>5.7922893507993951</v>
      </c>
      <c r="AO116" s="363">
        <v>6.5840112083148927</v>
      </c>
      <c r="AP116" s="184">
        <v>0.25113239678967131</v>
      </c>
      <c r="AQ116" s="164">
        <v>6.0916056382513115E-2</v>
      </c>
      <c r="AR116" s="164">
        <v>0.12348722099013094</v>
      </c>
      <c r="AS116" s="164">
        <v>4.8845876887237153E-3</v>
      </c>
      <c r="AT116" s="164">
        <v>3.1227855358396734</v>
      </c>
      <c r="AU116" s="164">
        <v>1.5368689082429798</v>
      </c>
      <c r="AV116" s="366">
        <v>5.1002361799068723</v>
      </c>
      <c r="AW116" s="318">
        <v>6.5840112083148927</v>
      </c>
      <c r="AX116" s="36">
        <v>27.225824752879824</v>
      </c>
      <c r="AY116" s="37">
        <v>5.1002361799068723</v>
      </c>
      <c r="AZ116" s="38">
        <v>21.090203530801858</v>
      </c>
      <c r="BA116" s="282">
        <v>0.98942791550650011</v>
      </c>
      <c r="BB116" s="42"/>
    </row>
    <row r="117" spans="1:54" s="46" customFormat="1" ht="12" outlineLevel="3" x14ac:dyDescent="0.2">
      <c r="A117" s="273">
        <v>102</v>
      </c>
      <c r="B117" s="53" t="s">
        <v>166</v>
      </c>
      <c r="C117" s="33" t="s">
        <v>175</v>
      </c>
      <c r="D117" s="11" t="s">
        <v>177</v>
      </c>
      <c r="E117" s="179">
        <v>76156.975000000006</v>
      </c>
      <c r="F117" s="180">
        <v>1390.5255999999999</v>
      </c>
      <c r="G117" s="74">
        <v>17.241521102870902</v>
      </c>
      <c r="H117" s="164">
        <v>0.83986069429357446</v>
      </c>
      <c r="I117" s="309">
        <v>46.57300773356333</v>
      </c>
      <c r="J117" s="185">
        <v>23.42780834436903</v>
      </c>
      <c r="K117" s="335">
        <v>50.303404234477938</v>
      </c>
      <c r="L117" s="183">
        <v>1.5972335947868921</v>
      </c>
      <c r="M117" s="181">
        <v>1.0199174810059881</v>
      </c>
      <c r="N117" s="307">
        <v>2.6171510757928802</v>
      </c>
      <c r="O117" s="183">
        <v>2.9780000000000002</v>
      </c>
      <c r="P117" s="181">
        <v>0.98274576271186442</v>
      </c>
      <c r="Q117" s="181">
        <v>3.33</v>
      </c>
      <c r="R117" s="181">
        <v>12.396071505864285</v>
      </c>
      <c r="S117" s="308">
        <v>19.686817268576149</v>
      </c>
      <c r="T117" s="351">
        <v>22.303968344369029</v>
      </c>
      <c r="U117" s="374">
        <v>23.42780834436903</v>
      </c>
      <c r="V117" s="345">
        <v>1.4175772918430294</v>
      </c>
      <c r="W117" s="345">
        <v>13.162951478868978</v>
      </c>
      <c r="X117" s="345">
        <v>0.27411043986087308</v>
      </c>
      <c r="Y117" s="345">
        <v>8.5633352490136492</v>
      </c>
      <c r="Z117" s="40">
        <v>2.9726583385504997</v>
      </c>
      <c r="AA117" s="21">
        <v>2.6077713412006562</v>
      </c>
      <c r="AB117" s="342">
        <v>0.49351348117275057</v>
      </c>
      <c r="AC117" s="342">
        <v>3.2105369887281032</v>
      </c>
      <c r="AD117" s="342">
        <v>0.27246666974247524</v>
      </c>
      <c r="AE117" s="342">
        <v>13.870861524974545</v>
      </c>
      <c r="AF117" s="378">
        <v>8.9080888270956553</v>
      </c>
      <c r="AG117" s="183">
        <v>0.20084375882767252</v>
      </c>
      <c r="AH117" s="181">
        <v>0.18187199155788961</v>
      </c>
      <c r="AI117" s="182">
        <v>0.16328304913600414</v>
      </c>
      <c r="AJ117" s="34">
        <v>0.12139469270589452</v>
      </c>
      <c r="AK117" s="34">
        <v>0.56894970697758895</v>
      </c>
      <c r="AL117" s="34">
        <v>1.9655478384341241</v>
      </c>
      <c r="AM117" s="182">
        <v>0.38271575038556216</v>
      </c>
      <c r="AN117" s="34">
        <v>2.8191752872536116</v>
      </c>
      <c r="AO117" s="363">
        <v>3.2105369887281032</v>
      </c>
      <c r="AP117" s="184">
        <v>0.16087442043497796</v>
      </c>
      <c r="AQ117" s="164">
        <v>0.31872840025383203</v>
      </c>
      <c r="AR117" s="164">
        <v>0.54705932778224287</v>
      </c>
      <c r="AS117" s="164">
        <v>1.4023474289146491E-2</v>
      </c>
      <c r="AT117" s="164">
        <v>1.5170522570745912</v>
      </c>
      <c r="AU117" s="164">
        <v>2.9419810753574045</v>
      </c>
      <c r="AV117" s="366">
        <v>5.4996470399394299</v>
      </c>
      <c r="AW117" s="318">
        <v>3.2105369887281032</v>
      </c>
      <c r="AX117" s="36">
        <v>18.62096139646005</v>
      </c>
      <c r="AY117" s="37">
        <v>5.4996470399394299</v>
      </c>
      <c r="AZ117" s="38">
        <v>31.897690506110152</v>
      </c>
      <c r="BA117" s="282">
        <v>0.61419209055542612</v>
      </c>
      <c r="BB117" s="42"/>
    </row>
    <row r="118" spans="1:54" s="46" customFormat="1" ht="12" outlineLevel="3" x14ac:dyDescent="0.2">
      <c r="A118" s="273">
        <v>103</v>
      </c>
      <c r="B118" s="53" t="s">
        <v>166</v>
      </c>
      <c r="C118" s="33" t="s">
        <v>175</v>
      </c>
      <c r="D118" s="11" t="s">
        <v>178</v>
      </c>
      <c r="E118" s="179">
        <v>32957.622000000003</v>
      </c>
      <c r="F118" s="180">
        <v>1179.7916</v>
      </c>
      <c r="G118" s="74">
        <v>37.516431555645497</v>
      </c>
      <c r="H118" s="164">
        <v>0.24375968714089846</v>
      </c>
      <c r="I118" s="309">
        <v>54.51691001367378</v>
      </c>
      <c r="J118" s="185">
        <v>23.425225972200131</v>
      </c>
      <c r="K118" s="335">
        <v>42.968733859502827</v>
      </c>
      <c r="L118" s="183">
        <v>1.9287747454238526</v>
      </c>
      <c r="M118" s="181">
        <v>1.0797397209119923</v>
      </c>
      <c r="N118" s="307">
        <v>3.008514466335845</v>
      </c>
      <c r="O118" s="183">
        <v>2.9780000000000002</v>
      </c>
      <c r="P118" s="181">
        <v>0.58879999999999999</v>
      </c>
      <c r="Q118" s="181">
        <v>3.33</v>
      </c>
      <c r="R118" s="181">
        <v>12.396071505864285</v>
      </c>
      <c r="S118" s="308">
        <v>19.292871505864284</v>
      </c>
      <c r="T118" s="351">
        <v>22.30138597220013</v>
      </c>
      <c r="U118" s="374">
        <v>23.425225972200131</v>
      </c>
      <c r="V118" s="345">
        <v>1.4633278914982821</v>
      </c>
      <c r="W118" s="345">
        <v>12.953321655242934</v>
      </c>
      <c r="X118" s="345">
        <v>0.56539631587999739</v>
      </c>
      <c r="Y118" s="345">
        <v>8.4355524907573169</v>
      </c>
      <c r="Z118" s="40">
        <v>0</v>
      </c>
      <c r="AA118" s="21">
        <v>1.1050021505064476</v>
      </c>
      <c r="AB118" s="342">
        <v>1.2489944147234291</v>
      </c>
      <c r="AC118" s="342">
        <v>10.293532658221011</v>
      </c>
      <c r="AD118" s="342">
        <v>0.58492507410755834</v>
      </c>
      <c r="AE118" s="342">
        <v>10.192771674641682</v>
      </c>
      <c r="AF118" s="378">
        <v>2.5845971918441055</v>
      </c>
      <c r="AG118" s="183">
        <v>0.85480166499195309</v>
      </c>
      <c r="AH118" s="181">
        <v>0.46864531704632145</v>
      </c>
      <c r="AI118" s="182">
        <v>1.6650632915507282</v>
      </c>
      <c r="AJ118" s="34">
        <v>0.35523501449274147</v>
      </c>
      <c r="AK118" s="34">
        <v>2.1915251233867066</v>
      </c>
      <c r="AL118" s="34">
        <v>4.7474396644010302</v>
      </c>
      <c r="AM118" s="182">
        <v>1.3234469820382746</v>
      </c>
      <c r="AN118" s="34">
        <v>8.9592630938312059</v>
      </c>
      <c r="AO118" s="363">
        <v>10.293532658221011</v>
      </c>
      <c r="AP118" s="184">
        <v>0.12171641161032168</v>
      </c>
      <c r="AQ118" s="164">
        <v>4.2126083962625266E-2</v>
      </c>
      <c r="AR118" s="164">
        <v>0.15239979670985962</v>
      </c>
      <c r="AS118" s="164">
        <v>1.534169254976896E-2</v>
      </c>
      <c r="AT118" s="164">
        <v>2.4121209203388121</v>
      </c>
      <c r="AU118" s="164">
        <v>2.4198341469798561</v>
      </c>
      <c r="AV118" s="366">
        <v>5.1632847699542861</v>
      </c>
      <c r="AW118" s="318">
        <v>10.293532658221011</v>
      </c>
      <c r="AX118" s="36">
        <v>27.437398045049498</v>
      </c>
      <c r="AY118" s="37">
        <v>5.1632847699542861</v>
      </c>
      <c r="AZ118" s="38">
        <v>13.762728905322316</v>
      </c>
      <c r="BA118" s="282">
        <v>1.7634016463937068</v>
      </c>
      <c r="BB118" s="42"/>
    </row>
    <row r="119" spans="1:54" s="46" customFormat="1" ht="12" outlineLevel="3" x14ac:dyDescent="0.2">
      <c r="A119" s="273">
        <v>104</v>
      </c>
      <c r="B119" s="53" t="s">
        <v>166</v>
      </c>
      <c r="C119" s="33" t="s">
        <v>175</v>
      </c>
      <c r="D119" s="11" t="s">
        <v>179</v>
      </c>
      <c r="E119" s="179">
        <v>6994.451</v>
      </c>
      <c r="F119" s="180">
        <v>196.62</v>
      </c>
      <c r="G119" s="74">
        <v>19.802076736025501</v>
      </c>
      <c r="H119" s="164">
        <v>0.65134096143819431</v>
      </c>
      <c r="I119" s="309">
        <v>47.958619711168275</v>
      </c>
      <c r="J119" s="185">
        <v>27.228864733169001</v>
      </c>
      <c r="K119" s="335">
        <v>56.775747294553874</v>
      </c>
      <c r="L119" s="183">
        <v>2.0483396008544399</v>
      </c>
      <c r="M119" s="181">
        <v>1.101313626450275</v>
      </c>
      <c r="N119" s="307">
        <v>3.1496532273047149</v>
      </c>
      <c r="O119" s="183">
        <v>6.3180000000000005</v>
      </c>
      <c r="P119" s="181">
        <v>0.91129999999999989</v>
      </c>
      <c r="Q119" s="181">
        <v>3.33</v>
      </c>
      <c r="R119" s="181">
        <v>12.396071505864285</v>
      </c>
      <c r="S119" s="308">
        <v>22.955371505864285</v>
      </c>
      <c r="T119" s="351">
        <v>26.105024733169</v>
      </c>
      <c r="U119" s="374">
        <v>27.228864733169001</v>
      </c>
      <c r="V119" s="345">
        <v>2.3343903781483091</v>
      </c>
      <c r="W119" s="345">
        <v>15.762138622674764</v>
      </c>
      <c r="X119" s="345">
        <v>0.34426060488630794</v>
      </c>
      <c r="Y119" s="345">
        <v>8.7804475086380194</v>
      </c>
      <c r="Z119" s="40">
        <v>6.4157348860398846</v>
      </c>
      <c r="AA119" s="21">
        <v>0</v>
      </c>
      <c r="AB119" s="342">
        <v>0.91627491708017739</v>
      </c>
      <c r="AC119" s="342">
        <v>5.5095495678708035</v>
      </c>
      <c r="AD119" s="342">
        <v>0.33934247926916711</v>
      </c>
      <c r="AE119" s="342">
        <v>14.047962882908966</v>
      </c>
      <c r="AF119" s="378">
        <v>7.2020679498783506</v>
      </c>
      <c r="AG119" s="183">
        <v>0.48833678170599926</v>
      </c>
      <c r="AH119" s="181">
        <v>0.43036580360345855</v>
      </c>
      <c r="AI119" s="182">
        <v>0.36661436245373819</v>
      </c>
      <c r="AJ119" s="34">
        <v>0.22598746133301406</v>
      </c>
      <c r="AK119" s="34">
        <v>0.92979817795991404</v>
      </c>
      <c r="AL119" s="34">
        <v>3.0584108477387222</v>
      </c>
      <c r="AM119" s="182">
        <v>0.91870258530945781</v>
      </c>
      <c r="AN119" s="34">
        <v>4.5808108494853874</v>
      </c>
      <c r="AO119" s="363">
        <v>5.5095495678708035</v>
      </c>
      <c r="AP119" s="184">
        <v>0.28786491709897261</v>
      </c>
      <c r="AQ119" s="164">
        <v>4.0687620791374224E-2</v>
      </c>
      <c r="AR119" s="164">
        <v>4.679076391008035E-2</v>
      </c>
      <c r="AS119" s="164">
        <v>1.4749262536873156E-2</v>
      </c>
      <c r="AT119" s="164">
        <v>2.5150035601668193</v>
      </c>
      <c r="AU119" s="164">
        <v>2.5638287051164683</v>
      </c>
      <c r="AV119" s="366">
        <v>5.4714678059200486</v>
      </c>
      <c r="AW119" s="318">
        <v>5.5095495678708035</v>
      </c>
      <c r="AX119" s="36">
        <v>27.823089675475281</v>
      </c>
      <c r="AY119" s="37">
        <v>5.4714678059200486</v>
      </c>
      <c r="AZ119" s="38">
        <v>27.630777715177327</v>
      </c>
      <c r="BA119" s="282">
        <v>0.98926477074535246</v>
      </c>
      <c r="BB119" s="42"/>
    </row>
    <row r="120" spans="1:54" s="46" customFormat="1" ht="12" outlineLevel="3" x14ac:dyDescent="0.2">
      <c r="A120" s="273">
        <v>105</v>
      </c>
      <c r="B120" s="53" t="s">
        <v>166</v>
      </c>
      <c r="C120" s="33" t="s">
        <v>175</v>
      </c>
      <c r="D120" s="11" t="s">
        <v>180</v>
      </c>
      <c r="E120" s="179">
        <v>4924.2569999999996</v>
      </c>
      <c r="F120" s="180">
        <v>76.278199999999998</v>
      </c>
      <c r="G120" s="74">
        <v>10.7635308383555</v>
      </c>
      <c r="H120" s="164">
        <v>1</v>
      </c>
      <c r="I120" s="309">
        <v>47.733794265774385</v>
      </c>
      <c r="J120" s="185">
        <v>23.69276313747897</v>
      </c>
      <c r="K120" s="335">
        <v>49.635197666377259</v>
      </c>
      <c r="L120" s="183">
        <v>1.7360809683028702</v>
      </c>
      <c r="M120" s="181">
        <v>1.044970663311815</v>
      </c>
      <c r="N120" s="307">
        <v>2.7810516316146852</v>
      </c>
      <c r="O120" s="183">
        <v>2.9180000000000001</v>
      </c>
      <c r="P120" s="181">
        <v>1.1437999999999999</v>
      </c>
      <c r="Q120" s="181">
        <v>3.3299999999999996</v>
      </c>
      <c r="R120" s="181">
        <v>12.396071505864285</v>
      </c>
      <c r="S120" s="308">
        <v>19.787871505864285</v>
      </c>
      <c r="T120" s="351">
        <v>22.568923137478968</v>
      </c>
      <c r="U120" s="374">
        <v>23.69276313747897</v>
      </c>
      <c r="V120" s="345">
        <v>1.4276915254179667</v>
      </c>
      <c r="W120" s="345">
        <v>13.399382144305376</v>
      </c>
      <c r="X120" s="345">
        <v>0.1605773219279307</v>
      </c>
      <c r="Y120" s="345">
        <v>8.6974845270060932</v>
      </c>
      <c r="Z120" s="40">
        <v>0</v>
      </c>
      <c r="AA120" s="21">
        <v>0</v>
      </c>
      <c r="AB120" s="342">
        <v>1.4353191442395654</v>
      </c>
      <c r="AC120" s="342">
        <v>3.3269958162338917</v>
      </c>
      <c r="AD120" s="342">
        <v>0.21985788690275862</v>
      </c>
      <c r="AE120" s="342">
        <v>18.710590290102751</v>
      </c>
      <c r="AF120" s="378">
        <v>11.978728859143038</v>
      </c>
      <c r="AG120" s="183">
        <v>9.9277899955981769E-2</v>
      </c>
      <c r="AH120" s="181">
        <v>0.3175752393672594</v>
      </c>
      <c r="AI120" s="182">
        <v>1.0341702137420354</v>
      </c>
      <c r="AJ120" s="34">
        <v>2.4654073184851383E-2</v>
      </c>
      <c r="AK120" s="34">
        <v>0.31801235958728924</v>
      </c>
      <c r="AL120" s="34">
        <v>1.5241833373227693</v>
      </c>
      <c r="AM120" s="182">
        <v>0.4168531393232412</v>
      </c>
      <c r="AN120" s="34">
        <v>2.9010199838369455</v>
      </c>
      <c r="AO120" s="363">
        <v>3.3269958162338917</v>
      </c>
      <c r="AP120" s="184">
        <v>7.3415471261775972E-2</v>
      </c>
      <c r="AQ120" s="164">
        <v>4.7195660096855982E-2</v>
      </c>
      <c r="AR120" s="164">
        <v>9.701330131020397E-2</v>
      </c>
      <c r="AS120" s="164">
        <v>0</v>
      </c>
      <c r="AT120" s="164">
        <v>1.8013010270300034</v>
      </c>
      <c r="AU120" s="164">
        <v>1.8629175832675653</v>
      </c>
      <c r="AV120" s="366">
        <v>3.8831540335246513</v>
      </c>
      <c r="AW120" s="318">
        <v>3.3269958162338917</v>
      </c>
      <c r="AX120" s="36">
        <v>30.909892545467031</v>
      </c>
      <c r="AY120" s="37">
        <v>3.8831540335246513</v>
      </c>
      <c r="AZ120" s="38">
        <v>36.076953667351937</v>
      </c>
      <c r="BA120" s="282">
        <v>0.71219051763998265</v>
      </c>
      <c r="BB120" s="42"/>
    </row>
    <row r="121" spans="1:54" s="46" customFormat="1" ht="12" outlineLevel="3" x14ac:dyDescent="0.2">
      <c r="A121" s="273">
        <v>106</v>
      </c>
      <c r="B121" s="53" t="s">
        <v>166</v>
      </c>
      <c r="C121" s="33" t="s">
        <v>175</v>
      </c>
      <c r="D121" s="11" t="s">
        <v>181</v>
      </c>
      <c r="E121" s="179">
        <v>6283.4030000000002</v>
      </c>
      <c r="F121" s="180">
        <v>136.0454</v>
      </c>
      <c r="G121" s="74">
        <v>28.7540940410369</v>
      </c>
      <c r="H121" s="164">
        <v>0.39239059259683029</v>
      </c>
      <c r="I121" s="309">
        <v>47.783546461023896</v>
      </c>
      <c r="J121" s="185">
        <v>22.646735204864548</v>
      </c>
      <c r="K121" s="335">
        <v>47.394421055241367</v>
      </c>
      <c r="L121" s="183">
        <v>3.2747249642457597</v>
      </c>
      <c r="M121" s="181">
        <v>1.3225987347545018</v>
      </c>
      <c r="N121" s="307">
        <v>4.5973236990002615</v>
      </c>
      <c r="O121" s="183">
        <v>0.83799999999999986</v>
      </c>
      <c r="P121" s="181">
        <v>0.36149999999999999</v>
      </c>
      <c r="Q121" s="181">
        <v>3.3299999999999996</v>
      </c>
      <c r="R121" s="181">
        <v>12.396071505864285</v>
      </c>
      <c r="S121" s="308">
        <v>16.925571505864283</v>
      </c>
      <c r="T121" s="351">
        <v>21.522895204864547</v>
      </c>
      <c r="U121" s="374">
        <v>22.646735204864548</v>
      </c>
      <c r="V121" s="345">
        <v>1.2203098224557754</v>
      </c>
      <c r="W121" s="345">
        <v>12.167037637210987</v>
      </c>
      <c r="X121" s="345">
        <v>0.36960143244063837</v>
      </c>
      <c r="Y121" s="345">
        <v>8.8860350248120969</v>
      </c>
      <c r="Z121" s="40">
        <v>0</v>
      </c>
      <c r="AA121" s="21">
        <v>0</v>
      </c>
      <c r="AB121" s="342">
        <v>1.2240611104008239</v>
      </c>
      <c r="AC121" s="342">
        <v>8.5050488171169345</v>
      </c>
      <c r="AD121" s="342">
        <v>0.44423154457747138</v>
      </c>
      <c r="AE121" s="342">
        <v>12.473393732769317</v>
      </c>
      <c r="AF121" s="378">
        <v>4.3621325920017355</v>
      </c>
      <c r="AG121" s="183">
        <v>1.2214217147396234</v>
      </c>
      <c r="AH121" s="181">
        <v>0.59559945495873812</v>
      </c>
      <c r="AI121" s="182">
        <v>0.4456684256143093</v>
      </c>
      <c r="AJ121" s="34">
        <v>0.17831645648033936</v>
      </c>
      <c r="AK121" s="34">
        <v>1.844636189545569</v>
      </c>
      <c r="AL121" s="34">
        <v>4.2087436762578623</v>
      </c>
      <c r="AM121" s="182">
        <v>1.8170211696983616</v>
      </c>
      <c r="AN121" s="34">
        <v>6.6773647478980793</v>
      </c>
      <c r="AO121" s="363">
        <v>8.5050488171169345</v>
      </c>
      <c r="AP121" s="184">
        <v>0.13818916332341999</v>
      </c>
      <c r="AQ121" s="164">
        <v>5.8068850545479667E-2</v>
      </c>
      <c r="AR121" s="164">
        <v>8.1590410260104329E-2</v>
      </c>
      <c r="AS121" s="164">
        <v>2.9401949643280845E-3</v>
      </c>
      <c r="AT121" s="164">
        <v>1.9302379940813876</v>
      </c>
      <c r="AU121" s="164">
        <v>2.7806893875132865</v>
      </c>
      <c r="AV121" s="366">
        <v>4.9902459032058415</v>
      </c>
      <c r="AW121" s="318">
        <v>8.5050488171169345</v>
      </c>
      <c r="AX121" s="36">
        <v>29.578566464235692</v>
      </c>
      <c r="AY121" s="37">
        <v>4.9902459032058415</v>
      </c>
      <c r="AZ121" s="38">
        <v>17.354905691286696</v>
      </c>
      <c r="BA121" s="282">
        <v>1.6163275893415139</v>
      </c>
      <c r="BB121" s="42"/>
    </row>
    <row r="122" spans="1:54" s="46" customFormat="1" ht="12" outlineLevel="3" x14ac:dyDescent="0.2">
      <c r="A122" s="273">
        <v>107</v>
      </c>
      <c r="B122" s="53" t="s">
        <v>166</v>
      </c>
      <c r="C122" s="33" t="s">
        <v>175</v>
      </c>
      <c r="D122" s="11" t="s">
        <v>182</v>
      </c>
      <c r="E122" s="179">
        <v>32984.19</v>
      </c>
      <c r="F122" s="180">
        <v>707.01859999999999</v>
      </c>
      <c r="G122" s="74">
        <v>31.674362169704398</v>
      </c>
      <c r="H122" s="164">
        <v>0.29671222179208145</v>
      </c>
      <c r="I122" s="309">
        <v>39.113190841894017</v>
      </c>
      <c r="J122" s="185">
        <v>22.595452371810502</v>
      </c>
      <c r="K122" s="335">
        <v>57.769391567022403</v>
      </c>
      <c r="L122" s="183">
        <v>2.4653781233721435</v>
      </c>
      <c r="M122" s="181">
        <v>1.176562742574077</v>
      </c>
      <c r="N122" s="307">
        <v>3.6419408659462205</v>
      </c>
      <c r="O122" s="183">
        <v>1.718</v>
      </c>
      <c r="P122" s="181">
        <v>0.38559999999999994</v>
      </c>
      <c r="Q122" s="181">
        <v>3.3299999999999996</v>
      </c>
      <c r="R122" s="181">
        <v>12.396071505864283</v>
      </c>
      <c r="S122" s="308">
        <v>17.829671505864283</v>
      </c>
      <c r="T122" s="351">
        <v>21.471612371810505</v>
      </c>
      <c r="U122" s="374">
        <v>22.595452371810502</v>
      </c>
      <c r="V122" s="345">
        <v>1.1583356753136154</v>
      </c>
      <c r="W122" s="345">
        <v>12.324399617950343</v>
      </c>
      <c r="X122" s="345">
        <v>0.49254088487227682</v>
      </c>
      <c r="Y122" s="345">
        <v>8.616174819866222</v>
      </c>
      <c r="Z122" s="40">
        <v>1.0549563715948775</v>
      </c>
      <c r="AA122" s="21">
        <v>0</v>
      </c>
      <c r="AB122" s="342">
        <v>1.0078456110830971</v>
      </c>
      <c r="AC122" s="342">
        <v>8.8853269564026736</v>
      </c>
      <c r="AD122" s="342">
        <v>0.51433129614054629</v>
      </c>
      <c r="AE122" s="342">
        <v>11.132992136589314</v>
      </c>
      <c r="AF122" s="378">
        <v>3.2173009335724889</v>
      </c>
      <c r="AG122" s="183">
        <v>1.0368411174237266</v>
      </c>
      <c r="AH122" s="181">
        <v>0.55126928345344983</v>
      </c>
      <c r="AI122" s="182">
        <v>0.63521367508847515</v>
      </c>
      <c r="AJ122" s="34">
        <v>0.19366453476794088</v>
      </c>
      <c r="AK122" s="34">
        <v>1.8615871940074498</v>
      </c>
      <c r="AL122" s="34">
        <v>4.595784382212984</v>
      </c>
      <c r="AM122" s="182">
        <v>1.5881104008771765</v>
      </c>
      <c r="AN122" s="34">
        <v>7.2862497860768496</v>
      </c>
      <c r="AO122" s="363">
        <v>8.8853269564026736</v>
      </c>
      <c r="AP122" s="184">
        <v>0.1240419983293226</v>
      </c>
      <c r="AQ122" s="164">
        <v>5.9404377763187563E-2</v>
      </c>
      <c r="AR122" s="164">
        <v>0.25176141052017587</v>
      </c>
      <c r="AS122" s="164">
        <v>8.2034616911068527E-3</v>
      </c>
      <c r="AT122" s="164">
        <v>1.6172134651054444</v>
      </c>
      <c r="AU122" s="164">
        <v>1.2496135179470527</v>
      </c>
      <c r="AV122" s="366">
        <v>3.3108039873349862</v>
      </c>
      <c r="AW122" s="318">
        <v>8.8853269564026736</v>
      </c>
      <c r="AX122" s="36">
        <v>28.0521101223665</v>
      </c>
      <c r="AY122" s="37">
        <v>3.3108039873349862</v>
      </c>
      <c r="AZ122" s="38">
        <v>10.452630331106315</v>
      </c>
      <c r="BA122" s="282">
        <v>2.8874731429937897</v>
      </c>
      <c r="BB122" s="42"/>
    </row>
    <row r="123" spans="1:54" s="47" customFormat="1" ht="12" outlineLevel="3" x14ac:dyDescent="0.2">
      <c r="A123" s="273">
        <v>108</v>
      </c>
      <c r="B123" s="53" t="s">
        <v>166</v>
      </c>
      <c r="C123" s="33" t="s">
        <v>175</v>
      </c>
      <c r="D123" s="11" t="s">
        <v>183</v>
      </c>
      <c r="E123" s="179">
        <v>4297.826</v>
      </c>
      <c r="F123" s="180">
        <v>144.53019999999998</v>
      </c>
      <c r="G123" s="74">
        <v>24.277622167164601</v>
      </c>
      <c r="H123" s="164">
        <v>0.47385960731797694</v>
      </c>
      <c r="I123" s="309">
        <v>47.670353378088002</v>
      </c>
      <c r="J123" s="185">
        <v>25.726973956818224</v>
      </c>
      <c r="K123" s="335">
        <v>53.968498518921827</v>
      </c>
      <c r="L123" s="183">
        <v>1.7883589190383737</v>
      </c>
      <c r="M123" s="181">
        <v>1.0544035319155622</v>
      </c>
      <c r="N123" s="307">
        <v>2.842762450953936</v>
      </c>
      <c r="O123" s="183">
        <v>4.8980000000000006</v>
      </c>
      <c r="P123" s="181">
        <v>1.1363000000000001</v>
      </c>
      <c r="Q123" s="181">
        <v>3.33</v>
      </c>
      <c r="R123" s="181">
        <v>12.396071505864285</v>
      </c>
      <c r="S123" s="308">
        <v>21.760371505864285</v>
      </c>
      <c r="T123" s="351">
        <v>24.603133956818219</v>
      </c>
      <c r="U123" s="374">
        <v>25.726973956818224</v>
      </c>
      <c r="V123" s="345">
        <v>1.938300510086048</v>
      </c>
      <c r="W123" s="345">
        <v>14.743983727730567</v>
      </c>
      <c r="X123" s="345">
        <v>0.38822533193821379</v>
      </c>
      <c r="Y123" s="345">
        <v>8.648836768241793</v>
      </c>
      <c r="Z123" s="40">
        <v>5.0000701531237244</v>
      </c>
      <c r="AA123" s="21">
        <v>1.5116119002995809</v>
      </c>
      <c r="AB123" s="342">
        <v>0.67020355351657179</v>
      </c>
      <c r="AC123" s="342">
        <v>6.6578187280089285</v>
      </c>
      <c r="AD123" s="342">
        <v>0.36274349755066443</v>
      </c>
      <c r="AE123" s="342">
        <v>11.524526124318749</v>
      </c>
      <c r="AF123" s="378">
        <v>5.013577211211806</v>
      </c>
      <c r="AG123" s="183">
        <v>0.57585829504728014</v>
      </c>
      <c r="AH123" s="181">
        <v>0.35579576912527228</v>
      </c>
      <c r="AI123" s="182">
        <v>0.32968833661087699</v>
      </c>
      <c r="AJ123" s="34">
        <v>0.41400691026767311</v>
      </c>
      <c r="AK123" s="34">
        <v>1.2811044715808686</v>
      </c>
      <c r="AL123" s="34">
        <v>3.6913766378672457</v>
      </c>
      <c r="AM123" s="182">
        <v>0.93165406417255237</v>
      </c>
      <c r="AN123" s="34">
        <v>5.716176356326665</v>
      </c>
      <c r="AO123" s="363">
        <v>6.6578187280089285</v>
      </c>
      <c r="AP123" s="184">
        <v>0.22348270465273004</v>
      </c>
      <c r="AQ123" s="164">
        <v>3.9438124350481767E-2</v>
      </c>
      <c r="AR123" s="164">
        <v>4.4281402779488312E-2</v>
      </c>
      <c r="AS123" s="164">
        <v>6.9189691842950487E-4</v>
      </c>
      <c r="AT123" s="164">
        <v>3.8324170311810271</v>
      </c>
      <c r="AU123" s="164">
        <v>3.2885860532954365</v>
      </c>
      <c r="AV123" s="366">
        <v>7.4302810070144529</v>
      </c>
      <c r="AW123" s="318">
        <v>6.6578187280089285</v>
      </c>
      <c r="AX123" s="36">
        <v>27.423685409412151</v>
      </c>
      <c r="AY123" s="37">
        <v>7.4302810070144529</v>
      </c>
      <c r="AZ123" s="38">
        <v>30.605472627644243</v>
      </c>
      <c r="BA123" s="282">
        <v>0.8113338547405119</v>
      </c>
      <c r="BB123" s="387"/>
    </row>
    <row r="124" spans="1:54" s="46" customFormat="1" ht="12" outlineLevel="3" x14ac:dyDescent="0.2">
      <c r="A124" s="273">
        <v>109</v>
      </c>
      <c r="B124" s="53" t="s">
        <v>166</v>
      </c>
      <c r="C124" s="33" t="s">
        <v>175</v>
      </c>
      <c r="D124" s="11" t="s">
        <v>184</v>
      </c>
      <c r="E124" s="179">
        <v>19978.756000000001</v>
      </c>
      <c r="F124" s="180">
        <v>472.43379999999996</v>
      </c>
      <c r="G124" s="74">
        <v>20.850390531481601</v>
      </c>
      <c r="H124" s="164">
        <v>0.69793991007561051</v>
      </c>
      <c r="I124" s="309">
        <v>49.856604977744702</v>
      </c>
      <c r="J124" s="185">
        <v>23.507113920567832</v>
      </c>
      <c r="K124" s="335">
        <v>47.149447763362708</v>
      </c>
      <c r="L124" s="183">
        <v>1.9756963139123411</v>
      </c>
      <c r="M124" s="181">
        <v>1.0882061007912069</v>
      </c>
      <c r="N124" s="307">
        <v>3.0639024147035481</v>
      </c>
      <c r="O124" s="183">
        <v>2.718</v>
      </c>
      <c r="P124" s="181">
        <v>0.87529999999999986</v>
      </c>
      <c r="Q124" s="181">
        <v>3.33</v>
      </c>
      <c r="R124" s="181">
        <v>12.396071505864285</v>
      </c>
      <c r="S124" s="308">
        <v>19.319371505864282</v>
      </c>
      <c r="T124" s="351">
        <v>22.383273920567831</v>
      </c>
      <c r="U124" s="374">
        <v>23.507113920567832</v>
      </c>
      <c r="V124" s="345">
        <v>1.4048554318600468</v>
      </c>
      <c r="W124" s="345">
        <v>13.163772879246899</v>
      </c>
      <c r="X124" s="345">
        <v>0.28484465454062413</v>
      </c>
      <c r="Y124" s="345">
        <v>8.642262048153615</v>
      </c>
      <c r="Z124" s="40">
        <v>0</v>
      </c>
      <c r="AA124" s="21">
        <v>0</v>
      </c>
      <c r="AB124" s="342">
        <v>1.416234338626694</v>
      </c>
      <c r="AC124" s="342">
        <v>6.2614414079349618</v>
      </c>
      <c r="AD124" s="342">
        <v>0.37730712253082599</v>
      </c>
      <c r="AE124" s="342">
        <v>15.452131051475352</v>
      </c>
      <c r="AF124" s="378">
        <v>8.1196455034142492</v>
      </c>
      <c r="AG124" s="183">
        <v>0.42360252864342135</v>
      </c>
      <c r="AH124" s="181">
        <v>0.41329966557001768</v>
      </c>
      <c r="AI124" s="182">
        <v>1.2540235246060083</v>
      </c>
      <c r="AJ124" s="34">
        <v>0.22430362598203749</v>
      </c>
      <c r="AK124" s="34">
        <v>1.0771615562064085</v>
      </c>
      <c r="AL124" s="34">
        <v>2.8591625764721758</v>
      </c>
      <c r="AM124" s="182">
        <v>0.83690219421343903</v>
      </c>
      <c r="AN124" s="34">
        <v>5.4146512832666298</v>
      </c>
      <c r="AO124" s="363">
        <v>6.2614414079349618</v>
      </c>
      <c r="AP124" s="184">
        <v>9.9696507743518764E-2</v>
      </c>
      <c r="AQ124" s="164">
        <v>7.0062726248629956E-2</v>
      </c>
      <c r="AR124" s="164">
        <v>0.11790011637609334</v>
      </c>
      <c r="AS124" s="164">
        <v>6.5617659024396653E-3</v>
      </c>
      <c r="AT124" s="164">
        <v>0.79651371260904713</v>
      </c>
      <c r="AU124" s="164">
        <v>2.3376820202110857</v>
      </c>
      <c r="AV124" s="366">
        <v>3.4282051792229939</v>
      </c>
      <c r="AW124" s="318">
        <v>6.2614414079349618</v>
      </c>
      <c r="AX124" s="36">
        <v>30.030331558926594</v>
      </c>
      <c r="AY124" s="37">
        <v>3.4282051792229939</v>
      </c>
      <c r="AZ124" s="38">
        <v>16.441923109530315</v>
      </c>
      <c r="BA124" s="282">
        <v>2.0586185820965839</v>
      </c>
      <c r="BB124" s="42"/>
    </row>
    <row r="125" spans="1:54" s="46" customFormat="1" ht="12" outlineLevel="3" x14ac:dyDescent="0.2">
      <c r="A125" s="273">
        <v>110</v>
      </c>
      <c r="B125" s="53" t="s">
        <v>166</v>
      </c>
      <c r="C125" s="33" t="s">
        <v>175</v>
      </c>
      <c r="D125" s="11" t="s">
        <v>185</v>
      </c>
      <c r="E125" s="179">
        <v>10881.45</v>
      </c>
      <c r="F125" s="180">
        <v>201.3476</v>
      </c>
      <c r="G125" s="74">
        <v>20.361142644693398</v>
      </c>
      <c r="H125" s="164">
        <v>0.59307108334076108</v>
      </c>
      <c r="I125" s="309">
        <v>45.322504069273968</v>
      </c>
      <c r="J125" s="185">
        <v>23.438888044354279</v>
      </c>
      <c r="K125" s="335">
        <v>51.715783418605255</v>
      </c>
      <c r="L125" s="183">
        <v>2.4857397993082611</v>
      </c>
      <c r="M125" s="181">
        <v>1.1802367391817337</v>
      </c>
      <c r="N125" s="307">
        <v>3.6659765384899945</v>
      </c>
      <c r="O125" s="183">
        <v>1.718</v>
      </c>
      <c r="P125" s="181">
        <v>1.2049999999999998</v>
      </c>
      <c r="Q125" s="181">
        <v>3.3299999999999996</v>
      </c>
      <c r="R125" s="181">
        <v>12.396071505864285</v>
      </c>
      <c r="S125" s="308">
        <v>18.649071505864285</v>
      </c>
      <c r="T125" s="351">
        <v>22.315048044354278</v>
      </c>
      <c r="U125" s="374">
        <v>23.438888044354279</v>
      </c>
      <c r="V125" s="345">
        <v>1.1652161376702845</v>
      </c>
      <c r="W125" s="345">
        <v>13.095415761379325</v>
      </c>
      <c r="X125" s="345">
        <v>0.29657658878383419</v>
      </c>
      <c r="Y125" s="345">
        <v>8.8691752633706731</v>
      </c>
      <c r="Z125" s="40">
        <v>0</v>
      </c>
      <c r="AA125" s="21">
        <v>2.3673372022421928</v>
      </c>
      <c r="AB125" s="342">
        <v>0.79626536479578236</v>
      </c>
      <c r="AC125" s="342">
        <v>6.4995658944864863</v>
      </c>
      <c r="AD125" s="342">
        <v>0.33500650765065776</v>
      </c>
      <c r="AE125" s="342">
        <v>13.440713075179161</v>
      </c>
      <c r="AF125" s="378">
        <v>6.6976372480317634</v>
      </c>
      <c r="AG125" s="183">
        <v>0.64277256230334845</v>
      </c>
      <c r="AH125" s="181">
        <v>0.32970954734012059</v>
      </c>
      <c r="AI125" s="182">
        <v>0.64941980485922846</v>
      </c>
      <c r="AJ125" s="34">
        <v>0.40637739764747727</v>
      </c>
      <c r="AK125" s="34">
        <v>1.3253752583642364</v>
      </c>
      <c r="AL125" s="34">
        <v>3.1363736716195185</v>
      </c>
      <c r="AM125" s="182">
        <v>0.97248210964346904</v>
      </c>
      <c r="AN125" s="34">
        <v>5.5175461324904607</v>
      </c>
      <c r="AO125" s="363">
        <v>6.4995658944864863</v>
      </c>
      <c r="AP125" s="184">
        <v>0.11373366258152567</v>
      </c>
      <c r="AQ125" s="164">
        <v>5.8108465161740203E-2</v>
      </c>
      <c r="AR125" s="164">
        <v>9.933070967818837E-2</v>
      </c>
      <c r="AS125" s="164">
        <v>2.9799212903456516E-3</v>
      </c>
      <c r="AT125" s="164">
        <v>1.9642647838861749</v>
      </c>
      <c r="AU125" s="164">
        <v>2.4231726625994052</v>
      </c>
      <c r="AV125" s="366">
        <v>4.6610935516489889</v>
      </c>
      <c r="AW125" s="318">
        <v>6.4995658944864863</v>
      </c>
      <c r="AX125" s="36">
        <v>31.921420167352096</v>
      </c>
      <c r="AY125" s="37">
        <v>4.6610935516489889</v>
      </c>
      <c r="AZ125" s="38">
        <v>22.892102044497889</v>
      </c>
      <c r="BA125" s="282">
        <v>1.3134206411462119</v>
      </c>
      <c r="BB125" s="42"/>
    </row>
    <row r="126" spans="1:54" s="46" customFormat="1" ht="12" outlineLevel="2" x14ac:dyDescent="0.2">
      <c r="A126" s="273"/>
      <c r="B126" s="53"/>
      <c r="C126" s="51" t="s">
        <v>186</v>
      </c>
      <c r="D126" s="11"/>
      <c r="E126" s="179">
        <v>281119.83200000005</v>
      </c>
      <c r="F126" s="180">
        <v>6981.7704000000003</v>
      </c>
      <c r="G126" s="74">
        <v>25.297532605506387</v>
      </c>
      <c r="H126" s="75">
        <v>0.53286969434033693</v>
      </c>
      <c r="I126" s="309">
        <v>45.775679465512809</v>
      </c>
      <c r="J126" s="185">
        <v>22.727986110469253</v>
      </c>
      <c r="K126" s="335">
        <v>49.650789187285383</v>
      </c>
      <c r="L126" s="183">
        <v>1.8202173595168356</v>
      </c>
      <c r="M126" s="181">
        <v>1.0601519684691307</v>
      </c>
      <c r="N126" s="307">
        <v>2.8803693279859663</v>
      </c>
      <c r="O126" s="183">
        <v>2.4408690012493106</v>
      </c>
      <c r="P126" s="181">
        <v>0.55683627536969305</v>
      </c>
      <c r="Q126" s="181">
        <v>3.3299999999999996</v>
      </c>
      <c r="R126" s="181">
        <v>12.396071505864285</v>
      </c>
      <c r="S126" s="308">
        <v>18.723776782483288</v>
      </c>
      <c r="T126" s="351">
        <v>21.604146110469255</v>
      </c>
      <c r="U126" s="374">
        <v>22.727986110469253</v>
      </c>
      <c r="V126" s="345">
        <v>1.2820311476761541</v>
      </c>
      <c r="W126" s="345">
        <v>12.573770949141043</v>
      </c>
      <c r="X126" s="345">
        <v>0.37940078053805548</v>
      </c>
      <c r="Y126" s="345">
        <v>8.4868496825830153</v>
      </c>
      <c r="Z126" s="40">
        <v>0.98306788049807414</v>
      </c>
      <c r="AA126" s="21">
        <v>1.4534255207242448</v>
      </c>
      <c r="AB126" s="342">
        <v>0.87047833815831099</v>
      </c>
      <c r="AC126" s="342">
        <v>6.7208752206502602</v>
      </c>
      <c r="AD126" s="342">
        <v>0.4010845900328841</v>
      </c>
      <c r="AE126" s="342">
        <v>12.299054560405475</v>
      </c>
      <c r="AF126" s="378">
        <v>5.710125589818575</v>
      </c>
      <c r="AG126" s="183">
        <v>0.54965122595042826</v>
      </c>
      <c r="AH126" s="181">
        <v>0.35824379415385171</v>
      </c>
      <c r="AI126" s="182">
        <v>0.77660222921839006</v>
      </c>
      <c r="AJ126" s="34">
        <v>0.17303660569012708</v>
      </c>
      <c r="AK126" s="34">
        <v>1.4122118611320962</v>
      </c>
      <c r="AL126" s="34">
        <v>3.4412347455385182</v>
      </c>
      <c r="AM126" s="182">
        <v>0.90789502010427992</v>
      </c>
      <c r="AN126" s="34">
        <v>5.8030854415791318</v>
      </c>
      <c r="AO126" s="363">
        <v>6.7208752206502602</v>
      </c>
      <c r="AP126" s="184">
        <v>0.18052727715021963</v>
      </c>
      <c r="AQ126" s="164">
        <v>0.10825334502549669</v>
      </c>
      <c r="AR126" s="164">
        <v>0.21974369137088781</v>
      </c>
      <c r="AS126" s="164">
        <v>8.966207195813829E-3</v>
      </c>
      <c r="AT126" s="164">
        <v>2.2995027163883814</v>
      </c>
      <c r="AU126" s="164">
        <v>2.1095652185869644</v>
      </c>
      <c r="AV126" s="366">
        <v>4.9266730398352827</v>
      </c>
      <c r="AW126" s="318">
        <v>6.7208752206502602</v>
      </c>
      <c r="AX126" s="36">
        <v>26.567315182301066</v>
      </c>
      <c r="AY126" s="37">
        <v>4.9266730398352827</v>
      </c>
      <c r="AZ126" s="38">
        <v>19.474915268072106</v>
      </c>
      <c r="BA126" s="282">
        <v>1.2513816781533564</v>
      </c>
      <c r="BB126" s="42"/>
    </row>
    <row r="127" spans="1:54" s="46" customFormat="1" ht="12" outlineLevel="3" x14ac:dyDescent="0.2">
      <c r="A127" s="273">
        <v>111</v>
      </c>
      <c r="B127" s="53" t="s">
        <v>166</v>
      </c>
      <c r="C127" s="33" t="s">
        <v>187</v>
      </c>
      <c r="D127" s="11" t="s">
        <v>188</v>
      </c>
      <c r="E127" s="179">
        <v>29726.803</v>
      </c>
      <c r="F127" s="180">
        <v>1077.1654000000001</v>
      </c>
      <c r="G127" s="74">
        <v>98.647104268641101</v>
      </c>
      <c r="H127" s="164">
        <v>5.7233539274383682E-2</v>
      </c>
      <c r="I127" s="309">
        <v>54.259660928138153</v>
      </c>
      <c r="J127" s="185">
        <v>24.304302278051949</v>
      </c>
      <c r="K127" s="335">
        <v>44.792580459064659</v>
      </c>
      <c r="L127" s="183">
        <v>1.8594582933417654</v>
      </c>
      <c r="M127" s="181">
        <v>1.0672324788458987</v>
      </c>
      <c r="N127" s="307">
        <v>2.9266907721876638</v>
      </c>
      <c r="O127" s="183">
        <v>3.718</v>
      </c>
      <c r="P127" s="181">
        <v>0.80970000000000009</v>
      </c>
      <c r="Q127" s="181">
        <v>3.3299999999999996</v>
      </c>
      <c r="R127" s="181">
        <v>12.396071505864285</v>
      </c>
      <c r="S127" s="308">
        <v>20.253771505864286</v>
      </c>
      <c r="T127" s="351">
        <v>23.180462278051948</v>
      </c>
      <c r="U127" s="374">
        <v>24.304302278051949</v>
      </c>
      <c r="V127" s="345">
        <v>1.6413950481608439</v>
      </c>
      <c r="W127" s="345">
        <v>13.499483597542598</v>
      </c>
      <c r="X127" s="345">
        <v>1.0453278572096494</v>
      </c>
      <c r="Y127" s="345">
        <v>8.1075921688927206</v>
      </c>
      <c r="Z127" s="40">
        <v>3.3565893816568053</v>
      </c>
      <c r="AA127" s="21">
        <v>0.17682677459865082</v>
      </c>
      <c r="AB127" s="342">
        <v>0.94037394802574581</v>
      </c>
      <c r="AC127" s="342">
        <v>10.223747392721091</v>
      </c>
      <c r="AD127" s="342">
        <v>1.0037739089935811</v>
      </c>
      <c r="AE127" s="342">
        <v>8.6029908720560773</v>
      </c>
      <c r="AF127" s="378">
        <v>0.97556310004497138</v>
      </c>
      <c r="AG127" s="183">
        <v>0.99129636275428545</v>
      </c>
      <c r="AH127" s="181">
        <v>0.55456877519116898</v>
      </c>
      <c r="AI127" s="182">
        <v>0.68864375932352362</v>
      </c>
      <c r="AJ127" s="34">
        <v>0.49731574751605145</v>
      </c>
      <c r="AK127" s="34">
        <v>2.0871513624253981</v>
      </c>
      <c r="AL127" s="34">
        <v>5.3933058446114197</v>
      </c>
      <c r="AM127" s="182">
        <v>1.5458651379454544</v>
      </c>
      <c r="AN127" s="34">
        <v>8.6664167138763926</v>
      </c>
      <c r="AO127" s="363">
        <v>10.223747392721091</v>
      </c>
      <c r="AP127" s="184">
        <v>0.41943419274328714</v>
      </c>
      <c r="AQ127" s="164">
        <v>0.1334056960982965</v>
      </c>
      <c r="AR127" s="164">
        <v>2.393875629499425</v>
      </c>
      <c r="AS127" s="164">
        <v>3.815570013667352E-2</v>
      </c>
      <c r="AT127" s="164">
        <v>5.3279654173815825</v>
      </c>
      <c r="AU127" s="164">
        <v>2.9786511895016305</v>
      </c>
      <c r="AV127" s="366">
        <v>11.291580661614271</v>
      </c>
      <c r="AW127" s="318">
        <v>10.223747392721091</v>
      </c>
      <c r="AX127" s="36">
        <v>10.363960978397532</v>
      </c>
      <c r="AY127" s="37">
        <v>11.291580661614271</v>
      </c>
      <c r="AZ127" s="38">
        <v>11.446439046872001</v>
      </c>
      <c r="BA127" s="282">
        <v>0.87606677709358216</v>
      </c>
      <c r="BB127" s="42"/>
    </row>
    <row r="128" spans="1:54" s="46" customFormat="1" ht="12" outlineLevel="3" x14ac:dyDescent="0.2">
      <c r="A128" s="273">
        <v>112</v>
      </c>
      <c r="B128" s="53" t="s">
        <v>166</v>
      </c>
      <c r="C128" s="33" t="s">
        <v>187</v>
      </c>
      <c r="D128" s="11" t="s">
        <v>189</v>
      </c>
      <c r="E128" s="179">
        <v>853.06899999999996</v>
      </c>
      <c r="F128" s="180">
        <v>22.088999999999999</v>
      </c>
      <c r="G128" s="74">
        <v>83.442603229729698</v>
      </c>
      <c r="H128" s="164">
        <v>8.5979977356936299E-2</v>
      </c>
      <c r="I128" s="309">
        <v>37.66322567518646</v>
      </c>
      <c r="J128" s="185">
        <v>24.889629663671155</v>
      </c>
      <c r="K128" s="335">
        <v>66.084699909463964</v>
      </c>
      <c r="L128" s="183">
        <v>2.7338188219475761</v>
      </c>
      <c r="M128" s="181">
        <v>1.2249993358592928</v>
      </c>
      <c r="N128" s="307">
        <v>3.9588181578068689</v>
      </c>
      <c r="O128" s="183">
        <v>2.9779999999999998</v>
      </c>
      <c r="P128" s="181">
        <v>1.1029</v>
      </c>
      <c r="Q128" s="181">
        <v>3.3299999999999996</v>
      </c>
      <c r="R128" s="181">
        <v>12.396071505864285</v>
      </c>
      <c r="S128" s="308">
        <v>19.806971505864283</v>
      </c>
      <c r="T128" s="351">
        <v>23.76578966367115</v>
      </c>
      <c r="U128" s="374">
        <v>24.889629663671155</v>
      </c>
      <c r="V128" s="345">
        <v>1.5847157801537826</v>
      </c>
      <c r="W128" s="345">
        <v>13.636361951029794</v>
      </c>
      <c r="X128" s="345">
        <v>1.3693191315051862</v>
      </c>
      <c r="Y128" s="345">
        <v>8.285102949722706</v>
      </c>
      <c r="Z128" s="40">
        <v>0</v>
      </c>
      <c r="AA128" s="21">
        <v>0</v>
      </c>
      <c r="AB128" s="342">
        <v>1.5988456314134658</v>
      </c>
      <c r="AC128" s="342">
        <v>13.002029456678105</v>
      </c>
      <c r="AD128" s="342">
        <v>1.4087583287817944</v>
      </c>
      <c r="AE128" s="342">
        <v>8.8799962467977895</v>
      </c>
      <c r="AF128" s="378">
        <v>0.62288927169432262</v>
      </c>
      <c r="AG128" s="183">
        <v>1.4220998825240514</v>
      </c>
      <c r="AH128" s="181">
        <v>0.61749169619630617</v>
      </c>
      <c r="AI128" s="182">
        <v>1.993926466241057</v>
      </c>
      <c r="AJ128" s="34">
        <v>0.80826047528523814</v>
      </c>
      <c r="AK128" s="34">
        <v>2.6123228526150055</v>
      </c>
      <c r="AL128" s="34">
        <v>5.536473234249935</v>
      </c>
      <c r="AM128" s="182">
        <v>2.0395915787203576</v>
      </c>
      <c r="AN128" s="34">
        <v>10.950983028391237</v>
      </c>
      <c r="AO128" s="363">
        <v>13.002029456678105</v>
      </c>
      <c r="AP128" s="184">
        <v>0.36217121644257327</v>
      </c>
      <c r="AQ128" s="164">
        <v>0.22635701027660832</v>
      </c>
      <c r="AR128" s="164">
        <v>0.4753497215808774</v>
      </c>
      <c r="AS128" s="164">
        <v>1.8108560822128663E-2</v>
      </c>
      <c r="AT128" s="164">
        <v>1.9511974285843634</v>
      </c>
      <c r="AU128" s="164">
        <v>1.4486848657702931</v>
      </c>
      <c r="AV128" s="366">
        <v>4.4863959436823757</v>
      </c>
      <c r="AW128" s="318">
        <v>13.002029456678105</v>
      </c>
      <c r="AX128" s="36">
        <v>15.582003620958009</v>
      </c>
      <c r="AY128" s="37">
        <v>4.4863959436823757</v>
      </c>
      <c r="AZ128" s="38">
        <v>5.3766250932160773</v>
      </c>
      <c r="BA128" s="282">
        <v>3.1424238942763738</v>
      </c>
      <c r="BB128" s="42"/>
    </row>
    <row r="129" spans="1:54" s="46" customFormat="1" ht="12" outlineLevel="3" x14ac:dyDescent="0.2">
      <c r="A129" s="273">
        <v>113</v>
      </c>
      <c r="B129" s="53" t="s">
        <v>166</v>
      </c>
      <c r="C129" s="33" t="s">
        <v>187</v>
      </c>
      <c r="D129" s="11" t="s">
        <v>190</v>
      </c>
      <c r="E129" s="179">
        <v>177392.25200000001</v>
      </c>
      <c r="F129" s="180">
        <v>5341.9372000000003</v>
      </c>
      <c r="G129" s="74">
        <v>86.661739129422202</v>
      </c>
      <c r="H129" s="164">
        <v>6.1494535245616211E-2</v>
      </c>
      <c r="I129" s="309">
        <v>58.831937308562956</v>
      </c>
      <c r="J129" s="185">
        <v>21.110539681708325</v>
      </c>
      <c r="K129" s="335">
        <v>35.882788579589572</v>
      </c>
      <c r="L129" s="183">
        <v>1.6800648790619257</v>
      </c>
      <c r="M129" s="181">
        <v>1.0348632967821101</v>
      </c>
      <c r="N129" s="307">
        <v>2.7149281758440358</v>
      </c>
      <c r="O129" s="183">
        <v>1.1579999999999999</v>
      </c>
      <c r="P129" s="181">
        <v>0.38770000000000004</v>
      </c>
      <c r="Q129" s="181">
        <v>3.3299999999999996</v>
      </c>
      <c r="R129" s="181">
        <v>12.396071505864285</v>
      </c>
      <c r="S129" s="308">
        <v>17.271771505864287</v>
      </c>
      <c r="T129" s="351">
        <v>19.986699681708323</v>
      </c>
      <c r="U129" s="374">
        <v>21.110539681708325</v>
      </c>
      <c r="V129" s="345">
        <v>0.91136644010271439</v>
      </c>
      <c r="W129" s="345">
        <v>11.207498080329819</v>
      </c>
      <c r="X129" s="345">
        <v>1.1167258789028496</v>
      </c>
      <c r="Y129" s="345">
        <v>7.8694473933868672</v>
      </c>
      <c r="Z129" s="40">
        <v>0.68883818264248675</v>
      </c>
      <c r="AA129" s="21">
        <v>7.9857248459939606E-2</v>
      </c>
      <c r="AB129" s="342">
        <v>0.81948590352736717</v>
      </c>
      <c r="AC129" s="342">
        <v>9.9821000757876615</v>
      </c>
      <c r="AD129" s="342">
        <v>1.1228830193071542</v>
      </c>
      <c r="AE129" s="342">
        <v>8.4173752519837119</v>
      </c>
      <c r="AF129" s="378">
        <v>0.88533897027925978</v>
      </c>
      <c r="AG129" s="183">
        <v>0.88886636877344016</v>
      </c>
      <c r="AH129" s="181">
        <v>0.52387987025086868</v>
      </c>
      <c r="AI129" s="182">
        <v>0.5447678136234565</v>
      </c>
      <c r="AJ129" s="34">
        <v>0.23689189983116693</v>
      </c>
      <c r="AK129" s="34">
        <v>2.3440378811062379</v>
      </c>
      <c r="AL129" s="34">
        <v>5.4322015188693626</v>
      </c>
      <c r="AM129" s="182">
        <v>1.4127462390243088</v>
      </c>
      <c r="AN129" s="34">
        <v>8.5578991134302242</v>
      </c>
      <c r="AO129" s="363">
        <v>9.9821000757876615</v>
      </c>
      <c r="AP129" s="184">
        <v>0.16741117810220607</v>
      </c>
      <c r="AQ129" s="164">
        <v>8.6784996274385254E-2</v>
      </c>
      <c r="AR129" s="164">
        <v>0.18607481944939377</v>
      </c>
      <c r="AS129" s="164">
        <v>3.4425713578212787E-2</v>
      </c>
      <c r="AT129" s="164">
        <v>1.5933358407882443</v>
      </c>
      <c r="AU129" s="164">
        <v>0.89918690919840827</v>
      </c>
      <c r="AV129" s="366">
        <v>2.9672756167930987</v>
      </c>
      <c r="AW129" s="318">
        <v>9.9821000757876615</v>
      </c>
      <c r="AX129" s="36">
        <v>11.51846267576077</v>
      </c>
      <c r="AY129" s="37">
        <v>2.9672756167930987</v>
      </c>
      <c r="AZ129" s="38">
        <v>3.4239742319984092</v>
      </c>
      <c r="BA129" s="282">
        <v>2.8864487691384668</v>
      </c>
      <c r="BB129" s="42"/>
    </row>
    <row r="130" spans="1:54" s="46" customFormat="1" ht="12" outlineLevel="3" x14ac:dyDescent="0.2">
      <c r="A130" s="273">
        <v>114</v>
      </c>
      <c r="B130" s="53" t="s">
        <v>166</v>
      </c>
      <c r="C130" s="33" t="s">
        <v>187</v>
      </c>
      <c r="D130" s="11" t="s">
        <v>191</v>
      </c>
      <c r="E130" s="179">
        <v>10033.629999999999</v>
      </c>
      <c r="F130" s="180">
        <v>447.22179999999997</v>
      </c>
      <c r="G130" s="74">
        <v>131.243048502313</v>
      </c>
      <c r="H130" s="164">
        <v>4.0934525749207973E-2</v>
      </c>
      <c r="I130" s="309">
        <v>39.668891167958471</v>
      </c>
      <c r="J130" s="185">
        <v>25.192394853523922</v>
      </c>
      <c r="K130" s="335">
        <v>63.506677680651762</v>
      </c>
      <c r="L130" s="183">
        <v>2.0769268468209732</v>
      </c>
      <c r="M130" s="181">
        <v>1.1064718189798488</v>
      </c>
      <c r="N130" s="307">
        <v>3.183398665800822</v>
      </c>
      <c r="O130" s="183">
        <v>4.056184681858813</v>
      </c>
      <c r="P130" s="181">
        <v>1.1029</v>
      </c>
      <c r="Q130" s="181">
        <v>3.3299999999999996</v>
      </c>
      <c r="R130" s="181">
        <v>12.396071505864285</v>
      </c>
      <c r="S130" s="308">
        <v>20.885156187723098</v>
      </c>
      <c r="T130" s="351">
        <v>24.068554853523921</v>
      </c>
      <c r="U130" s="374">
        <v>25.192394853523922</v>
      </c>
      <c r="V130" s="345">
        <v>1.7605447559607339</v>
      </c>
      <c r="W130" s="345">
        <v>13.845785765285608</v>
      </c>
      <c r="X130" s="345">
        <v>1.4965133626960692</v>
      </c>
      <c r="Y130" s="345">
        <v>8.0754211183218239</v>
      </c>
      <c r="Z130" s="40">
        <v>0</v>
      </c>
      <c r="AA130" s="21">
        <v>0.2303233320930779</v>
      </c>
      <c r="AB130" s="342">
        <v>1.7209340567611831</v>
      </c>
      <c r="AC130" s="342">
        <v>13.167815672533152</v>
      </c>
      <c r="AD130" s="342">
        <v>1.5137494755314944</v>
      </c>
      <c r="AE130" s="342">
        <v>8.5595723166050117</v>
      </c>
      <c r="AF130" s="378">
        <v>0.64265359955914458</v>
      </c>
      <c r="AG130" s="183">
        <v>1.1132761703817144</v>
      </c>
      <c r="AH130" s="181">
        <v>0.57343810295116138</v>
      </c>
      <c r="AI130" s="182">
        <v>2.625062072700258</v>
      </c>
      <c r="AJ130" s="34">
        <v>0.80061120193853497</v>
      </c>
      <c r="AK130" s="34">
        <v>2.5826335491553452</v>
      </c>
      <c r="AL130" s="34">
        <v>5.4613086298002287</v>
      </c>
      <c r="AM130" s="182">
        <v>1.6867142733328757</v>
      </c>
      <c r="AN130" s="34">
        <v>11.469615453594367</v>
      </c>
      <c r="AO130" s="363">
        <v>13.167815672533152</v>
      </c>
      <c r="AP130" s="184">
        <v>0.29649717433273604</v>
      </c>
      <c r="AQ130" s="164">
        <v>0.12767713917344817</v>
      </c>
      <c r="AR130" s="164">
        <v>1.1278519964813882</v>
      </c>
      <c r="AS130" s="164">
        <v>2.4596296513273729E-2</v>
      </c>
      <c r="AT130" s="164">
        <v>1.2414421658335977</v>
      </c>
      <c r="AU130" s="164">
        <v>0.77634855903714906</v>
      </c>
      <c r="AV130" s="366">
        <v>3.5944133313715927</v>
      </c>
      <c r="AW130" s="318">
        <v>13.167815672533152</v>
      </c>
      <c r="AX130" s="36">
        <v>10.033152858607277</v>
      </c>
      <c r="AY130" s="37">
        <v>3.5944133313715927</v>
      </c>
      <c r="AZ130" s="38">
        <v>2.7387456877826528</v>
      </c>
      <c r="BA130" s="282">
        <v>3.734271290719855</v>
      </c>
      <c r="BB130" s="42"/>
    </row>
    <row r="131" spans="1:54" s="46" customFormat="1" ht="12" outlineLevel="3" x14ac:dyDescent="0.2">
      <c r="A131" s="273">
        <v>115</v>
      </c>
      <c r="B131" s="53" t="s">
        <v>166</v>
      </c>
      <c r="C131" s="33" t="s">
        <v>187</v>
      </c>
      <c r="D131" s="11" t="s">
        <v>192</v>
      </c>
      <c r="E131" s="179">
        <v>37712.42</v>
      </c>
      <c r="F131" s="180">
        <v>1286.7134000000001</v>
      </c>
      <c r="G131" s="74">
        <v>81.530749930792098</v>
      </c>
      <c r="H131" s="164">
        <v>0.10382937329958009</v>
      </c>
      <c r="I131" s="309">
        <v>54.214598540547286</v>
      </c>
      <c r="J131" s="185">
        <v>21.243001216227906</v>
      </c>
      <c r="K131" s="335">
        <v>39.183175358829217</v>
      </c>
      <c r="L131" s="183">
        <v>1.8750448435423148</v>
      </c>
      <c r="M131" s="181">
        <v>1.0700448668213065</v>
      </c>
      <c r="N131" s="307">
        <v>2.9450897103636215</v>
      </c>
      <c r="O131" s="183">
        <v>1.1580000000000001</v>
      </c>
      <c r="P131" s="181">
        <v>0.29000000000000004</v>
      </c>
      <c r="Q131" s="181">
        <v>3.33</v>
      </c>
      <c r="R131" s="181">
        <v>12.396071505864285</v>
      </c>
      <c r="S131" s="308">
        <v>17.174071505864283</v>
      </c>
      <c r="T131" s="351">
        <v>20.119161216227905</v>
      </c>
      <c r="U131" s="374">
        <v>21.243001216227906</v>
      </c>
      <c r="V131" s="345">
        <v>0.94180244702206817</v>
      </c>
      <c r="W131" s="345">
        <v>11.504895921747325</v>
      </c>
      <c r="X131" s="345">
        <v>1.0620757972848769</v>
      </c>
      <c r="Y131" s="345">
        <v>7.9842095150324051</v>
      </c>
      <c r="Z131" s="40">
        <v>0</v>
      </c>
      <c r="AA131" s="21">
        <v>0</v>
      </c>
      <c r="AB131" s="342">
        <v>0.94836018414717937</v>
      </c>
      <c r="AC131" s="342">
        <v>10.581930971980967</v>
      </c>
      <c r="AD131" s="342">
        <v>1.1111064709923879</v>
      </c>
      <c r="AE131" s="342">
        <v>8.8581437910912548</v>
      </c>
      <c r="AF131" s="378">
        <v>1.1064888500829528</v>
      </c>
      <c r="AG131" s="183">
        <v>0.9604888556655119</v>
      </c>
      <c r="AH131" s="181">
        <v>0.54723378955261404</v>
      </c>
      <c r="AI131" s="182">
        <v>0.7944579328722795</v>
      </c>
      <c r="AJ131" s="34">
        <v>0.38327210463102235</v>
      </c>
      <c r="AK131" s="34">
        <v>2.5120031660601296</v>
      </c>
      <c r="AL131" s="34">
        <v>5.3730786778331217</v>
      </c>
      <c r="AM131" s="182">
        <v>1.5077226452181258</v>
      </c>
      <c r="AN131" s="34">
        <v>9.0628118813965539</v>
      </c>
      <c r="AO131" s="363">
        <v>10.581930971980967</v>
      </c>
      <c r="AP131" s="184">
        <v>0.23556139230383394</v>
      </c>
      <c r="AQ131" s="164">
        <v>9.0074448591271367E-2</v>
      </c>
      <c r="AR131" s="164">
        <v>1.2238933705050401</v>
      </c>
      <c r="AS131" s="164">
        <v>1.6165215968062505E-2</v>
      </c>
      <c r="AT131" s="164">
        <v>3.3523393787614242</v>
      </c>
      <c r="AU131" s="164">
        <v>2.4743660864960293</v>
      </c>
      <c r="AV131" s="366">
        <v>7.3926330447790471</v>
      </c>
      <c r="AW131" s="318">
        <v>10.581930971980967</v>
      </c>
      <c r="AX131" s="36">
        <v>12.979067383733753</v>
      </c>
      <c r="AY131" s="37">
        <v>7.3926330447790471</v>
      </c>
      <c r="AZ131" s="38">
        <v>9.0672943043628713</v>
      </c>
      <c r="BA131" s="282">
        <v>1.4119287540933478</v>
      </c>
      <c r="BB131" s="42"/>
    </row>
    <row r="132" spans="1:54" s="46" customFormat="1" ht="12" outlineLevel="3" x14ac:dyDescent="0.2">
      <c r="A132" s="273">
        <v>116</v>
      </c>
      <c r="B132" s="53" t="s">
        <v>166</v>
      </c>
      <c r="C132" s="33" t="s">
        <v>187</v>
      </c>
      <c r="D132" s="11" t="s">
        <v>193</v>
      </c>
      <c r="E132" s="179">
        <v>24882.792000000001</v>
      </c>
      <c r="F132" s="180">
        <v>836.28279999999995</v>
      </c>
      <c r="G132" s="74">
        <v>72.820056268956805</v>
      </c>
      <c r="H132" s="164">
        <v>9.837075370448356E-2</v>
      </c>
      <c r="I132" s="309">
        <v>48.818762268370733</v>
      </c>
      <c r="J132" s="185">
        <v>21.564445888871688</v>
      </c>
      <c r="K132" s="335">
        <v>44.172455193201635</v>
      </c>
      <c r="L132" s="183">
        <v>1.9300282768527586</v>
      </c>
      <c r="M132" s="181">
        <v>1.0799659041707692</v>
      </c>
      <c r="N132" s="307">
        <v>3.0099941810235276</v>
      </c>
      <c r="O132" s="183">
        <v>1.1579999999999999</v>
      </c>
      <c r="P132" s="181">
        <v>0.54654020198387732</v>
      </c>
      <c r="Q132" s="181">
        <v>3.33</v>
      </c>
      <c r="R132" s="181">
        <v>12.396071505864285</v>
      </c>
      <c r="S132" s="308">
        <v>17.430611707848161</v>
      </c>
      <c r="T132" s="351">
        <v>20.440605888871687</v>
      </c>
      <c r="U132" s="374">
        <v>21.564445888871688</v>
      </c>
      <c r="V132" s="345">
        <v>1.7386215743173294</v>
      </c>
      <c r="W132" s="345">
        <v>13.783064282340987</v>
      </c>
      <c r="X132" s="345">
        <v>1.3388619506053323</v>
      </c>
      <c r="Y132" s="345">
        <v>8.1443127102232928</v>
      </c>
      <c r="Z132" s="40">
        <v>0</v>
      </c>
      <c r="AA132" s="21">
        <v>0.2303233320930779</v>
      </c>
      <c r="AB132" s="342">
        <v>1.6990108751177786</v>
      </c>
      <c r="AC132" s="342">
        <v>13.035691548447197</v>
      </c>
      <c r="AD132" s="342">
        <v>1.3574138202210273</v>
      </c>
      <c r="AE132" s="342">
        <v>8.6965507928675443</v>
      </c>
      <c r="AF132" s="378">
        <v>0.64265359955914458</v>
      </c>
      <c r="AG132" s="183">
        <v>0.99931950096451772</v>
      </c>
      <c r="AH132" s="181">
        <v>0.5553783779136483</v>
      </c>
      <c r="AI132" s="182">
        <v>2.625062072700258</v>
      </c>
      <c r="AJ132" s="34">
        <v>0.80061120193853497</v>
      </c>
      <c r="AK132" s="34">
        <v>2.5826335491553452</v>
      </c>
      <c r="AL132" s="34">
        <v>5.4613086298002287</v>
      </c>
      <c r="AM132" s="182">
        <v>1.554697878878166</v>
      </c>
      <c r="AN132" s="34">
        <v>11.469615453594367</v>
      </c>
      <c r="AO132" s="363">
        <v>13.035691548447197</v>
      </c>
      <c r="AP132" s="184">
        <v>0.21511861776901309</v>
      </c>
      <c r="AQ132" s="164">
        <v>8.9443427510406792E-2</v>
      </c>
      <c r="AR132" s="164">
        <v>0.69713259677228812</v>
      </c>
      <c r="AS132" s="164">
        <v>2.0208474932164096E-2</v>
      </c>
      <c r="AT132" s="164">
        <v>3.4416587307547166</v>
      </c>
      <c r="AU132" s="164">
        <v>2.4772720424239263</v>
      </c>
      <c r="AV132" s="366">
        <v>6.9405947366130212</v>
      </c>
      <c r="AW132" s="318">
        <v>13.035691548447197</v>
      </c>
      <c r="AX132" s="36">
        <v>17.901237950573119</v>
      </c>
      <c r="AY132" s="37">
        <v>6.9405947366130212</v>
      </c>
      <c r="AZ132" s="38">
        <v>9.5311581619469266</v>
      </c>
      <c r="BA132" s="282">
        <v>1.7003471010229805</v>
      </c>
      <c r="BB132" s="42"/>
    </row>
    <row r="133" spans="1:54" s="46" customFormat="1" ht="12" outlineLevel="2" x14ac:dyDescent="0.2">
      <c r="A133" s="273"/>
      <c r="B133" s="53"/>
      <c r="C133" s="51" t="s">
        <v>194</v>
      </c>
      <c r="D133" s="11"/>
      <c r="E133" s="179">
        <v>280600.96600000001</v>
      </c>
      <c r="F133" s="180">
        <v>9011.409599999999</v>
      </c>
      <c r="G133" s="74">
        <v>88.281815605487736</v>
      </c>
      <c r="H133" s="75">
        <v>6.9491944184069496E-2</v>
      </c>
      <c r="I133" s="309">
        <v>57.890764791076926</v>
      </c>
      <c r="J133" s="185">
        <v>23.962012300054599</v>
      </c>
      <c r="K133" s="335">
        <v>41.391770149403897</v>
      </c>
      <c r="L133" s="183">
        <v>1.7748249148833721</v>
      </c>
      <c r="M133" s="181">
        <v>1.051961498877148</v>
      </c>
      <c r="N133" s="307">
        <v>2.8267864137605203</v>
      </c>
      <c r="O133" s="183">
        <v>3.3311611845156563</v>
      </c>
      <c r="P133" s="181">
        <v>0.95415319591413983</v>
      </c>
      <c r="Q133" s="181">
        <v>3.3299999999999992</v>
      </c>
      <c r="R133" s="181">
        <v>12.396071505864285</v>
      </c>
      <c r="S133" s="308">
        <v>20.011385886294079</v>
      </c>
      <c r="T133" s="351">
        <v>22.838172300054598</v>
      </c>
      <c r="U133" s="374">
        <v>23.962012300054599</v>
      </c>
      <c r="V133" s="345">
        <v>1.5209782862172694</v>
      </c>
      <c r="W133" s="345">
        <v>13.11538640820941</v>
      </c>
      <c r="X133" s="345">
        <v>1.3045390055585495</v>
      </c>
      <c r="Y133" s="345">
        <v>8.0089637234474935</v>
      </c>
      <c r="Z133" s="40">
        <v>0.31318892808497029</v>
      </c>
      <c r="AA133" s="21">
        <v>0.20028413447659615</v>
      </c>
      <c r="AB133" s="342">
        <v>1.4266622488616088</v>
      </c>
      <c r="AC133" s="342">
        <v>12.1679251051451</v>
      </c>
      <c r="AD133" s="342">
        <v>1.3202492268278854</v>
      </c>
      <c r="AE133" s="342">
        <v>8.5337026566584395</v>
      </c>
      <c r="AF133" s="378">
        <v>0.72621057544547563</v>
      </c>
      <c r="AG133" s="183">
        <v>0.93403147415488752</v>
      </c>
      <c r="AH133" s="181">
        <v>0.53649496670748287</v>
      </c>
      <c r="AI133" s="182">
        <v>2.0136025879838524</v>
      </c>
      <c r="AJ133" s="34">
        <v>0.68330233949135932</v>
      </c>
      <c r="AK133" s="34">
        <v>2.5319530515919424</v>
      </c>
      <c r="AL133" s="34">
        <v>5.4570985404308114</v>
      </c>
      <c r="AM133" s="182">
        <v>1.4705264408623704</v>
      </c>
      <c r="AN133" s="34">
        <v>10.685956519497966</v>
      </c>
      <c r="AO133" s="363">
        <v>12.1679251051451</v>
      </c>
      <c r="AP133" s="184">
        <v>0.21857845636047887</v>
      </c>
      <c r="AQ133" s="164">
        <v>9.5445667013071958E-2</v>
      </c>
      <c r="AR133" s="164">
        <v>0.69304362771391514</v>
      </c>
      <c r="AS133" s="164">
        <v>3.0416994917199191E-2</v>
      </c>
      <c r="AT133" s="164">
        <v>2.445854863816201</v>
      </c>
      <c r="AU133" s="164">
        <v>1.5143690727364123</v>
      </c>
      <c r="AV133" s="366">
        <v>4.9977752648153961</v>
      </c>
      <c r="AW133" s="318">
        <v>12.1679251051451</v>
      </c>
      <c r="AX133" s="36">
        <v>13.78304809624772</v>
      </c>
      <c r="AY133" s="37">
        <v>4.9977752648153961</v>
      </c>
      <c r="AZ133" s="38">
        <v>5.6611604898899772</v>
      </c>
      <c r="BA133" s="282">
        <v>2.1970365799914706</v>
      </c>
      <c r="BB133" s="42"/>
    </row>
    <row r="134" spans="1:54" s="46" customFormat="1" ht="12" outlineLevel="1" x14ac:dyDescent="0.2">
      <c r="A134" s="273"/>
      <c r="B134" s="54" t="s">
        <v>195</v>
      </c>
      <c r="C134" s="33"/>
      <c r="D134" s="11"/>
      <c r="E134" s="179">
        <v>610483.36100000015</v>
      </c>
      <c r="F134" s="180">
        <v>16905.796000000002</v>
      </c>
      <c r="G134" s="74">
        <v>58.275043386914305</v>
      </c>
      <c r="H134" s="75">
        <v>0.30768194182991931</v>
      </c>
      <c r="I134" s="309">
        <v>52.816339370831876</v>
      </c>
      <c r="J134" s="185">
        <v>23.448318217772819</v>
      </c>
      <c r="K134" s="335">
        <v>44.39595492057574</v>
      </c>
      <c r="L134" s="183">
        <v>1.8361055100033148</v>
      </c>
      <c r="M134" s="181">
        <v>1.0630187762492174</v>
      </c>
      <c r="N134" s="307">
        <v>2.8991242862525324</v>
      </c>
      <c r="O134" s="183">
        <v>2.8801665043451234</v>
      </c>
      <c r="P134" s="181">
        <v>0.81911592131087674</v>
      </c>
      <c r="Q134" s="181">
        <v>3.330000000000001</v>
      </c>
      <c r="R134" s="181">
        <v>12.396071505864287</v>
      </c>
      <c r="S134" s="308">
        <v>19.425353931520288</v>
      </c>
      <c r="T134" s="351">
        <v>22.324478217772821</v>
      </c>
      <c r="U134" s="374">
        <v>23.448318217772819</v>
      </c>
      <c r="V134" s="345">
        <v>1.4082054374511845</v>
      </c>
      <c r="W134" s="345">
        <v>12.906636077190811</v>
      </c>
      <c r="X134" s="345">
        <v>0.86390609062447221</v>
      </c>
      <c r="Y134" s="345">
        <v>8.2596574708606951</v>
      </c>
      <c r="Z134" s="40">
        <v>0.65835419450603261</v>
      </c>
      <c r="AA134" s="21">
        <v>0.74163495694173398</v>
      </c>
      <c r="AB134" s="342">
        <v>1.170013541972645</v>
      </c>
      <c r="AC134" s="342">
        <v>9.4303788401051278</v>
      </c>
      <c r="AD134" s="342">
        <v>0.8842250527324953</v>
      </c>
      <c r="AE134" s="342">
        <v>10.563711631514781</v>
      </c>
      <c r="AF134" s="378">
        <v>3.3336032158371189</v>
      </c>
      <c r="AG134" s="183">
        <v>0.73750622795174847</v>
      </c>
      <c r="AH134" s="181">
        <v>0.45315893076612113</v>
      </c>
      <c r="AI134" s="182">
        <v>1.4086616225519577</v>
      </c>
      <c r="AJ134" s="34">
        <v>0.441202528577468</v>
      </c>
      <c r="AK134" s="34">
        <v>1.9550619787231514</v>
      </c>
      <c r="AL134" s="34">
        <v>4.4241117960473453</v>
      </c>
      <c r="AM134" s="182">
        <v>1.1906651587178696</v>
      </c>
      <c r="AN134" s="34">
        <v>8.229037925899922</v>
      </c>
      <c r="AO134" s="363">
        <v>9.4303788401051278</v>
      </c>
      <c r="AP134" s="184">
        <v>0.19701527215873177</v>
      </c>
      <c r="AQ134" s="164">
        <v>9.9113937018996318E-2</v>
      </c>
      <c r="AR134" s="164">
        <v>0.46689312943324285</v>
      </c>
      <c r="AS134" s="164">
        <v>2.003454909783603E-2</v>
      </c>
      <c r="AT134" s="164">
        <v>2.3222213257512387</v>
      </c>
      <c r="AU134" s="164">
        <v>1.784388028815679</v>
      </c>
      <c r="AV134" s="366">
        <v>4.8897963751603291</v>
      </c>
      <c r="AW134" s="318">
        <v>9.4303788401051278</v>
      </c>
      <c r="AX134" s="36">
        <v>16.182534223943151</v>
      </c>
      <c r="AY134" s="37">
        <v>4.8897963751603291</v>
      </c>
      <c r="AZ134" s="38">
        <v>8.3908927234850168</v>
      </c>
      <c r="BA134" s="282">
        <v>1.7587118372786743</v>
      </c>
      <c r="BB134" s="42"/>
    </row>
    <row r="135" spans="1:54" s="47" customFormat="1" ht="12" outlineLevel="3" x14ac:dyDescent="0.2">
      <c r="A135" s="273">
        <v>117</v>
      </c>
      <c r="B135" s="53" t="s">
        <v>196</v>
      </c>
      <c r="C135" s="55" t="s">
        <v>197</v>
      </c>
      <c r="D135" s="11" t="s">
        <v>198</v>
      </c>
      <c r="E135" s="179">
        <v>8455.4770000000008</v>
      </c>
      <c r="F135" s="180">
        <v>80.276800000000009</v>
      </c>
      <c r="G135" s="74">
        <v>3.7578798551475301</v>
      </c>
      <c r="H135" s="164">
        <v>1</v>
      </c>
      <c r="I135" s="309">
        <v>32.798901146720645</v>
      </c>
      <c r="J135" s="185">
        <v>22.261008480666177</v>
      </c>
      <c r="K135" s="335">
        <v>67.871202090231961</v>
      </c>
      <c r="L135" s="183">
        <v>2.330759809977478</v>
      </c>
      <c r="M135" s="181">
        <v>1.1522726385427511</v>
      </c>
      <c r="N135" s="307">
        <v>3.4830324485202291</v>
      </c>
      <c r="O135" s="183">
        <v>0.61124731222721429</v>
      </c>
      <c r="P135" s="181">
        <v>1.3168172140544487</v>
      </c>
      <c r="Q135" s="181">
        <v>3.33</v>
      </c>
      <c r="R135" s="181">
        <v>12.396071505864285</v>
      </c>
      <c r="S135" s="308">
        <v>17.654136032145949</v>
      </c>
      <c r="T135" s="351">
        <v>21.13716848066618</v>
      </c>
      <c r="U135" s="374">
        <v>22.261008480666177</v>
      </c>
      <c r="V135" s="345">
        <v>0.87672484204389234</v>
      </c>
      <c r="W135" s="345">
        <v>12.359907473517493</v>
      </c>
      <c r="X135" s="345">
        <v>5.8841139274599358E-2</v>
      </c>
      <c r="Y135" s="345">
        <v>8.9509634608127424</v>
      </c>
      <c r="Z135" s="40">
        <v>0</v>
      </c>
      <c r="AA135" s="21">
        <v>3.4967500345048257</v>
      </c>
      <c r="AB135" s="342">
        <v>0.47925866841179054</v>
      </c>
      <c r="AC135" s="342">
        <v>1.9089767588924007</v>
      </c>
      <c r="AD135" s="342">
        <v>6.5241524864126432E-2</v>
      </c>
      <c r="AE135" s="342">
        <v>16.310781493993034</v>
      </c>
      <c r="AF135" s="378">
        <v>11.738584482945763</v>
      </c>
      <c r="AG135" s="183">
        <v>5.4965951731818556E-2</v>
      </c>
      <c r="AH135" s="181">
        <v>0.15723060957390511</v>
      </c>
      <c r="AI135" s="182">
        <v>7.8946019512023041E-2</v>
      </c>
      <c r="AJ135" s="34">
        <v>2.8004205285025133E-2</v>
      </c>
      <c r="AK135" s="34">
        <v>0.30808090634261248</v>
      </c>
      <c r="AL135" s="34">
        <v>1.2733437056422203</v>
      </c>
      <c r="AM135" s="182">
        <v>0.21219656130572367</v>
      </c>
      <c r="AN135" s="34">
        <v>1.6883748367818812</v>
      </c>
      <c r="AO135" s="363">
        <v>1.9089767588924007</v>
      </c>
      <c r="AP135" s="184">
        <v>7.4741394774081663E-2</v>
      </c>
      <c r="AQ135" s="164">
        <v>0.11335778207402389</v>
      </c>
      <c r="AR135" s="164">
        <v>1.6193968867717699E-2</v>
      </c>
      <c r="AS135" s="164">
        <v>0</v>
      </c>
      <c r="AT135" s="164">
        <v>0.47585354672831998</v>
      </c>
      <c r="AU135" s="164">
        <v>0.63530185557969421</v>
      </c>
      <c r="AV135" s="366">
        <v>1.3179399278496402</v>
      </c>
      <c r="AW135" s="318">
        <v>1.9089767588924007</v>
      </c>
      <c r="AX135" s="36">
        <v>50.799302598178897</v>
      </c>
      <c r="AY135" s="37">
        <v>1.3179399278496402</v>
      </c>
      <c r="AZ135" s="38">
        <v>35.071369459678998</v>
      </c>
      <c r="BA135" s="282">
        <v>1.45417477420437</v>
      </c>
      <c r="BB135" s="387"/>
    </row>
    <row r="136" spans="1:54" s="46" customFormat="1" ht="12" outlineLevel="3" x14ac:dyDescent="0.2">
      <c r="A136" s="273">
        <v>118</v>
      </c>
      <c r="B136" s="53" t="s">
        <v>196</v>
      </c>
      <c r="C136" s="55" t="s">
        <v>197</v>
      </c>
      <c r="D136" s="11" t="s">
        <v>199</v>
      </c>
      <c r="E136" s="179">
        <v>11079.521000000001</v>
      </c>
      <c r="F136" s="180">
        <v>128.76679999999999</v>
      </c>
      <c r="G136" s="74">
        <v>4.1218182491359299</v>
      </c>
      <c r="H136" s="164">
        <v>1</v>
      </c>
      <c r="I136" s="309">
        <v>33.140002323979573</v>
      </c>
      <c r="J136" s="185">
        <v>21.849527241899196</v>
      </c>
      <c r="K136" s="335">
        <v>65.930976794438024</v>
      </c>
      <c r="L136" s="183">
        <v>2.0573868690811605</v>
      </c>
      <c r="M136" s="181">
        <v>1.1029460870040042</v>
      </c>
      <c r="N136" s="307">
        <v>3.1603329560851647</v>
      </c>
      <c r="O136" s="183">
        <v>0.78190196685569646</v>
      </c>
      <c r="P136" s="181">
        <v>1.0573808130940476</v>
      </c>
      <c r="Q136" s="181">
        <v>3.33</v>
      </c>
      <c r="R136" s="181">
        <v>12.396071505864285</v>
      </c>
      <c r="S136" s="308">
        <v>17.565354285814031</v>
      </c>
      <c r="T136" s="351">
        <v>20.725687241899195</v>
      </c>
      <c r="U136" s="374">
        <v>21.849527241899196</v>
      </c>
      <c r="V136" s="345">
        <v>0.91303866937985134</v>
      </c>
      <c r="W136" s="345">
        <v>12.062637323691439</v>
      </c>
      <c r="X136" s="345">
        <v>6.0674291072215503E-2</v>
      </c>
      <c r="Y136" s="345">
        <v>8.8016537497486773</v>
      </c>
      <c r="Z136" s="40">
        <v>0</v>
      </c>
      <c r="AA136" s="21">
        <v>3.9710540107431207</v>
      </c>
      <c r="AB136" s="342">
        <v>0.44226292447990961</v>
      </c>
      <c r="AC136" s="342">
        <v>1.8251325819842223</v>
      </c>
      <c r="AD136" s="342">
        <v>6.7889217113833902E-2</v>
      </c>
      <c r="AE136" s="342">
        <v>15.543188507578106</v>
      </c>
      <c r="AF136" s="378">
        <v>11.307553208738581</v>
      </c>
      <c r="AG136" s="183">
        <v>4.207772451105473E-2</v>
      </c>
      <c r="AH136" s="181">
        <v>0.15338018322156885</v>
      </c>
      <c r="AI136" s="182">
        <v>9.2475562650017828E-2</v>
      </c>
      <c r="AJ136" s="34">
        <v>2.2401392578385332E-2</v>
      </c>
      <c r="AK136" s="34">
        <v>0.30037135727603437</v>
      </c>
      <c r="AL136" s="34">
        <v>1.206409058049553</v>
      </c>
      <c r="AM136" s="182">
        <v>0.19545790773262359</v>
      </c>
      <c r="AN136" s="34">
        <v>1.621657370553991</v>
      </c>
      <c r="AO136" s="363">
        <v>1.8251325819842223</v>
      </c>
      <c r="AP136" s="184">
        <v>5.9798022471630886E-2</v>
      </c>
      <c r="AQ136" s="164">
        <v>0.10794707952671032</v>
      </c>
      <c r="AR136" s="164">
        <v>4.1936275499585306E-2</v>
      </c>
      <c r="AS136" s="164">
        <v>0</v>
      </c>
      <c r="AT136" s="164">
        <v>0.36189452560753244</v>
      </c>
      <c r="AU136" s="164">
        <v>0.61118238552173398</v>
      </c>
      <c r="AV136" s="366">
        <v>1.1827582886271928</v>
      </c>
      <c r="AW136" s="318">
        <v>1.8251325819842223</v>
      </c>
      <c r="AX136" s="36">
        <v>44.279792840619081</v>
      </c>
      <c r="AY136" s="37">
        <v>1.1827582886271928</v>
      </c>
      <c r="AZ136" s="38">
        <v>28.695061672725096</v>
      </c>
      <c r="BA136" s="282">
        <v>1.545332447048674</v>
      </c>
      <c r="BB136" s="42"/>
    </row>
    <row r="137" spans="1:54" s="46" customFormat="1" ht="12" outlineLevel="3" x14ac:dyDescent="0.2">
      <c r="A137" s="273">
        <v>119</v>
      </c>
      <c r="B137" s="43" t="s">
        <v>196</v>
      </c>
      <c r="C137" s="56" t="s">
        <v>197</v>
      </c>
      <c r="D137" s="11" t="s">
        <v>200</v>
      </c>
      <c r="E137" s="179">
        <v>161.33600000000001</v>
      </c>
      <c r="F137" s="180">
        <v>1.5454000000000001</v>
      </c>
      <c r="G137" s="74">
        <v>9.2371115402662998</v>
      </c>
      <c r="H137" s="164">
        <v>1</v>
      </c>
      <c r="I137" s="309">
        <v>32.619607351828115</v>
      </c>
      <c r="J137" s="185">
        <v>22.499040927930636</v>
      </c>
      <c r="K137" s="335">
        <v>68.973978396676543</v>
      </c>
      <c r="L137" s="183">
        <v>2.3217264079202793</v>
      </c>
      <c r="M137" s="181">
        <v>1.1506426799569316</v>
      </c>
      <c r="N137" s="307">
        <v>3.4723690878772109</v>
      </c>
      <c r="O137" s="183">
        <v>0.84856033418913746</v>
      </c>
      <c r="P137" s="181">
        <v>1.3282</v>
      </c>
      <c r="Q137" s="181">
        <v>3.33</v>
      </c>
      <c r="R137" s="181">
        <v>12.396071505864285</v>
      </c>
      <c r="S137" s="308">
        <v>17.902831840053423</v>
      </c>
      <c r="T137" s="351">
        <v>21.375200927930635</v>
      </c>
      <c r="U137" s="374">
        <v>22.499040927930636</v>
      </c>
      <c r="V137" s="345">
        <v>1.0458954576417578</v>
      </c>
      <c r="W137" s="345">
        <v>12.425899026865864</v>
      </c>
      <c r="X137" s="345">
        <v>0.11929752799799276</v>
      </c>
      <c r="Y137" s="345">
        <v>8.8949444505488522</v>
      </c>
      <c r="Z137" s="40">
        <v>0</v>
      </c>
      <c r="AA137" s="21">
        <v>4.4294665575908176</v>
      </c>
      <c r="AB137" s="342">
        <v>0.43069255752621344</v>
      </c>
      <c r="AC137" s="342">
        <v>1.7655524353329981</v>
      </c>
      <c r="AD137" s="342">
        <v>0.15203089929884489</v>
      </c>
      <c r="AE137" s="342">
        <v>15.721298478181758</v>
      </c>
      <c r="AF137" s="378">
        <v>11.522885695982165</v>
      </c>
      <c r="AG137" s="183">
        <v>5.129244662851664E-2</v>
      </c>
      <c r="AH137" s="181">
        <v>0.12009908351918222</v>
      </c>
      <c r="AI137" s="182">
        <v>5.0140388104602453E-2</v>
      </c>
      <c r="AJ137" s="34">
        <v>2.8074728603616473E-2</v>
      </c>
      <c r="AK137" s="34">
        <v>0.29372844678085513</v>
      </c>
      <c r="AL137" s="34">
        <v>1.2141698922182613</v>
      </c>
      <c r="AM137" s="182">
        <v>0.17139153014769887</v>
      </c>
      <c r="AN137" s="34">
        <v>1.5861134557073353</v>
      </c>
      <c r="AO137" s="363">
        <v>1.7655524353329981</v>
      </c>
      <c r="AP137" s="184">
        <v>0</v>
      </c>
      <c r="AQ137" s="164">
        <v>0</v>
      </c>
      <c r="AR137" s="164">
        <v>0</v>
      </c>
      <c r="AS137" s="164">
        <v>0</v>
      </c>
      <c r="AT137" s="164">
        <v>0</v>
      </c>
      <c r="AU137" s="164">
        <v>0</v>
      </c>
      <c r="AV137" s="366">
        <v>0</v>
      </c>
      <c r="AW137" s="318">
        <v>1.7655524353329981</v>
      </c>
      <c r="AX137" s="36">
        <v>19.113685351060493</v>
      </c>
      <c r="AY137" s="37"/>
      <c r="AZ137" s="38"/>
      <c r="BA137" s="282"/>
      <c r="BB137" s="42"/>
    </row>
    <row r="138" spans="1:54" s="46" customFormat="1" ht="12" outlineLevel="3" x14ac:dyDescent="0.2">
      <c r="A138" s="273">
        <v>120</v>
      </c>
      <c r="B138" s="53" t="s">
        <v>196</v>
      </c>
      <c r="C138" s="55" t="s">
        <v>197</v>
      </c>
      <c r="D138" s="11" t="s">
        <v>201</v>
      </c>
      <c r="E138" s="179">
        <v>1129.3030000000001</v>
      </c>
      <c r="F138" s="180">
        <v>13.0594</v>
      </c>
      <c r="G138" s="74">
        <v>4.9892610571474796</v>
      </c>
      <c r="H138" s="164">
        <v>1</v>
      </c>
      <c r="I138" s="309">
        <v>43.769824290271401</v>
      </c>
      <c r="J138" s="185">
        <v>22.832138463104663</v>
      </c>
      <c r="K138" s="335">
        <v>52.164108111760221</v>
      </c>
      <c r="L138" s="183">
        <v>1.7877358499471645</v>
      </c>
      <c r="M138" s="181">
        <v>1.0542911072932166</v>
      </c>
      <c r="N138" s="307">
        <v>2.8420269572403809</v>
      </c>
      <c r="O138" s="183">
        <v>1.258</v>
      </c>
      <c r="P138" s="181">
        <v>1.8822000000000001</v>
      </c>
      <c r="Q138" s="181">
        <v>3.33</v>
      </c>
      <c r="R138" s="181">
        <v>12.396071505864285</v>
      </c>
      <c r="S138" s="308">
        <v>18.866271505864283</v>
      </c>
      <c r="T138" s="351">
        <v>21.708298463104665</v>
      </c>
      <c r="U138" s="374">
        <v>22.832138463104663</v>
      </c>
      <c r="V138" s="345">
        <v>1.0347706076824075</v>
      </c>
      <c r="W138" s="345">
        <v>12.858838242417198</v>
      </c>
      <c r="X138" s="345">
        <v>6.6287249802513548E-2</v>
      </c>
      <c r="Y138" s="345">
        <v>8.852360537093789</v>
      </c>
      <c r="Z138" s="40">
        <v>0</v>
      </c>
      <c r="AA138" s="21">
        <v>4.3280616702973296</v>
      </c>
      <c r="AB138" s="342">
        <v>0.43246810562006338</v>
      </c>
      <c r="AC138" s="342">
        <v>1.7916830734348705</v>
      </c>
      <c r="AD138" s="342">
        <v>8.4372166331000142E-2</v>
      </c>
      <c r="AE138" s="342">
        <v>16.195553447421403</v>
      </c>
      <c r="AF138" s="378">
        <v>12.028930178999047</v>
      </c>
      <c r="AG138" s="183">
        <v>3.9531889023472634E-2</v>
      </c>
      <c r="AH138" s="181">
        <v>0.11288760997355721</v>
      </c>
      <c r="AI138" s="182">
        <v>8.1478393300475765E-2</v>
      </c>
      <c r="AJ138" s="34">
        <v>3.9820261551630813E-2</v>
      </c>
      <c r="AK138" s="34">
        <v>0.29416268470785539</v>
      </c>
      <c r="AL138" s="34">
        <v>1.2157398274399593</v>
      </c>
      <c r="AM138" s="182">
        <v>0.15241949899702983</v>
      </c>
      <c r="AN138" s="34">
        <v>1.6312011669999211</v>
      </c>
      <c r="AO138" s="363">
        <v>1.7916830734348705</v>
      </c>
      <c r="AP138" s="184">
        <v>2.297195889550822E-2</v>
      </c>
      <c r="AQ138" s="164">
        <v>2.297195889550822E-2</v>
      </c>
      <c r="AR138" s="164">
        <v>0</v>
      </c>
      <c r="AS138" s="164">
        <v>0</v>
      </c>
      <c r="AT138" s="164">
        <v>0.19909031042773789</v>
      </c>
      <c r="AU138" s="164">
        <v>0.14548907300488537</v>
      </c>
      <c r="AV138" s="366">
        <v>0.39052330122363971</v>
      </c>
      <c r="AW138" s="318">
        <v>1.7916830734348705</v>
      </c>
      <c r="AX138" s="36">
        <v>35.910790253561778</v>
      </c>
      <c r="AY138" s="37">
        <v>0.39052330122363971</v>
      </c>
      <c r="AZ138" s="38">
        <v>7.827277361327619</v>
      </c>
      <c r="BA138" s="282">
        <v>4.5878328612942472</v>
      </c>
      <c r="BB138" s="42"/>
    </row>
    <row r="139" spans="1:54" s="46" customFormat="1" ht="12" outlineLevel="3" x14ac:dyDescent="0.2">
      <c r="A139" s="273">
        <v>121</v>
      </c>
      <c r="B139" s="53" t="s">
        <v>196</v>
      </c>
      <c r="C139" s="55" t="s">
        <v>197</v>
      </c>
      <c r="D139" s="11" t="s">
        <v>202</v>
      </c>
      <c r="E139" s="179">
        <v>5600.9719999999998</v>
      </c>
      <c r="F139" s="180">
        <v>58.527999999999999</v>
      </c>
      <c r="G139" s="74">
        <v>4.2136916194280802</v>
      </c>
      <c r="H139" s="164">
        <v>1</v>
      </c>
      <c r="I139" s="309">
        <v>33.75981338429154</v>
      </c>
      <c r="J139" s="185">
        <v>22.953868491621677</v>
      </c>
      <c r="K139" s="335">
        <v>67.991692460901234</v>
      </c>
      <c r="L139" s="183">
        <v>2.3756267238928377</v>
      </c>
      <c r="M139" s="181">
        <v>1.1603682830289033</v>
      </c>
      <c r="N139" s="307">
        <v>3.5359950069217412</v>
      </c>
      <c r="O139" s="183">
        <v>0.94779835081519359</v>
      </c>
      <c r="P139" s="181">
        <v>1.6201636280204592</v>
      </c>
      <c r="Q139" s="181">
        <v>3.33</v>
      </c>
      <c r="R139" s="181">
        <v>12.396071505864285</v>
      </c>
      <c r="S139" s="308">
        <v>18.294033484699938</v>
      </c>
      <c r="T139" s="351">
        <v>21.830028491621679</v>
      </c>
      <c r="U139" s="374">
        <v>22.953868491621677</v>
      </c>
      <c r="V139" s="345">
        <v>1.0092150715994186</v>
      </c>
      <c r="W139" s="345">
        <v>12.837272409333556</v>
      </c>
      <c r="X139" s="345">
        <v>6.75084896785699E-2</v>
      </c>
      <c r="Y139" s="345">
        <v>9.0227987567338701</v>
      </c>
      <c r="Z139" s="40">
        <v>0</v>
      </c>
      <c r="AA139" s="21">
        <v>5.4252415462814252</v>
      </c>
      <c r="AB139" s="342">
        <v>0.34091570855010989</v>
      </c>
      <c r="AC139" s="342">
        <v>1.6420353766967477</v>
      </c>
      <c r="AD139" s="342">
        <v>6.9105782517742798E-2</v>
      </c>
      <c r="AE139" s="342">
        <v>15.476570077575653</v>
      </c>
      <c r="AF139" s="378">
        <v>11.661683793921393</v>
      </c>
      <c r="AG139" s="183">
        <v>2.5737984319186363E-2</v>
      </c>
      <c r="AH139" s="181">
        <v>8.887738128499699E-2</v>
      </c>
      <c r="AI139" s="182">
        <v>1.1364669475436727E-2</v>
      </c>
      <c r="AJ139" s="34">
        <v>3.5017979152126823E-2</v>
      </c>
      <c r="AK139" s="34">
        <v>0.28698507502949072</v>
      </c>
      <c r="AL139" s="34">
        <v>1.1859423113323999</v>
      </c>
      <c r="AM139" s="182">
        <v>0.11461536560418335</v>
      </c>
      <c r="AN139" s="34">
        <v>1.5193100349894544</v>
      </c>
      <c r="AO139" s="363">
        <v>1.6420353766967477</v>
      </c>
      <c r="AP139" s="184">
        <v>4.4423182066703121E-2</v>
      </c>
      <c r="AQ139" s="164">
        <v>0.1503553854565336</v>
      </c>
      <c r="AR139" s="164">
        <v>1.3668671405139422E-2</v>
      </c>
      <c r="AS139" s="164">
        <v>0</v>
      </c>
      <c r="AT139" s="164">
        <v>0.46131765992345541</v>
      </c>
      <c r="AU139" s="164">
        <v>0.5450382722799344</v>
      </c>
      <c r="AV139" s="366">
        <v>1.2113860032804811</v>
      </c>
      <c r="AW139" s="318">
        <v>1.6420353766967477</v>
      </c>
      <c r="AX139" s="36">
        <v>38.969044842432474</v>
      </c>
      <c r="AY139" s="37">
        <v>1.2113860032804811</v>
      </c>
      <c r="AZ139" s="38">
        <v>28.748805387065826</v>
      </c>
      <c r="BA139" s="282">
        <v>1.4710274667608745</v>
      </c>
      <c r="BB139" s="42"/>
    </row>
    <row r="140" spans="1:54" s="46" customFormat="1" ht="12" outlineLevel="3" x14ac:dyDescent="0.2">
      <c r="A140" s="273">
        <v>122</v>
      </c>
      <c r="B140" s="53" t="s">
        <v>196</v>
      </c>
      <c r="C140" s="55" t="s">
        <v>197</v>
      </c>
      <c r="D140" s="11" t="s">
        <v>203</v>
      </c>
      <c r="E140" s="179">
        <v>5424.6440000000002</v>
      </c>
      <c r="F140" s="180">
        <v>57.949199999999998</v>
      </c>
      <c r="G140" s="74">
        <v>2.8821688495510598</v>
      </c>
      <c r="H140" s="164">
        <v>1</v>
      </c>
      <c r="I140" s="309">
        <v>33.189050289182298</v>
      </c>
      <c r="J140" s="185">
        <v>22.463212568749462</v>
      </c>
      <c r="K140" s="335">
        <v>67.682601258618021</v>
      </c>
      <c r="L140" s="183">
        <v>2.2681063237870411</v>
      </c>
      <c r="M140" s="181">
        <v>1.1409676410345051</v>
      </c>
      <c r="N140" s="307">
        <v>3.4090739648215465</v>
      </c>
      <c r="O140" s="183">
        <v>0.67346250364258586</v>
      </c>
      <c r="P140" s="181">
        <v>1.5307645944210486</v>
      </c>
      <c r="Q140" s="181">
        <v>3.33</v>
      </c>
      <c r="R140" s="181">
        <v>12.396071505864285</v>
      </c>
      <c r="S140" s="308">
        <v>17.93029860392792</v>
      </c>
      <c r="T140" s="351">
        <v>21.339372568749468</v>
      </c>
      <c r="U140" s="374">
        <v>22.463212568749462</v>
      </c>
      <c r="V140" s="345">
        <v>0.91953845904195708</v>
      </c>
      <c r="W140" s="345">
        <v>12.517186107205422</v>
      </c>
      <c r="X140" s="345">
        <v>4.256719339645651E-2</v>
      </c>
      <c r="Y140" s="345">
        <v>8.9727882361308193</v>
      </c>
      <c r="Z140" s="40">
        <v>0</v>
      </c>
      <c r="AA140" s="21">
        <v>4.1533950052179858</v>
      </c>
      <c r="AB140" s="342">
        <v>0.42636484092999577</v>
      </c>
      <c r="AC140" s="342">
        <v>1.7778284090921066</v>
      </c>
      <c r="AD140" s="342">
        <v>4.8718506730108753E-2</v>
      </c>
      <c r="AE140" s="342">
        <v>16.05690580677927</v>
      </c>
      <c r="AF140" s="378">
        <v>11.784989045906784</v>
      </c>
      <c r="AG140" s="183">
        <v>5.5011779004476812E-2</v>
      </c>
      <c r="AH140" s="181">
        <v>6.6443975580673983E-2</v>
      </c>
      <c r="AI140" s="182">
        <v>8.3761495051666385E-2</v>
      </c>
      <c r="AJ140" s="34">
        <v>3.2270961314562106E-2</v>
      </c>
      <c r="AK140" s="34">
        <v>0.29434741384699425</v>
      </c>
      <c r="AL140" s="34">
        <v>1.238029747078768</v>
      </c>
      <c r="AM140" s="182">
        <v>0.12145575458515079</v>
      </c>
      <c r="AN140" s="34">
        <v>1.6484096172919906</v>
      </c>
      <c r="AO140" s="363">
        <v>1.7778284090921066</v>
      </c>
      <c r="AP140" s="184">
        <v>6.9025974474194642E-3</v>
      </c>
      <c r="AQ140" s="164">
        <v>0.19327272852774499</v>
      </c>
      <c r="AR140" s="164">
        <v>1.0353896171129195E-2</v>
      </c>
      <c r="AS140" s="164">
        <v>0</v>
      </c>
      <c r="AT140" s="164">
        <v>0.39689935322661918</v>
      </c>
      <c r="AU140" s="164">
        <v>0.49698701621420144</v>
      </c>
      <c r="AV140" s="366">
        <v>1.107866890310824</v>
      </c>
      <c r="AW140" s="318">
        <v>1.7778284090921066</v>
      </c>
      <c r="AX140" s="36">
        <v>61.683700778635142</v>
      </c>
      <c r="AY140" s="37">
        <v>1.107866890310824</v>
      </c>
      <c r="AZ140" s="38">
        <v>38.438653255286923</v>
      </c>
      <c r="BA140" s="282">
        <v>1.683016432346786</v>
      </c>
      <c r="BB140" s="42"/>
    </row>
    <row r="141" spans="1:54" s="46" customFormat="1" ht="12" outlineLevel="3" x14ac:dyDescent="0.2">
      <c r="A141" s="273">
        <v>123</v>
      </c>
      <c r="B141" s="53" t="s">
        <v>196</v>
      </c>
      <c r="C141" s="55" t="s">
        <v>197</v>
      </c>
      <c r="D141" s="11" t="s">
        <v>204</v>
      </c>
      <c r="E141" s="179">
        <v>63561.798000000003</v>
      </c>
      <c r="F141" s="180">
        <v>787.15139999999997</v>
      </c>
      <c r="G141" s="74">
        <v>3.9904885327969302</v>
      </c>
      <c r="H141" s="164">
        <v>1</v>
      </c>
      <c r="I141" s="309">
        <v>34.233795417603666</v>
      </c>
      <c r="J141" s="185">
        <v>22.17775353787717</v>
      </c>
      <c r="K141" s="335">
        <v>64.783215729778391</v>
      </c>
      <c r="L141" s="183">
        <v>2.2113612249216605</v>
      </c>
      <c r="M141" s="181">
        <v>1.1307287343066585</v>
      </c>
      <c r="N141" s="307">
        <v>3.3420899592283191</v>
      </c>
      <c r="O141" s="183">
        <v>1.0312116750389746</v>
      </c>
      <c r="P141" s="181">
        <v>0.95454039774559296</v>
      </c>
      <c r="Q141" s="181">
        <v>3.3299999999999996</v>
      </c>
      <c r="R141" s="181">
        <v>12.396071505864285</v>
      </c>
      <c r="S141" s="308">
        <v>17.711823578648854</v>
      </c>
      <c r="T141" s="351">
        <v>21.053913537877172</v>
      </c>
      <c r="U141" s="374">
        <v>22.17775353787717</v>
      </c>
      <c r="V141" s="345">
        <v>1.0238220032394723</v>
      </c>
      <c r="W141" s="345">
        <v>12.240653470758712</v>
      </c>
      <c r="X141" s="345">
        <v>5.9108676796645665E-2</v>
      </c>
      <c r="Y141" s="345">
        <v>8.8448914736070208</v>
      </c>
      <c r="Z141" s="40">
        <v>0</v>
      </c>
      <c r="AA141" s="21">
        <v>5.7965359316025538</v>
      </c>
      <c r="AB141" s="342">
        <v>0.35432842438471379</v>
      </c>
      <c r="AC141" s="342">
        <v>1.5943948691277765</v>
      </c>
      <c r="AD141" s="342">
        <v>6.0596522008645591E-2</v>
      </c>
      <c r="AE141" s="342">
        <v>14.371897790753481</v>
      </c>
      <c r="AF141" s="378">
        <v>10.707433690438013</v>
      </c>
      <c r="AG141" s="183">
        <v>3.0990615945699778E-2</v>
      </c>
      <c r="AH141" s="181">
        <v>7.6457483663681519E-2</v>
      </c>
      <c r="AI141" s="182">
        <v>4.8949325113171974E-2</v>
      </c>
      <c r="AJ141" s="34">
        <v>1.8968342008704623E-2</v>
      </c>
      <c r="AK141" s="34">
        <v>0.27188718155241576</v>
      </c>
      <c r="AL141" s="34">
        <v>1.1391180619282901</v>
      </c>
      <c r="AM141" s="182">
        <v>0.1074480996093813</v>
      </c>
      <c r="AN141" s="34">
        <v>1.4789229106025823</v>
      </c>
      <c r="AO141" s="363">
        <v>1.5943948691277765</v>
      </c>
      <c r="AP141" s="184">
        <v>3.3157534878296598E-2</v>
      </c>
      <c r="AQ141" s="164">
        <v>6.8601796299923995E-2</v>
      </c>
      <c r="AR141" s="164">
        <v>2.5026951613120425E-2</v>
      </c>
      <c r="AS141" s="164">
        <v>6.35201817591889E-4</v>
      </c>
      <c r="AT141" s="164">
        <v>0.40259091198973929</v>
      </c>
      <c r="AU141" s="164">
        <v>0.4133893428888013</v>
      </c>
      <c r="AV141" s="366">
        <v>0.9428935780333999</v>
      </c>
      <c r="AW141" s="318">
        <v>1.5943948691277765</v>
      </c>
      <c r="AX141" s="36">
        <v>39.954879108755804</v>
      </c>
      <c r="AY141" s="37">
        <v>0.9428935780333999</v>
      </c>
      <c r="AZ141" s="38">
        <v>23.628524935831017</v>
      </c>
      <c r="BA141" s="282">
        <v>1.6973916606088502</v>
      </c>
      <c r="BB141" s="42"/>
    </row>
    <row r="142" spans="1:54" s="46" customFormat="1" ht="12" outlineLevel="3" x14ac:dyDescent="0.2">
      <c r="A142" s="273">
        <v>124</v>
      </c>
      <c r="B142" s="53" t="s">
        <v>196</v>
      </c>
      <c r="C142" s="55" t="s">
        <v>197</v>
      </c>
      <c r="D142" s="11" t="s">
        <v>205</v>
      </c>
      <c r="E142" s="179">
        <v>80477.952000000005</v>
      </c>
      <c r="F142" s="180">
        <v>671.45500000000004</v>
      </c>
      <c r="G142" s="74">
        <v>3.7558919102838</v>
      </c>
      <c r="H142" s="164">
        <v>1</v>
      </c>
      <c r="I142" s="309">
        <v>33.253657034445929</v>
      </c>
      <c r="J142" s="185">
        <v>22.61071331551139</v>
      </c>
      <c r="K142" s="335">
        <v>67.994666848491264</v>
      </c>
      <c r="L142" s="183">
        <v>2.4306129475095126</v>
      </c>
      <c r="M142" s="181">
        <v>1.1702898238524249</v>
      </c>
      <c r="N142" s="307">
        <v>3.6009027713619375</v>
      </c>
      <c r="O142" s="183">
        <v>1.0540185968565516</v>
      </c>
      <c r="P142" s="181">
        <v>1.1058804414286141</v>
      </c>
      <c r="Q142" s="181">
        <v>3.3300000000000005</v>
      </c>
      <c r="R142" s="181">
        <v>12.396071505864285</v>
      </c>
      <c r="S142" s="308">
        <v>17.885970544149451</v>
      </c>
      <c r="T142" s="351">
        <v>21.486873315511389</v>
      </c>
      <c r="U142" s="374">
        <v>22.61071331551139</v>
      </c>
      <c r="V142" s="345">
        <v>0.98117566493469321</v>
      </c>
      <c r="W142" s="345">
        <v>12.594370481861091</v>
      </c>
      <c r="X142" s="345">
        <v>5.8628525301009815E-2</v>
      </c>
      <c r="Y142" s="345">
        <v>8.964081239291966</v>
      </c>
      <c r="Z142" s="40">
        <v>0</v>
      </c>
      <c r="AA142" s="21">
        <v>3.9941256989350804</v>
      </c>
      <c r="AB142" s="342">
        <v>0.46271579753282688</v>
      </c>
      <c r="AC142" s="342">
        <v>1.8977721848769302</v>
      </c>
      <c r="AD142" s="342">
        <v>6.4625448568942936E-2</v>
      </c>
      <c r="AE142" s="342">
        <v>16.19147418559761</v>
      </c>
      <c r="AF142" s="378">
        <v>11.519984875341406</v>
      </c>
      <c r="AG142" s="183">
        <v>6.1745720928959344E-2</v>
      </c>
      <c r="AH142" s="181">
        <v>0.12555942536545603</v>
      </c>
      <c r="AI142" s="182">
        <v>0.11550796846155473</v>
      </c>
      <c r="AJ142" s="34">
        <v>2.3074033857537573E-2</v>
      </c>
      <c r="AK142" s="34">
        <v>0.30823498043272707</v>
      </c>
      <c r="AL142" s="34">
        <v>1.2553925821529901</v>
      </c>
      <c r="AM142" s="182">
        <v>0.18730514629441536</v>
      </c>
      <c r="AN142" s="34">
        <v>1.7022095649048095</v>
      </c>
      <c r="AO142" s="363">
        <v>1.8977721848769302</v>
      </c>
      <c r="AP142" s="184">
        <v>5.2423468437944466E-2</v>
      </c>
      <c r="AQ142" s="164">
        <v>0.15265356576390077</v>
      </c>
      <c r="AR142" s="164">
        <v>2.9786061612468443E-2</v>
      </c>
      <c r="AS142" s="164">
        <v>5.9572123224936894E-4</v>
      </c>
      <c r="AT142" s="164">
        <v>0.39660141037001734</v>
      </c>
      <c r="AU142" s="164">
        <v>0.4975761592362854</v>
      </c>
      <c r="AV142" s="366">
        <v>1.1299342472689904</v>
      </c>
      <c r="AW142" s="318">
        <v>1.8977721848769302</v>
      </c>
      <c r="AX142" s="36">
        <v>50.527870082755719</v>
      </c>
      <c r="AY142" s="37">
        <v>1.1299342472689904</v>
      </c>
      <c r="AZ142" s="38">
        <v>30.084312175629439</v>
      </c>
      <c r="BA142" s="282">
        <v>1.7519886624319621</v>
      </c>
      <c r="BB142" s="42"/>
    </row>
    <row r="143" spans="1:54" s="46" customFormat="1" ht="12" outlineLevel="3" x14ac:dyDescent="0.2">
      <c r="A143" s="273">
        <v>125</v>
      </c>
      <c r="B143" s="53" t="s">
        <v>196</v>
      </c>
      <c r="C143" s="55" t="s">
        <v>197</v>
      </c>
      <c r="D143" s="11" t="s">
        <v>206</v>
      </c>
      <c r="E143" s="179">
        <v>11109.662</v>
      </c>
      <c r="F143" s="180">
        <v>98.84020000000001</v>
      </c>
      <c r="G143" s="74">
        <v>3.5143864408836398</v>
      </c>
      <c r="H143" s="164">
        <v>1</v>
      </c>
      <c r="I143" s="309">
        <v>36.533624971095982</v>
      </c>
      <c r="J143" s="185">
        <v>23.261719676491353</v>
      </c>
      <c r="K143" s="335">
        <v>63.67208207478766</v>
      </c>
      <c r="L143" s="183">
        <v>2.6219873525185093</v>
      </c>
      <c r="M143" s="181">
        <v>1.2048208181085591</v>
      </c>
      <c r="N143" s="307">
        <v>3.8268081706270687</v>
      </c>
      <c r="O143" s="183">
        <v>1.258</v>
      </c>
      <c r="P143" s="181">
        <v>1.327</v>
      </c>
      <c r="Q143" s="181">
        <v>3.33</v>
      </c>
      <c r="R143" s="181">
        <v>12.396071505864285</v>
      </c>
      <c r="S143" s="308">
        <v>18.311071505864284</v>
      </c>
      <c r="T143" s="351">
        <v>22.137879676491352</v>
      </c>
      <c r="U143" s="374">
        <v>23.261719676491353</v>
      </c>
      <c r="V143" s="345">
        <v>1.1532860219194259</v>
      </c>
      <c r="W143" s="345">
        <v>12.956228736811324</v>
      </c>
      <c r="X143" s="345">
        <v>6.3249209968572445E-2</v>
      </c>
      <c r="Y143" s="345">
        <v>9.0714496973818015</v>
      </c>
      <c r="Z143" s="40">
        <v>0</v>
      </c>
      <c r="AA143" s="21">
        <v>3.9206181799246309</v>
      </c>
      <c r="AB143" s="342">
        <v>0.51536215301855814</v>
      </c>
      <c r="AC143" s="342">
        <v>1.9139565883926697</v>
      </c>
      <c r="AD143" s="342">
        <v>6.3664546257521812E-2</v>
      </c>
      <c r="AE143" s="342">
        <v>16.848118208897972</v>
      </c>
      <c r="AF143" s="378">
        <v>11.586732002152912</v>
      </c>
      <c r="AG143" s="183">
        <v>0.10408524153594696</v>
      </c>
      <c r="AH143" s="181">
        <v>0.12442743486418148</v>
      </c>
      <c r="AI143" s="182">
        <v>0.14024820892729162</v>
      </c>
      <c r="AJ143" s="34">
        <v>2.8013884266369273E-2</v>
      </c>
      <c r="AK143" s="34">
        <v>0.29414711999116522</v>
      </c>
      <c r="AL143" s="34">
        <v>1.2149584696424398</v>
      </c>
      <c r="AM143" s="182">
        <v>0.22851267640012846</v>
      </c>
      <c r="AN143" s="34">
        <v>1.6773676828272661</v>
      </c>
      <c r="AO143" s="363">
        <v>1.9139565883926697</v>
      </c>
      <c r="AP143" s="184">
        <v>0.17098306154783172</v>
      </c>
      <c r="AQ143" s="164">
        <v>5.4633640967946227E-2</v>
      </c>
      <c r="AR143" s="164">
        <v>7.0821386439930301E-2</v>
      </c>
      <c r="AS143" s="164">
        <v>3.0352022759970133E-3</v>
      </c>
      <c r="AT143" s="164">
        <v>1.0714264034269456</v>
      </c>
      <c r="AU143" s="164">
        <v>0.44920993684755794</v>
      </c>
      <c r="AV143" s="366">
        <v>1.8231448337822058</v>
      </c>
      <c r="AW143" s="318">
        <v>1.9139565883926697</v>
      </c>
      <c r="AX143" s="36">
        <v>54.460618392080804</v>
      </c>
      <c r="AY143" s="37">
        <v>1.8231448337822058</v>
      </c>
      <c r="AZ143" s="38">
        <v>51.876618136615718</v>
      </c>
      <c r="BA143" s="282">
        <v>1.1554923420785583</v>
      </c>
      <c r="BB143" s="42"/>
    </row>
    <row r="144" spans="1:54" s="46" customFormat="1" ht="12" outlineLevel="3" x14ac:dyDescent="0.2">
      <c r="A144" s="273">
        <v>126</v>
      </c>
      <c r="B144" s="53" t="s">
        <v>196</v>
      </c>
      <c r="C144" s="55" t="s">
        <v>197</v>
      </c>
      <c r="D144" s="11" t="s">
        <v>207</v>
      </c>
      <c r="E144" s="179">
        <v>323.40699999999998</v>
      </c>
      <c r="F144" s="180">
        <v>4.407</v>
      </c>
      <c r="G144" s="74">
        <v>2.64123751786649</v>
      </c>
      <c r="H144" s="164">
        <v>1</v>
      </c>
      <c r="I144" s="309">
        <v>33.646269189454102</v>
      </c>
      <c r="J144" s="185">
        <v>22.566045386955135</v>
      </c>
      <c r="K144" s="335">
        <v>67.068492081220427</v>
      </c>
      <c r="L144" s="183">
        <v>2.2159014690265488</v>
      </c>
      <c r="M144" s="181">
        <v>1.1315479616380251</v>
      </c>
      <c r="N144" s="307">
        <v>3.3474494306645739</v>
      </c>
      <c r="O144" s="183">
        <v>0.80728445042627706</v>
      </c>
      <c r="P144" s="181">
        <v>1.5613999999999999</v>
      </c>
      <c r="Q144" s="181">
        <v>3.33</v>
      </c>
      <c r="R144" s="181">
        <v>12.396071505864285</v>
      </c>
      <c r="S144" s="308">
        <v>18.094755956290562</v>
      </c>
      <c r="T144" s="351">
        <v>21.442205386955138</v>
      </c>
      <c r="U144" s="374">
        <v>22.566045386955135</v>
      </c>
      <c r="V144" s="345">
        <v>0.96968702804403939</v>
      </c>
      <c r="W144" s="345">
        <v>12.581216652289267</v>
      </c>
      <c r="X144" s="345">
        <v>3.6759337243114254E-2</v>
      </c>
      <c r="Y144" s="345">
        <v>8.9617516594889945</v>
      </c>
      <c r="Z144" s="40">
        <v>0</v>
      </c>
      <c r="AA144" s="21">
        <v>4.2931501185033838</v>
      </c>
      <c r="AB144" s="342">
        <v>0.42728243816752987</v>
      </c>
      <c r="AC144" s="342">
        <v>1.7725948548484265</v>
      </c>
      <c r="AD144" s="342">
        <v>4.4271256880839743E-2</v>
      </c>
      <c r="AE144" s="342">
        <v>16.028746718554952</v>
      </c>
      <c r="AF144" s="378">
        <v>11.79199029542918</v>
      </c>
      <c r="AG144" s="183">
        <v>4.9022578805201777E-2</v>
      </c>
      <c r="AH144" s="181">
        <v>0.11891337692877785</v>
      </c>
      <c r="AI144" s="182">
        <v>5.2516248473697992E-2</v>
      </c>
      <c r="AJ144" s="34">
        <v>3.3054773739593729E-2</v>
      </c>
      <c r="AK144" s="34">
        <v>0.29440656595364595</v>
      </c>
      <c r="AL144" s="34">
        <v>1.2166104110051152</v>
      </c>
      <c r="AM144" s="182">
        <v>0.16793595573397962</v>
      </c>
      <c r="AN144" s="34">
        <v>1.5965879991720529</v>
      </c>
      <c r="AO144" s="363">
        <v>1.7725948548484265</v>
      </c>
      <c r="AP144" s="184">
        <v>0</v>
      </c>
      <c r="AQ144" s="164">
        <v>0</v>
      </c>
      <c r="AR144" s="164">
        <v>0</v>
      </c>
      <c r="AS144" s="164">
        <v>0</v>
      </c>
      <c r="AT144" s="164">
        <v>0.20422055820285911</v>
      </c>
      <c r="AU144" s="164">
        <v>0.43113228953936922</v>
      </c>
      <c r="AV144" s="366">
        <v>0.68073519400953031</v>
      </c>
      <c r="AW144" s="318">
        <v>1.7725948548484265</v>
      </c>
      <c r="AX144" s="36">
        <v>67.112285163973965</v>
      </c>
      <c r="AY144" s="37">
        <v>0.68073519400953031</v>
      </c>
      <c r="AZ144" s="38">
        <v>25.773342586751046</v>
      </c>
      <c r="BA144" s="282">
        <v>2.8097991909154025</v>
      </c>
      <c r="BB144" s="42"/>
    </row>
    <row r="145" spans="1:54" s="46" customFormat="1" ht="12" outlineLevel="3" x14ac:dyDescent="0.2">
      <c r="A145" s="273">
        <v>127</v>
      </c>
      <c r="B145" s="53" t="s">
        <v>196</v>
      </c>
      <c r="C145" s="55" t="s">
        <v>197</v>
      </c>
      <c r="D145" s="11" t="s">
        <v>208</v>
      </c>
      <c r="E145" s="179">
        <v>4667.8680000000004</v>
      </c>
      <c r="F145" s="180">
        <v>71.786599999999993</v>
      </c>
      <c r="G145" s="74">
        <v>3.5676423122054102</v>
      </c>
      <c r="H145" s="164">
        <v>1</v>
      </c>
      <c r="I145" s="309">
        <v>34.872335547237391</v>
      </c>
      <c r="J145" s="185">
        <v>23.689542270951392</v>
      </c>
      <c r="K145" s="335">
        <v>67.932192952381968</v>
      </c>
      <c r="L145" s="183">
        <v>3.1064769468563775</v>
      </c>
      <c r="M145" s="181">
        <v>1.2922405929653444</v>
      </c>
      <c r="N145" s="307">
        <v>4.398717539821722</v>
      </c>
      <c r="O145" s="183">
        <v>1.3842875103638563</v>
      </c>
      <c r="P145" s="181">
        <v>1.0566257149015301</v>
      </c>
      <c r="Q145" s="181">
        <v>3.33</v>
      </c>
      <c r="R145" s="181">
        <v>12.396071505864285</v>
      </c>
      <c r="S145" s="308">
        <v>18.166984731129673</v>
      </c>
      <c r="T145" s="351">
        <v>22.565702270951395</v>
      </c>
      <c r="U145" s="374">
        <v>23.689542270951392</v>
      </c>
      <c r="V145" s="345">
        <v>1.2313058636484009</v>
      </c>
      <c r="W145" s="345">
        <v>13.181248592585538</v>
      </c>
      <c r="X145" s="345">
        <v>6.0299166468124277E-2</v>
      </c>
      <c r="Y145" s="345">
        <v>9.2066602932670705</v>
      </c>
      <c r="Z145" s="40">
        <v>0</v>
      </c>
      <c r="AA145" s="21">
        <v>0</v>
      </c>
      <c r="AB145" s="342">
        <v>1.2413342186306613</v>
      </c>
      <c r="AC145" s="342">
        <v>2.9771310423877724</v>
      </c>
      <c r="AD145" s="342">
        <v>7.5288256371476431E-2</v>
      </c>
      <c r="AE145" s="342">
        <v>19.395788753561487</v>
      </c>
      <c r="AF145" s="378">
        <v>11.992232590566092</v>
      </c>
      <c r="AG145" s="183">
        <v>0.17792476966946374</v>
      </c>
      <c r="AH145" s="181">
        <v>0.42958740004931517</v>
      </c>
      <c r="AI145" s="182">
        <v>0.49014845267379475</v>
      </c>
      <c r="AJ145" s="34">
        <v>2.2842626351687694E-2</v>
      </c>
      <c r="AK145" s="34">
        <v>0.31892081986530457</v>
      </c>
      <c r="AL145" s="34">
        <v>1.5285633394988569</v>
      </c>
      <c r="AM145" s="182">
        <v>0.60751216971877886</v>
      </c>
      <c r="AN145" s="34">
        <v>2.3604752383896441</v>
      </c>
      <c r="AO145" s="363">
        <v>2.9771310423877724</v>
      </c>
      <c r="AP145" s="184">
        <v>9.1939164133696266E-2</v>
      </c>
      <c r="AQ145" s="164">
        <v>0.3078568980840436</v>
      </c>
      <c r="AR145" s="164">
        <v>0.1852713459057819</v>
      </c>
      <c r="AS145" s="164">
        <v>0</v>
      </c>
      <c r="AT145" s="164">
        <v>0.48477013815948938</v>
      </c>
      <c r="AU145" s="164">
        <v>0.67839958989560734</v>
      </c>
      <c r="AV145" s="366">
        <v>1.7482371361786184</v>
      </c>
      <c r="AW145" s="318">
        <v>2.9771310423877724</v>
      </c>
      <c r="AX145" s="36">
        <v>83.448136944743169</v>
      </c>
      <c r="AY145" s="37">
        <v>1.7482371361786184</v>
      </c>
      <c r="AZ145" s="38">
        <v>49.002590035375782</v>
      </c>
      <c r="BA145" s="282">
        <v>1.6916983747075636</v>
      </c>
      <c r="BB145" s="42"/>
    </row>
    <row r="146" spans="1:54" s="46" customFormat="1" ht="12" outlineLevel="3" x14ac:dyDescent="0.2">
      <c r="A146" s="273">
        <v>128</v>
      </c>
      <c r="B146" s="53" t="s">
        <v>196</v>
      </c>
      <c r="C146" s="55" t="s">
        <v>197</v>
      </c>
      <c r="D146" s="11" t="s">
        <v>209</v>
      </c>
      <c r="E146" s="179">
        <v>7694.5069999999996</v>
      </c>
      <c r="F146" s="180">
        <v>166.21440000000001</v>
      </c>
      <c r="G146" s="74">
        <v>4.3897176960010498</v>
      </c>
      <c r="H146" s="164">
        <v>1</v>
      </c>
      <c r="I146" s="309">
        <v>37.22828429916013</v>
      </c>
      <c r="J146" s="185">
        <v>21.634560507430937</v>
      </c>
      <c r="K146" s="335">
        <v>58.113235446413022</v>
      </c>
      <c r="L146" s="183">
        <v>2.3564866778618461</v>
      </c>
      <c r="M146" s="181">
        <v>1.1569147134696549</v>
      </c>
      <c r="N146" s="307">
        <v>3.513401391331501</v>
      </c>
      <c r="O146" s="183">
        <v>0.45954761023515184</v>
      </c>
      <c r="P146" s="181">
        <v>0.81170000000000009</v>
      </c>
      <c r="Q146" s="181">
        <v>3.33</v>
      </c>
      <c r="R146" s="181">
        <v>12.396071505864285</v>
      </c>
      <c r="S146" s="308">
        <v>16.997319116099437</v>
      </c>
      <c r="T146" s="351">
        <v>20.510720507430939</v>
      </c>
      <c r="U146" s="374">
        <v>21.634560507430937</v>
      </c>
      <c r="V146" s="345">
        <v>0.87310966946009849</v>
      </c>
      <c r="W146" s="345">
        <v>11.835833105566982</v>
      </c>
      <c r="X146" s="345">
        <v>6.309417153670599E-2</v>
      </c>
      <c r="Y146" s="345">
        <v>8.8563964572235712</v>
      </c>
      <c r="Z146" s="40">
        <v>0</v>
      </c>
      <c r="AA146" s="21">
        <v>3.2353279849196768</v>
      </c>
      <c r="AB146" s="342">
        <v>0.54907426617885657</v>
      </c>
      <c r="AC146" s="342">
        <v>1.9218233372082003</v>
      </c>
      <c r="AD146" s="342">
        <v>7.3705763900656293E-2</v>
      </c>
      <c r="AE146" s="342">
        <v>15.854629155223549</v>
      </c>
      <c r="AF146" s="378">
        <v>11.168047959845541</v>
      </c>
      <c r="AG146" s="183">
        <v>7.1304212454177229E-2</v>
      </c>
      <c r="AH146" s="181">
        <v>0.18679331447291381</v>
      </c>
      <c r="AI146" s="182">
        <v>0.11341565748346129</v>
      </c>
      <c r="AJ146" s="34">
        <v>1.7093109284952272E-2</v>
      </c>
      <c r="AK146" s="34">
        <v>0.29415770312837991</v>
      </c>
      <c r="AL146" s="34">
        <v>1.2307473350155449</v>
      </c>
      <c r="AM146" s="182">
        <v>0.25809752692709104</v>
      </c>
      <c r="AN146" s="34">
        <v>1.6554138049123388</v>
      </c>
      <c r="AO146" s="363">
        <v>1.9218233372082003</v>
      </c>
      <c r="AP146" s="184">
        <v>5.9561626429479035E-2</v>
      </c>
      <c r="AQ146" s="164">
        <v>0.10889549882561318</v>
      </c>
      <c r="AR146" s="164">
        <v>5.4146933117708212E-2</v>
      </c>
      <c r="AS146" s="164">
        <v>0</v>
      </c>
      <c r="AT146" s="164">
        <v>0.44580974933579764</v>
      </c>
      <c r="AU146" s="164">
        <v>0.69729217203804239</v>
      </c>
      <c r="AV146" s="366">
        <v>1.3645027145662469</v>
      </c>
      <c r="AW146" s="318">
        <v>1.9218233372082003</v>
      </c>
      <c r="AX146" s="36">
        <v>43.780112305603275</v>
      </c>
      <c r="AY146" s="37">
        <v>1.3645027145662469</v>
      </c>
      <c r="AZ146" s="38">
        <v>31.084065287598868</v>
      </c>
      <c r="BA146" s="282">
        <v>1.331747309854441</v>
      </c>
      <c r="BB146" s="42"/>
    </row>
    <row r="147" spans="1:54" s="46" customFormat="1" ht="12" outlineLevel="3" x14ac:dyDescent="0.2">
      <c r="A147" s="273">
        <v>129</v>
      </c>
      <c r="B147" s="53" t="s">
        <v>196</v>
      </c>
      <c r="C147" s="55" t="s">
        <v>197</v>
      </c>
      <c r="D147" s="11" t="s">
        <v>210</v>
      </c>
      <c r="E147" s="179">
        <v>59737.716999999997</v>
      </c>
      <c r="F147" s="180">
        <v>513.14940000000001</v>
      </c>
      <c r="G147" s="74">
        <v>2.6814682523690299</v>
      </c>
      <c r="H147" s="164">
        <v>1</v>
      </c>
      <c r="I147" s="309">
        <v>33.280319487783359</v>
      </c>
      <c r="J147" s="185">
        <v>22.628749974592765</v>
      </c>
      <c r="K147" s="335">
        <v>67.994389245269701</v>
      </c>
      <c r="L147" s="183">
        <v>3.2030701783901541</v>
      </c>
      <c r="M147" s="181">
        <v>1.3096695711148387</v>
      </c>
      <c r="N147" s="307">
        <v>4.512739749504993</v>
      </c>
      <c r="O147" s="183">
        <v>0.424674647398608</v>
      </c>
      <c r="P147" s="181">
        <v>0.84142407182487844</v>
      </c>
      <c r="Q147" s="181">
        <v>3.33</v>
      </c>
      <c r="R147" s="181">
        <v>12.396071505864285</v>
      </c>
      <c r="S147" s="308">
        <v>16.992170225087772</v>
      </c>
      <c r="T147" s="351">
        <v>21.504909974592763</v>
      </c>
      <c r="U147" s="374">
        <v>22.628749974592765</v>
      </c>
      <c r="V147" s="345">
        <v>0.99574770196618823</v>
      </c>
      <c r="W147" s="345">
        <v>12.391394904652199</v>
      </c>
      <c r="X147" s="345">
        <v>4.7306039066379174E-2</v>
      </c>
      <c r="Y147" s="345">
        <v>9.185911707345598</v>
      </c>
      <c r="Z147" s="40">
        <v>0</v>
      </c>
      <c r="AA147" s="21">
        <v>5.2876674968233113</v>
      </c>
      <c r="AB147" s="342">
        <v>0.39821289610109073</v>
      </c>
      <c r="AC147" s="342">
        <v>1.6731772999414212</v>
      </c>
      <c r="AD147" s="342">
        <v>4.3818608284830432E-2</v>
      </c>
      <c r="AE147" s="342">
        <v>15.225873673442109</v>
      </c>
      <c r="AF147" s="378">
        <v>10.992606700219204</v>
      </c>
      <c r="AG147" s="183">
        <v>6.2916716968481973E-2</v>
      </c>
      <c r="AH147" s="181">
        <v>0.1005581648247776</v>
      </c>
      <c r="AI147" s="182">
        <v>4.1931699709820636E-2</v>
      </c>
      <c r="AJ147" s="34">
        <v>1.7186441033102941E-2</v>
      </c>
      <c r="AK147" s="34">
        <v>0.28547928014200885</v>
      </c>
      <c r="AL147" s="34">
        <v>1.1569809760779808</v>
      </c>
      <c r="AM147" s="182">
        <v>0.16347488179325959</v>
      </c>
      <c r="AN147" s="34">
        <v>1.5015783969629131</v>
      </c>
      <c r="AO147" s="363">
        <v>1.6731772999414212</v>
      </c>
      <c r="AP147" s="184">
        <v>7.2103757697076137E-2</v>
      </c>
      <c r="AQ147" s="164">
        <v>8.1068008654009927E-2</v>
      </c>
      <c r="AR147" s="164">
        <v>2.845175303722464E-2</v>
      </c>
      <c r="AS147" s="164">
        <v>1.169250124817451E-3</v>
      </c>
      <c r="AT147" s="164">
        <v>0.46828467498938903</v>
      </c>
      <c r="AU147" s="164">
        <v>0.50433655383792708</v>
      </c>
      <c r="AV147" s="366">
        <v>1.1554139983404443</v>
      </c>
      <c r="AW147" s="318">
        <v>1.6731772999414212</v>
      </c>
      <c r="AX147" s="36">
        <v>62.39780383240408</v>
      </c>
      <c r="AY147" s="37">
        <v>1.1554139983404443</v>
      </c>
      <c r="AZ147" s="38">
        <v>43.088856163769847</v>
      </c>
      <c r="BA147" s="282">
        <v>1.5829301405870499</v>
      </c>
      <c r="BB147" s="42"/>
    </row>
    <row r="148" spans="1:54" s="46" customFormat="1" ht="12" outlineLevel="3" x14ac:dyDescent="0.2">
      <c r="A148" s="273">
        <v>130</v>
      </c>
      <c r="B148" s="53" t="s">
        <v>196</v>
      </c>
      <c r="C148" s="55" t="s">
        <v>197</v>
      </c>
      <c r="D148" s="11" t="s">
        <v>211</v>
      </c>
      <c r="E148" s="179">
        <v>532.47900000000004</v>
      </c>
      <c r="F148" s="180">
        <v>6.0594000000000001</v>
      </c>
      <c r="G148" s="74">
        <v>2.0331194141670599</v>
      </c>
      <c r="H148" s="164">
        <v>1</v>
      </c>
      <c r="I148" s="309">
        <v>33.587253150645282</v>
      </c>
      <c r="J148" s="185">
        <v>22.944591918747843</v>
      </c>
      <c r="K148" s="335">
        <v>68.313392035475303</v>
      </c>
      <c r="L148" s="183">
        <v>2.5580875134171701</v>
      </c>
      <c r="M148" s="181">
        <v>1.1932909326106917</v>
      </c>
      <c r="N148" s="307">
        <v>3.7513784460278616</v>
      </c>
      <c r="O148" s="183">
        <v>0.78190196685569635</v>
      </c>
      <c r="P148" s="181">
        <v>1.5614000000000001</v>
      </c>
      <c r="Q148" s="181">
        <v>3.33</v>
      </c>
      <c r="R148" s="181">
        <v>12.396071505864285</v>
      </c>
      <c r="S148" s="308">
        <v>18.069373472719981</v>
      </c>
      <c r="T148" s="351">
        <v>21.820751918747842</v>
      </c>
      <c r="U148" s="374">
        <v>22.944591918747843</v>
      </c>
      <c r="V148" s="345">
        <v>0.99024912222699801</v>
      </c>
      <c r="W148" s="345">
        <v>12.811951436779836</v>
      </c>
      <c r="X148" s="345">
        <v>3.0912591591351818E-2</v>
      </c>
      <c r="Y148" s="345">
        <v>9.0948480582599416</v>
      </c>
      <c r="Z148" s="40">
        <v>0</v>
      </c>
      <c r="AA148" s="21">
        <v>4.5206481269877585</v>
      </c>
      <c r="AB148" s="342">
        <v>0.43805246153996691</v>
      </c>
      <c r="AC148" s="342">
        <v>1.7858095855698264</v>
      </c>
      <c r="AD148" s="342">
        <v>3.4601177888577868E-2</v>
      </c>
      <c r="AE148" s="342">
        <v>16.165480566761715</v>
      </c>
      <c r="AF148" s="378">
        <v>11.799180208474565</v>
      </c>
      <c r="AG148" s="183">
        <v>5.6603008443756507E-2</v>
      </c>
      <c r="AH148" s="181">
        <v>0.12367144444292219</v>
      </c>
      <c r="AI148" s="182">
        <v>5.3256099932433888E-2</v>
      </c>
      <c r="AJ148" s="34">
        <v>3.3056120327313122E-2</v>
      </c>
      <c r="AK148" s="34">
        <v>0.29444814141990239</v>
      </c>
      <c r="AL148" s="34">
        <v>1.2167011195659057</v>
      </c>
      <c r="AM148" s="182">
        <v>0.1802744528866787</v>
      </c>
      <c r="AN148" s="34">
        <v>1.5974614812455552</v>
      </c>
      <c r="AO148" s="363">
        <v>1.7858095855698264</v>
      </c>
      <c r="AP148" s="184">
        <v>0</v>
      </c>
      <c r="AQ148" s="164">
        <v>1.6503284153546557E-2</v>
      </c>
      <c r="AR148" s="164">
        <v>0</v>
      </c>
      <c r="AS148" s="164">
        <v>0</v>
      </c>
      <c r="AT148" s="164">
        <v>6.601313661418623E-2</v>
      </c>
      <c r="AU148" s="164">
        <v>0.41258210383866389</v>
      </c>
      <c r="AV148" s="366">
        <v>0.54460837706703635</v>
      </c>
      <c r="AW148" s="318">
        <v>1.7858095855698264</v>
      </c>
      <c r="AX148" s="36">
        <v>87.835941810700149</v>
      </c>
      <c r="AY148" s="37">
        <v>0.54460837706703635</v>
      </c>
      <c r="AZ148" s="38">
        <v>26.786836684167646</v>
      </c>
      <c r="BA148" s="282">
        <v>3.3104580481105628</v>
      </c>
      <c r="BB148" s="42"/>
    </row>
    <row r="149" spans="1:54" s="46" customFormat="1" ht="12" outlineLevel="3" x14ac:dyDescent="0.2">
      <c r="A149" s="273">
        <v>131</v>
      </c>
      <c r="B149" s="53" t="s">
        <v>196</v>
      </c>
      <c r="C149" s="55" t="s">
        <v>197</v>
      </c>
      <c r="D149" s="11" t="s">
        <v>212</v>
      </c>
      <c r="E149" s="179">
        <v>415.596</v>
      </c>
      <c r="F149" s="180">
        <v>3.7069999999999999</v>
      </c>
      <c r="G149" s="74">
        <v>5.7755725282857604</v>
      </c>
      <c r="H149" s="164">
        <v>1</v>
      </c>
      <c r="I149" s="309">
        <v>32.764664532002811</v>
      </c>
      <c r="J149" s="185">
        <v>22.22201589075571</v>
      </c>
      <c r="K149" s="335">
        <v>67.823114346403301</v>
      </c>
      <c r="L149" s="183">
        <v>2.317769747504721</v>
      </c>
      <c r="M149" s="181">
        <v>1.149928752626489</v>
      </c>
      <c r="N149" s="307">
        <v>3.4676985001312097</v>
      </c>
      <c r="O149" s="183">
        <v>0.94639061758464149</v>
      </c>
      <c r="P149" s="181">
        <v>0.95801526717557273</v>
      </c>
      <c r="Q149" s="181">
        <v>3.33</v>
      </c>
      <c r="R149" s="181">
        <v>12.396071505864285</v>
      </c>
      <c r="S149" s="308">
        <v>17.630477390624499</v>
      </c>
      <c r="T149" s="351">
        <v>21.098175890755709</v>
      </c>
      <c r="U149" s="374">
        <v>22.22201589075571</v>
      </c>
      <c r="V149" s="345">
        <v>0.955445149857028</v>
      </c>
      <c r="W149" s="345">
        <v>12.289075836490017</v>
      </c>
      <c r="X149" s="345">
        <v>9.6690075684124632E-2</v>
      </c>
      <c r="Y149" s="345">
        <v>8.8734289444930088</v>
      </c>
      <c r="Z149" s="40">
        <v>0</v>
      </c>
      <c r="AA149" s="21">
        <v>0</v>
      </c>
      <c r="AB149" s="342">
        <v>0.96282103408856012</v>
      </c>
      <c r="AC149" s="342">
        <v>2.6787291434622471</v>
      </c>
      <c r="AD149" s="342">
        <v>0.11642865729134597</v>
      </c>
      <c r="AE149" s="342">
        <v>18.464037055913558</v>
      </c>
      <c r="AF149" s="378">
        <v>11.882553030142088</v>
      </c>
      <c r="AG149" s="183">
        <v>0.13268333469438087</v>
      </c>
      <c r="AH149" s="181">
        <v>0.36519931408650752</v>
      </c>
      <c r="AI149" s="182">
        <v>0.3063623661952487</v>
      </c>
      <c r="AJ149" s="34">
        <v>2.0673268544710417E-2</v>
      </c>
      <c r="AK149" s="34">
        <v>0.31852029982710822</v>
      </c>
      <c r="AL149" s="34">
        <v>1.5261476738999764</v>
      </c>
      <c r="AM149" s="182">
        <v>0.49788264878088839</v>
      </c>
      <c r="AN149" s="34">
        <v>2.1717036084670442</v>
      </c>
      <c r="AO149" s="363">
        <v>2.6787291434622471</v>
      </c>
      <c r="AP149" s="184">
        <v>0</v>
      </c>
      <c r="AQ149" s="164">
        <v>0.10790396547073106</v>
      </c>
      <c r="AR149" s="164">
        <v>0</v>
      </c>
      <c r="AS149" s="164">
        <v>0</v>
      </c>
      <c r="AT149" s="164">
        <v>0.94415969786889675</v>
      </c>
      <c r="AU149" s="164">
        <v>1.9692473698408417</v>
      </c>
      <c r="AV149" s="366">
        <v>3.075263015915835</v>
      </c>
      <c r="AW149" s="318">
        <v>2.6787291434622471</v>
      </c>
      <c r="AX149" s="36">
        <v>46.380322129853283</v>
      </c>
      <c r="AY149" s="37">
        <v>3.075263015915835</v>
      </c>
      <c r="AZ149" s="38">
        <v>53.246028871679663</v>
      </c>
      <c r="BA149" s="282">
        <v>0.92782718384868668</v>
      </c>
      <c r="BB149" s="42"/>
    </row>
    <row r="150" spans="1:54" s="46" customFormat="1" ht="12" outlineLevel="3" x14ac:dyDescent="0.2">
      <c r="A150" s="273">
        <v>132</v>
      </c>
      <c r="B150" s="53" t="s">
        <v>196</v>
      </c>
      <c r="C150" s="55" t="s">
        <v>197</v>
      </c>
      <c r="D150" s="11" t="s">
        <v>213</v>
      </c>
      <c r="E150" s="179">
        <v>16749.317999999999</v>
      </c>
      <c r="F150" s="180">
        <v>177.029</v>
      </c>
      <c r="G150" s="74">
        <v>4.1379620079814403</v>
      </c>
      <c r="H150" s="164">
        <v>1</v>
      </c>
      <c r="I150" s="309">
        <v>33.73510232467374</v>
      </c>
      <c r="J150" s="185">
        <v>22.484510133280409</v>
      </c>
      <c r="K150" s="335">
        <v>66.650190999525492</v>
      </c>
      <c r="L150" s="183">
        <v>2.3051152936411548</v>
      </c>
      <c r="M150" s="181">
        <v>1.1476454228695301</v>
      </c>
      <c r="N150" s="307">
        <v>3.4527607165106851</v>
      </c>
      <c r="O150" s="183">
        <v>0.77355160555962454</v>
      </c>
      <c r="P150" s="181">
        <v>1.4082863053458188</v>
      </c>
      <c r="Q150" s="181">
        <v>3.33</v>
      </c>
      <c r="R150" s="181">
        <v>12.396071505864285</v>
      </c>
      <c r="S150" s="308">
        <v>17.907909416769726</v>
      </c>
      <c r="T150" s="351">
        <v>21.360670133280411</v>
      </c>
      <c r="U150" s="374">
        <v>22.484510133280409</v>
      </c>
      <c r="V150" s="345">
        <v>0.93443697240173784</v>
      </c>
      <c r="W150" s="345">
        <v>12.512360920853444</v>
      </c>
      <c r="X150" s="345">
        <v>6.486087021861936E-2</v>
      </c>
      <c r="Y150" s="345">
        <v>8.9567573221267978</v>
      </c>
      <c r="Z150" s="40">
        <v>0</v>
      </c>
      <c r="AA150" s="21">
        <v>3.5585348726224271</v>
      </c>
      <c r="AB150" s="342">
        <v>0.49302244866807232</v>
      </c>
      <c r="AC150" s="342">
        <v>1.8794658678102321</v>
      </c>
      <c r="AD150" s="342">
        <v>7.2457019787583246E-2</v>
      </c>
      <c r="AE150" s="342">
        <v>16.481029924392097</v>
      </c>
      <c r="AF150" s="378">
        <v>11.71374039930026</v>
      </c>
      <c r="AG150" s="183">
        <v>7.5246563268818206E-2</v>
      </c>
      <c r="AH150" s="181">
        <v>0.13646527118646198</v>
      </c>
      <c r="AI150" s="182">
        <v>0.1063437348872162</v>
      </c>
      <c r="AJ150" s="34">
        <v>2.9966290848127786E-2</v>
      </c>
      <c r="AK150" s="34">
        <v>0.30017504767670616</v>
      </c>
      <c r="AL150" s="34">
        <v>1.2232612525633473</v>
      </c>
      <c r="AM150" s="182">
        <v>0.21171183445528019</v>
      </c>
      <c r="AN150" s="34">
        <v>1.6597463259753973</v>
      </c>
      <c r="AO150" s="363">
        <v>1.8794658678102321</v>
      </c>
      <c r="AP150" s="184">
        <v>6.4396228866456906E-2</v>
      </c>
      <c r="AQ150" s="164">
        <v>0.16889888097430364</v>
      </c>
      <c r="AR150" s="164">
        <v>6.1571832863542134E-2</v>
      </c>
      <c r="AS150" s="164">
        <v>0</v>
      </c>
      <c r="AT150" s="164">
        <v>0.39880471561156644</v>
      </c>
      <c r="AU150" s="164">
        <v>0.59312316061210313</v>
      </c>
      <c r="AV150" s="366">
        <v>1.2845353021256407</v>
      </c>
      <c r="AW150" s="318">
        <v>1.8794658678102321</v>
      </c>
      <c r="AX150" s="36">
        <v>45.420085157501568</v>
      </c>
      <c r="AY150" s="37">
        <v>1.2845353021256407</v>
      </c>
      <c r="AZ150" s="38">
        <v>31.042704105257268</v>
      </c>
      <c r="BA150" s="282">
        <v>1.484381314542577</v>
      </c>
      <c r="BB150" s="42"/>
    </row>
    <row r="151" spans="1:54" s="46" customFormat="1" ht="12" outlineLevel="3" x14ac:dyDescent="0.2">
      <c r="A151" s="273">
        <v>133</v>
      </c>
      <c r="B151" s="53" t="s">
        <v>196</v>
      </c>
      <c r="C151" s="55" t="s">
        <v>197</v>
      </c>
      <c r="D151" s="11" t="s">
        <v>214</v>
      </c>
      <c r="E151" s="179">
        <v>5018.3670000000002</v>
      </c>
      <c r="F151" s="180">
        <v>59.283799999999999</v>
      </c>
      <c r="G151" s="74">
        <v>3.0210078124152102</v>
      </c>
      <c r="H151" s="164">
        <v>1</v>
      </c>
      <c r="I151" s="309">
        <v>33.768611072305518</v>
      </c>
      <c r="J151" s="185">
        <v>22.832407240192854</v>
      </c>
      <c r="K151" s="335">
        <v>67.614291838370235</v>
      </c>
      <c r="L151" s="183">
        <v>2.2539059191144961</v>
      </c>
      <c r="M151" s="181">
        <v>1.138405364787797</v>
      </c>
      <c r="N151" s="307">
        <v>3.3923112839022931</v>
      </c>
      <c r="O151" s="183">
        <v>0.80728445042627694</v>
      </c>
      <c r="P151" s="181">
        <v>1.7828999999999999</v>
      </c>
      <c r="Q151" s="181">
        <v>3.33</v>
      </c>
      <c r="R151" s="181">
        <v>12.396071505864285</v>
      </c>
      <c r="S151" s="308">
        <v>18.316255956290561</v>
      </c>
      <c r="T151" s="351">
        <v>21.708567240192856</v>
      </c>
      <c r="U151" s="374">
        <v>22.832407240192854</v>
      </c>
      <c r="V151" s="345">
        <v>0.97807059669891883</v>
      </c>
      <c r="W151" s="345">
        <v>12.778684088774307</v>
      </c>
      <c r="X151" s="345">
        <v>4.6221935349879201E-2</v>
      </c>
      <c r="Y151" s="345">
        <v>9.0121746948225265</v>
      </c>
      <c r="Z151" s="40">
        <v>0</v>
      </c>
      <c r="AA151" s="21">
        <v>4.1132996195533291</v>
      </c>
      <c r="AB151" s="342">
        <v>0.46970325342447317</v>
      </c>
      <c r="AC151" s="342">
        <v>1.763512334495873</v>
      </c>
      <c r="AD151" s="342">
        <v>5.2320778716034869E-2</v>
      </c>
      <c r="AE151" s="342">
        <v>16.433571254003141</v>
      </c>
      <c r="AF151" s="378">
        <v>11.855659738745766</v>
      </c>
      <c r="AG151" s="183">
        <v>7.3430693604401534E-2</v>
      </c>
      <c r="AH151" s="181">
        <v>9.6524662735072528E-2</v>
      </c>
      <c r="AI151" s="182">
        <v>6.466505060480908E-2</v>
      </c>
      <c r="AJ151" s="34">
        <v>3.7673320113244042E-2</v>
      </c>
      <c r="AK151" s="34">
        <v>0.29765004933204076</v>
      </c>
      <c r="AL151" s="34">
        <v>1.1852246920281504</v>
      </c>
      <c r="AM151" s="182">
        <v>0.16995535633947406</v>
      </c>
      <c r="AN151" s="34">
        <v>1.5852131120782442</v>
      </c>
      <c r="AO151" s="363">
        <v>1.763512334495873</v>
      </c>
      <c r="AP151" s="184">
        <v>3.8796433427007039E-2</v>
      </c>
      <c r="AQ151" s="164">
        <v>0.16024613806807256</v>
      </c>
      <c r="AR151" s="164">
        <v>1.8554815986829457E-2</v>
      </c>
      <c r="AS151" s="164">
        <v>0</v>
      </c>
      <c r="AT151" s="164">
        <v>0.33736029066962636</v>
      </c>
      <c r="AU151" s="164">
        <v>0.42170036333703304</v>
      </c>
      <c r="AV151" s="366">
        <v>0.97159763712852421</v>
      </c>
      <c r="AW151" s="318">
        <v>1.763512334495873</v>
      </c>
      <c r="AX151" s="36">
        <v>58.374967692850639</v>
      </c>
      <c r="AY151" s="37">
        <v>0.97159763712852421</v>
      </c>
      <c r="AZ151" s="38">
        <v>32.161374529904293</v>
      </c>
      <c r="BA151" s="282">
        <v>1.9050893090996197</v>
      </c>
      <c r="BB151" s="42"/>
    </row>
    <row r="152" spans="1:54" s="46" customFormat="1" ht="12" outlineLevel="3" x14ac:dyDescent="0.2">
      <c r="A152" s="273">
        <v>134</v>
      </c>
      <c r="B152" s="53" t="s">
        <v>196</v>
      </c>
      <c r="C152" s="55" t="s">
        <v>197</v>
      </c>
      <c r="D152" s="11" t="s">
        <v>215</v>
      </c>
      <c r="E152" s="179">
        <v>10515.016</v>
      </c>
      <c r="F152" s="180">
        <v>88.632800000000003</v>
      </c>
      <c r="G152" s="74">
        <v>3.9390605983462601</v>
      </c>
      <c r="H152" s="164">
        <v>1</v>
      </c>
      <c r="I152" s="309">
        <v>32.438506465073019</v>
      </c>
      <c r="J152" s="185">
        <v>21.947342754125067</v>
      </c>
      <c r="K152" s="335">
        <v>67.658302264181202</v>
      </c>
      <c r="L152" s="183">
        <v>2.6021933196920326</v>
      </c>
      <c r="M152" s="181">
        <v>1.2012492452338863</v>
      </c>
      <c r="N152" s="307">
        <v>3.8034425649259189</v>
      </c>
      <c r="O152" s="183">
        <v>0.32659317665501986</v>
      </c>
      <c r="P152" s="181">
        <v>0.9673955066798402</v>
      </c>
      <c r="Q152" s="181">
        <v>3.3299999999999996</v>
      </c>
      <c r="R152" s="181">
        <v>12.396071505864285</v>
      </c>
      <c r="S152" s="308">
        <v>17.020060189199143</v>
      </c>
      <c r="T152" s="351">
        <v>20.823502754125062</v>
      </c>
      <c r="U152" s="374">
        <v>21.947342754125067</v>
      </c>
      <c r="V152" s="345">
        <v>0.89494095604782142</v>
      </c>
      <c r="W152" s="345">
        <v>12.011966348635344</v>
      </c>
      <c r="X152" s="345">
        <v>5.7653102673212692E-2</v>
      </c>
      <c r="Y152" s="345">
        <v>8.9725765144797958</v>
      </c>
      <c r="Z152" s="40">
        <v>0</v>
      </c>
      <c r="AA152" s="21">
        <v>2.5099904141852969</v>
      </c>
      <c r="AB152" s="342">
        <v>0.6077794181346885</v>
      </c>
      <c r="AC152" s="342">
        <v>2.0741921653642468</v>
      </c>
      <c r="AD152" s="342">
        <v>6.972879363327987E-2</v>
      </c>
      <c r="AE152" s="342">
        <v>16.685651962807551</v>
      </c>
      <c r="AF152" s="378">
        <v>11.853692943121244</v>
      </c>
      <c r="AG152" s="183">
        <v>7.587067767020729E-2</v>
      </c>
      <c r="AH152" s="181">
        <v>0.25679757217854499</v>
      </c>
      <c r="AI152" s="182">
        <v>6.9166223786476841E-2</v>
      </c>
      <c r="AJ152" s="34">
        <v>2.0919790245049547E-2</v>
      </c>
      <c r="AK152" s="34">
        <v>0.31827859666775643</v>
      </c>
      <c r="AL152" s="34">
        <v>1.3252827378185259</v>
      </c>
      <c r="AM152" s="182">
        <v>0.33266824984875226</v>
      </c>
      <c r="AN152" s="34">
        <v>1.7336473485178088</v>
      </c>
      <c r="AO152" s="363">
        <v>2.0741921653642468</v>
      </c>
      <c r="AP152" s="184">
        <v>6.6566778889982026E-2</v>
      </c>
      <c r="AQ152" s="164">
        <v>4.9643021545071345E-2</v>
      </c>
      <c r="AR152" s="164">
        <v>1.6923757344910688E-2</v>
      </c>
      <c r="AS152" s="164">
        <v>0</v>
      </c>
      <c r="AT152" s="164">
        <v>0.53253423111985621</v>
      </c>
      <c r="AU152" s="164">
        <v>0.52125172622324911</v>
      </c>
      <c r="AV152" s="366">
        <v>1.1846630141437482</v>
      </c>
      <c r="AW152" s="318">
        <v>2.0741921653642468</v>
      </c>
      <c r="AX152" s="36">
        <v>52.657026049181802</v>
      </c>
      <c r="AY152" s="37">
        <v>1.1846630141437482</v>
      </c>
      <c r="AZ152" s="38">
        <v>30.074759820681777</v>
      </c>
      <c r="BA152" s="282">
        <v>1.8360511997271127</v>
      </c>
      <c r="BB152" s="42"/>
    </row>
    <row r="153" spans="1:54" s="46" customFormat="1" ht="12" outlineLevel="3" x14ac:dyDescent="0.2">
      <c r="A153" s="273">
        <v>135</v>
      </c>
      <c r="B153" s="53" t="s">
        <v>196</v>
      </c>
      <c r="C153" s="55" t="s">
        <v>197</v>
      </c>
      <c r="D153" s="11" t="s">
        <v>216</v>
      </c>
      <c r="E153" s="179">
        <v>46637.082000000002</v>
      </c>
      <c r="F153" s="180">
        <v>431.07319999999999</v>
      </c>
      <c r="G153" s="74">
        <v>3.6039693019989101</v>
      </c>
      <c r="H153" s="164">
        <v>1</v>
      </c>
      <c r="I153" s="309">
        <v>34.420494041849182</v>
      </c>
      <c r="J153" s="185">
        <v>22.980274136644908</v>
      </c>
      <c r="K153" s="335">
        <v>66.763347756441249</v>
      </c>
      <c r="L153" s="183">
        <v>3.3221940969802808</v>
      </c>
      <c r="M153" s="181">
        <v>1.3311639153998569</v>
      </c>
      <c r="N153" s="307">
        <v>4.6533580123801377</v>
      </c>
      <c r="O153" s="183">
        <v>0.82760980549246599</v>
      </c>
      <c r="P153" s="181">
        <v>0.64939481290802192</v>
      </c>
      <c r="Q153" s="181">
        <v>3.3299999999999996</v>
      </c>
      <c r="R153" s="181">
        <v>12.396071505864285</v>
      </c>
      <c r="S153" s="308">
        <v>17.203076124264772</v>
      </c>
      <c r="T153" s="351">
        <v>21.856434136644911</v>
      </c>
      <c r="U153" s="374">
        <v>22.980274136644908</v>
      </c>
      <c r="V153" s="345">
        <v>1.1766571794551814</v>
      </c>
      <c r="W153" s="345">
        <v>12.54314750093716</v>
      </c>
      <c r="X153" s="345">
        <v>6.3335886872950137E-2</v>
      </c>
      <c r="Y153" s="345">
        <v>9.1906563774687982</v>
      </c>
      <c r="Z153" s="40">
        <v>0</v>
      </c>
      <c r="AA153" s="21">
        <v>4.3479330697848759</v>
      </c>
      <c r="AB153" s="342">
        <v>0.53911728477320198</v>
      </c>
      <c r="AC153" s="342">
        <v>1.9347997575542146</v>
      </c>
      <c r="AD153" s="342">
        <v>6.2573987114913354E-2</v>
      </c>
      <c r="AE153" s="342">
        <v>16.095850037417701</v>
      </c>
      <c r="AF153" s="378">
        <v>11.288951363057054</v>
      </c>
      <c r="AG153" s="183">
        <v>8.5825620447547768E-2</v>
      </c>
      <c r="AH153" s="181">
        <v>0.16542820861215524</v>
      </c>
      <c r="AI153" s="182">
        <v>9.9986580927885357E-2</v>
      </c>
      <c r="AJ153" s="34">
        <v>1.3853420534302987E-2</v>
      </c>
      <c r="AK153" s="34">
        <v>0.29719604249643733</v>
      </c>
      <c r="AL153" s="34">
        <v>1.2645153238099758</v>
      </c>
      <c r="AM153" s="182">
        <v>0.251253829059703</v>
      </c>
      <c r="AN153" s="34">
        <v>1.6755513677686014</v>
      </c>
      <c r="AO153" s="363">
        <v>1.9347997575542146</v>
      </c>
      <c r="AP153" s="184">
        <v>6.2402394767292431E-2</v>
      </c>
      <c r="AQ153" s="164">
        <v>8.9311977640920387E-2</v>
      </c>
      <c r="AR153" s="164">
        <v>2.3893853758480001E-2</v>
      </c>
      <c r="AS153" s="164">
        <v>4.6395832540737866E-4</v>
      </c>
      <c r="AT153" s="164">
        <v>0.51986530361896777</v>
      </c>
      <c r="AU153" s="164">
        <v>0.53888759496067029</v>
      </c>
      <c r="AV153" s="366">
        <v>1.2350570622344419</v>
      </c>
      <c r="AW153" s="318">
        <v>1.9347997575542146</v>
      </c>
      <c r="AX153" s="36">
        <v>53.685245223401175</v>
      </c>
      <c r="AY153" s="37">
        <v>1.2350570622344419</v>
      </c>
      <c r="AZ153" s="38">
        <v>34.269355778070263</v>
      </c>
      <c r="BA153" s="282">
        <v>1.783790162802988</v>
      </c>
      <c r="BB153" s="42"/>
    </row>
    <row r="154" spans="1:54" s="46" customFormat="1" ht="12" outlineLevel="3" x14ac:dyDescent="0.2">
      <c r="A154" s="273">
        <v>136</v>
      </c>
      <c r="B154" s="53" t="s">
        <v>196</v>
      </c>
      <c r="C154" s="55" t="s">
        <v>197</v>
      </c>
      <c r="D154" s="11" t="s">
        <v>217</v>
      </c>
      <c r="E154" s="179">
        <v>9543.4570000000003</v>
      </c>
      <c r="F154" s="180">
        <v>115.2752</v>
      </c>
      <c r="G154" s="74">
        <v>3.2899368162188098</v>
      </c>
      <c r="H154" s="164">
        <v>1</v>
      </c>
      <c r="I154" s="309">
        <v>35.587367193254856</v>
      </c>
      <c r="J154" s="185">
        <v>22.635731342812409</v>
      </c>
      <c r="K154" s="335">
        <v>63.606085889665735</v>
      </c>
      <c r="L154" s="183">
        <v>2.4220528850125613</v>
      </c>
      <c r="M154" s="181">
        <v>1.1687452731644659</v>
      </c>
      <c r="N154" s="307">
        <v>3.5907981581770274</v>
      </c>
      <c r="O154" s="183">
        <v>0.81142167877109828</v>
      </c>
      <c r="P154" s="181">
        <v>1.3835999999999997</v>
      </c>
      <c r="Q154" s="181">
        <v>3.33</v>
      </c>
      <c r="R154" s="181">
        <v>12.396071505864285</v>
      </c>
      <c r="S154" s="308">
        <v>17.921093184635382</v>
      </c>
      <c r="T154" s="351">
        <v>21.511891342812408</v>
      </c>
      <c r="U154" s="374">
        <v>22.635731342812409</v>
      </c>
      <c r="V154" s="345">
        <v>0.97187590064282625</v>
      </c>
      <c r="W154" s="345">
        <v>12.59845546864768</v>
      </c>
      <c r="X154" s="345">
        <v>4.7940141502523209E-2</v>
      </c>
      <c r="Y154" s="345">
        <v>9.0028298090336882</v>
      </c>
      <c r="Z154" s="40">
        <v>0</v>
      </c>
      <c r="AA154" s="21">
        <v>4.4326008404325652</v>
      </c>
      <c r="AB154" s="342">
        <v>0.4485122707679195</v>
      </c>
      <c r="AC154" s="342">
        <v>1.773980247816739</v>
      </c>
      <c r="AD154" s="342">
        <v>5.5111950137044521E-2</v>
      </c>
      <c r="AE154" s="342">
        <v>15.925526033658144</v>
      </c>
      <c r="AF154" s="378">
        <v>11.596065292894616</v>
      </c>
      <c r="AG154" s="183">
        <v>5.48044080279552E-2</v>
      </c>
      <c r="AH154" s="181">
        <v>0.11209918061426147</v>
      </c>
      <c r="AI154" s="182">
        <v>8.6446855111021514E-2</v>
      </c>
      <c r="AJ154" s="34">
        <v>2.9048544035574317E-2</v>
      </c>
      <c r="AK154" s="34">
        <v>0.2942968480142677</v>
      </c>
      <c r="AL154" s="34">
        <v>1.1889424579637409</v>
      </c>
      <c r="AM154" s="182">
        <v>0.16690358864221666</v>
      </c>
      <c r="AN154" s="34">
        <v>1.5987347051246046</v>
      </c>
      <c r="AO154" s="363">
        <v>1.773980247816739</v>
      </c>
      <c r="AP154" s="184">
        <v>3.9037017502463668E-2</v>
      </c>
      <c r="AQ154" s="164">
        <v>0.17436534484433774</v>
      </c>
      <c r="AR154" s="164">
        <v>2.6024678334975779E-2</v>
      </c>
      <c r="AS154" s="164">
        <v>0</v>
      </c>
      <c r="AT154" s="164">
        <v>0.2637167404610879</v>
      </c>
      <c r="AU154" s="164">
        <v>0.41032242841478478</v>
      </c>
      <c r="AV154" s="366">
        <v>0.91693616666898003</v>
      </c>
      <c r="AW154" s="318">
        <v>1.773980247816739</v>
      </c>
      <c r="AX154" s="36">
        <v>53.921407823740822</v>
      </c>
      <c r="AY154" s="37">
        <v>0.91693616666898003</v>
      </c>
      <c r="AZ154" s="38">
        <v>27.870935458354278</v>
      </c>
      <c r="BA154" s="282">
        <v>1.9128038525266817</v>
      </c>
      <c r="BB154" s="42"/>
    </row>
    <row r="155" spans="1:54" s="46" customFormat="1" ht="12" outlineLevel="3" x14ac:dyDescent="0.2">
      <c r="A155" s="273">
        <v>137</v>
      </c>
      <c r="B155" s="53" t="s">
        <v>196</v>
      </c>
      <c r="C155" s="55" t="s">
        <v>197</v>
      </c>
      <c r="D155" s="11" t="s">
        <v>218</v>
      </c>
      <c r="E155" s="179">
        <v>8022.6279999999997</v>
      </c>
      <c r="F155" s="180">
        <v>82.56280000000001</v>
      </c>
      <c r="G155" s="74">
        <v>4.20612741805071</v>
      </c>
      <c r="H155" s="164">
        <v>1</v>
      </c>
      <c r="I155" s="309">
        <v>33.180940340988919</v>
      </c>
      <c r="J155" s="185">
        <v>22.56109837665818</v>
      </c>
      <c r="K155" s="335">
        <v>67.994150089797515</v>
      </c>
      <c r="L155" s="183">
        <v>2.7129443188167075</v>
      </c>
      <c r="M155" s="181">
        <v>1.2212328063295066</v>
      </c>
      <c r="N155" s="307">
        <v>3.9341771251462143</v>
      </c>
      <c r="O155" s="183">
        <v>0.83238551707987074</v>
      </c>
      <c r="P155" s="181">
        <v>0.94462422856781036</v>
      </c>
      <c r="Q155" s="181">
        <v>3.3299999999999996</v>
      </c>
      <c r="R155" s="181">
        <v>12.396071505864285</v>
      </c>
      <c r="S155" s="308">
        <v>17.503081251511965</v>
      </c>
      <c r="T155" s="351">
        <v>21.437258376658178</v>
      </c>
      <c r="U155" s="374">
        <v>22.56109837665818</v>
      </c>
      <c r="V155" s="345">
        <v>1.0378741568200338</v>
      </c>
      <c r="W155" s="345">
        <v>12.424042837600513</v>
      </c>
      <c r="X155" s="345">
        <v>6.8978341223042583E-2</v>
      </c>
      <c r="Y155" s="345">
        <v>9.0206734720858002</v>
      </c>
      <c r="Z155" s="40">
        <v>0</v>
      </c>
      <c r="AA155" s="21">
        <v>5.0520759930757748</v>
      </c>
      <c r="AB155" s="342">
        <v>0.42449992858945274</v>
      </c>
      <c r="AC155" s="342">
        <v>1.7421833600364609</v>
      </c>
      <c r="AD155" s="342">
        <v>6.8622637520220575E-2</v>
      </c>
      <c r="AE155" s="342">
        <v>15.27371645743627</v>
      </c>
      <c r="AF155" s="378">
        <v>10.980649361496029</v>
      </c>
      <c r="AG155" s="183">
        <v>5.5245803576156348E-2</v>
      </c>
      <c r="AH155" s="181">
        <v>0.16192036464469395</v>
      </c>
      <c r="AI155" s="182">
        <v>3.3191394011218095E-2</v>
      </c>
      <c r="AJ155" s="34">
        <v>1.8748233882944956E-2</v>
      </c>
      <c r="AK155" s="34">
        <v>0.27337135495664594</v>
      </c>
      <c r="AL155" s="34">
        <v>1.1916353151610706</v>
      </c>
      <c r="AM155" s="182">
        <v>0.2171661682208503</v>
      </c>
      <c r="AN155" s="34">
        <v>1.5169462980118795</v>
      </c>
      <c r="AO155" s="363">
        <v>1.7421833600364609</v>
      </c>
      <c r="AP155" s="184">
        <v>3.1491180047188316E-2</v>
      </c>
      <c r="AQ155" s="164">
        <v>7.2671953955049967E-2</v>
      </c>
      <c r="AR155" s="164">
        <v>1.5745590023594158E-2</v>
      </c>
      <c r="AS155" s="164">
        <v>0</v>
      </c>
      <c r="AT155" s="164">
        <v>0.77395630962128215</v>
      </c>
      <c r="AU155" s="164">
        <v>0.59591002243140978</v>
      </c>
      <c r="AV155" s="366">
        <v>1.4909862553111084</v>
      </c>
      <c r="AW155" s="318">
        <v>1.7421833600364609</v>
      </c>
      <c r="AX155" s="36">
        <v>41.420127991364069</v>
      </c>
      <c r="AY155" s="37">
        <v>1.4909862553111084</v>
      </c>
      <c r="AZ155" s="38">
        <v>35.447957399305125</v>
      </c>
      <c r="BA155" s="282">
        <v>1.1768781182821768</v>
      </c>
      <c r="BB155" s="42"/>
    </row>
    <row r="156" spans="1:54" s="46" customFormat="1" ht="12" outlineLevel="3" x14ac:dyDescent="0.2">
      <c r="A156" s="273">
        <v>138</v>
      </c>
      <c r="B156" s="53" t="s">
        <v>196</v>
      </c>
      <c r="C156" s="55" t="s">
        <v>197</v>
      </c>
      <c r="D156" s="11" t="s">
        <v>219</v>
      </c>
      <c r="E156" s="179">
        <v>63573.766000000003</v>
      </c>
      <c r="F156" s="180">
        <v>804.08320000000003</v>
      </c>
      <c r="G156" s="74">
        <v>4.9173893742514601</v>
      </c>
      <c r="H156" s="164">
        <v>1</v>
      </c>
      <c r="I156" s="309">
        <v>34.295027710727183</v>
      </c>
      <c r="J156" s="185">
        <v>22.356572238116215</v>
      </c>
      <c r="K156" s="335">
        <v>65.188960996591575</v>
      </c>
      <c r="L156" s="183">
        <v>2.3556924154694441</v>
      </c>
      <c r="M156" s="181">
        <v>1.156771399267797</v>
      </c>
      <c r="N156" s="307">
        <v>3.5124638147372411</v>
      </c>
      <c r="O156" s="183">
        <v>1.0802204995815543</v>
      </c>
      <c r="P156" s="181">
        <v>0.91397641793313644</v>
      </c>
      <c r="Q156" s="181">
        <v>3.33</v>
      </c>
      <c r="R156" s="181">
        <v>12.396071505864285</v>
      </c>
      <c r="S156" s="308">
        <v>17.720268423378975</v>
      </c>
      <c r="T156" s="351">
        <v>21.232732238116217</v>
      </c>
      <c r="U156" s="374">
        <v>22.356572238116215</v>
      </c>
      <c r="V156" s="345">
        <v>1.0701021765304186</v>
      </c>
      <c r="W156" s="345">
        <v>12.321794390286714</v>
      </c>
      <c r="X156" s="345">
        <v>7.3989692809035251E-2</v>
      </c>
      <c r="Y156" s="345">
        <v>8.882210171136709</v>
      </c>
      <c r="Z156" s="40">
        <v>0</v>
      </c>
      <c r="AA156" s="21">
        <v>4.3045308343314037</v>
      </c>
      <c r="AB156" s="342">
        <v>0.45754730530058546</v>
      </c>
      <c r="AC156" s="342">
        <v>1.8010140902370595</v>
      </c>
      <c r="AD156" s="342">
        <v>8.1894596767978722E-2</v>
      </c>
      <c r="AE156" s="342">
        <v>15.711585411479188</v>
      </c>
      <c r="AF156" s="378">
        <v>11.206155875592115</v>
      </c>
      <c r="AG156" s="183">
        <v>6.7568454993959304E-2</v>
      </c>
      <c r="AH156" s="181">
        <v>0.14638227154944478</v>
      </c>
      <c r="AI156" s="182">
        <v>4.5716975617357505E-2</v>
      </c>
      <c r="AJ156" s="34">
        <v>1.9630859965643638E-2</v>
      </c>
      <c r="AK156" s="34">
        <v>0.29194223301527705</v>
      </c>
      <c r="AL156" s="34">
        <v>1.2215216609558219</v>
      </c>
      <c r="AM156" s="182">
        <v>0.21395072654340408</v>
      </c>
      <c r="AN156" s="34">
        <v>1.5788117295541002</v>
      </c>
      <c r="AO156" s="363">
        <v>1.8010140902370595</v>
      </c>
      <c r="AP156" s="184">
        <v>3.1713136153074709E-2</v>
      </c>
      <c r="AQ156" s="164">
        <v>0.12473833553542719</v>
      </c>
      <c r="AR156" s="164">
        <v>6.9271438577500441E-2</v>
      </c>
      <c r="AS156" s="164">
        <v>7.4619143889587548E-4</v>
      </c>
      <c r="AT156" s="164">
        <v>0.41463370954647483</v>
      </c>
      <c r="AU156" s="164">
        <v>0.57605979082761571</v>
      </c>
      <c r="AV156" s="366">
        <v>1.2174113325586207</v>
      </c>
      <c r="AW156" s="318">
        <v>1.8010140902370595</v>
      </c>
      <c r="AX156" s="36">
        <v>36.625411436148788</v>
      </c>
      <c r="AY156" s="37">
        <v>1.2174113325586207</v>
      </c>
      <c r="AZ156" s="38">
        <v>24.757269353800943</v>
      </c>
      <c r="BA156" s="282">
        <v>1.4097776780855691</v>
      </c>
      <c r="BB156" s="42"/>
    </row>
    <row r="157" spans="1:54" s="46" customFormat="1" ht="12" outlineLevel="3" x14ac:dyDescent="0.2">
      <c r="A157" s="273">
        <v>139</v>
      </c>
      <c r="B157" s="53" t="s">
        <v>196</v>
      </c>
      <c r="C157" s="56" t="s">
        <v>197</v>
      </c>
      <c r="D157" s="49" t="s">
        <v>220</v>
      </c>
      <c r="E157" s="179">
        <v>351.05599999999998</v>
      </c>
      <c r="F157" s="180">
        <v>2.9673999999999978</v>
      </c>
      <c r="G157" s="74">
        <v>3.8966114160840903</v>
      </c>
      <c r="H157" s="164">
        <v>1</v>
      </c>
      <c r="I157" s="309">
        <v>25.178448243490781</v>
      </c>
      <c r="J157" s="185">
        <v>20.591003799046337</v>
      </c>
      <c r="K157" s="335">
        <v>81.780273350918662</v>
      </c>
      <c r="L157" s="183">
        <v>2.5493736606845592</v>
      </c>
      <c r="M157" s="181">
        <v>1.1917186324974951</v>
      </c>
      <c r="N157" s="307">
        <v>3.7410922931820543</v>
      </c>
      <c r="O157" s="183">
        <v>0</v>
      </c>
      <c r="P157" s="181">
        <v>0</v>
      </c>
      <c r="Q157" s="181">
        <v>3.33</v>
      </c>
      <c r="R157" s="181">
        <v>12.396071505864283</v>
      </c>
      <c r="S157" s="308">
        <v>15.726071505864283</v>
      </c>
      <c r="T157" s="351">
        <v>19.467163799046336</v>
      </c>
      <c r="U157" s="374">
        <v>20.591003799046337</v>
      </c>
      <c r="V157" s="345">
        <v>0.78976334202504439</v>
      </c>
      <c r="W157" s="345">
        <v>10.969974468974717</v>
      </c>
      <c r="X157" s="345">
        <v>5.9519850801676349E-2</v>
      </c>
      <c r="Y157" s="345">
        <v>8.7717461372449002</v>
      </c>
      <c r="Z157" s="40">
        <v>-1.9857520727845674</v>
      </c>
      <c r="AA157" s="21">
        <v>1.8403703962870288</v>
      </c>
      <c r="AB157" s="342">
        <v>0.82664803884721993</v>
      </c>
      <c r="AC157" s="342">
        <v>2.2361056252071476</v>
      </c>
      <c r="AD157" s="342">
        <v>7.3602922905490809E-2</v>
      </c>
      <c r="AE157" s="342">
        <v>17.600028888584021</v>
      </c>
      <c r="AF157" s="378">
        <v>11.276318865784971</v>
      </c>
      <c r="AG157" s="183">
        <v>0.14600880667624797</v>
      </c>
      <c r="AH157" s="181">
        <v>0.3843551353486177</v>
      </c>
      <c r="AI157" s="182">
        <v>0.16723240311880591</v>
      </c>
      <c r="AJ157" s="34">
        <v>2.018584739287466E-2</v>
      </c>
      <c r="AK157" s="34">
        <v>0.29413401583993842</v>
      </c>
      <c r="AL157" s="34">
        <v>1.2150459284661552</v>
      </c>
      <c r="AM157" s="182">
        <v>0.5303639420248657</v>
      </c>
      <c r="AN157" s="34">
        <v>1.6965981948177742</v>
      </c>
      <c r="AO157" s="363">
        <v>2.2361056252071476</v>
      </c>
      <c r="AP157" s="184">
        <v>0</v>
      </c>
      <c r="AQ157" s="164">
        <v>0</v>
      </c>
      <c r="AR157" s="164">
        <v>0</v>
      </c>
      <c r="AS157" s="164">
        <v>0</v>
      </c>
      <c r="AT157" s="164">
        <v>0</v>
      </c>
      <c r="AU157" s="164">
        <v>0</v>
      </c>
      <c r="AV157" s="366">
        <v>0</v>
      </c>
      <c r="AW157" s="318">
        <v>2.2361056252071476</v>
      </c>
      <c r="AX157" s="36">
        <v>57.385902427353855</v>
      </c>
      <c r="AY157" s="37"/>
      <c r="AZ157" s="38"/>
      <c r="BA157" s="282"/>
      <c r="BB157" s="42"/>
    </row>
    <row r="158" spans="1:54" s="46" customFormat="1" ht="12" outlineLevel="2" x14ac:dyDescent="0.2">
      <c r="A158" s="273"/>
      <c r="B158" s="53"/>
      <c r="C158" s="57" t="s">
        <v>221</v>
      </c>
      <c r="D158" s="49"/>
      <c r="E158" s="179">
        <v>420782.92900000006</v>
      </c>
      <c r="F158" s="180">
        <v>4423.8034000000007</v>
      </c>
      <c r="G158" s="74">
        <v>3.8992251861074343</v>
      </c>
      <c r="H158" s="75">
        <v>1</v>
      </c>
      <c r="I158" s="309">
        <v>34.072447341139437</v>
      </c>
      <c r="J158" s="185">
        <v>22.478767982155446</v>
      </c>
      <c r="K158" s="335">
        <v>65.973446982231707</v>
      </c>
      <c r="L158" s="183">
        <v>2.5504946496475664</v>
      </c>
      <c r="M158" s="181">
        <v>1.191920900211618</v>
      </c>
      <c r="N158" s="307">
        <v>3.7424155498591842</v>
      </c>
      <c r="O158" s="183">
        <v>0.88444607132946096</v>
      </c>
      <c r="P158" s="181">
        <v>1.0019948551025202</v>
      </c>
      <c r="Q158" s="181">
        <v>3.3299999999999992</v>
      </c>
      <c r="R158" s="181">
        <v>12.396071505864283</v>
      </c>
      <c r="S158" s="308">
        <v>17.612512432296263</v>
      </c>
      <c r="T158" s="351">
        <v>21.354927982155449</v>
      </c>
      <c r="U158" s="374">
        <v>22.478767982155446</v>
      </c>
      <c r="V158" s="345">
        <v>1.0224031663957505</v>
      </c>
      <c r="W158" s="345">
        <v>12.409038316468731</v>
      </c>
      <c r="X158" s="345">
        <v>6.0914796505396079E-2</v>
      </c>
      <c r="Y158" s="345">
        <v>8.9762218452386477</v>
      </c>
      <c r="Z158" s="40">
        <v>-1.3320032939937883E-3</v>
      </c>
      <c r="AA158" s="21">
        <v>4.455105386502785</v>
      </c>
      <c r="AB158" s="342">
        <v>0.46074937328060922</v>
      </c>
      <c r="AC158" s="342">
        <v>1.810791208813161</v>
      </c>
      <c r="AD158" s="342">
        <v>6.5038132440012747E-2</v>
      </c>
      <c r="AE158" s="342">
        <v>15.688415884412873</v>
      </c>
      <c r="AF158" s="378">
        <v>11.246886341385057</v>
      </c>
      <c r="AG158" s="183">
        <v>6.2448899014257035E-2</v>
      </c>
      <c r="AH158" s="181">
        <v>0.13225648821228517</v>
      </c>
      <c r="AI158" s="182">
        <v>8.001146094354547E-2</v>
      </c>
      <c r="AJ158" s="34">
        <v>2.0940577810884424E-2</v>
      </c>
      <c r="AK158" s="34">
        <v>0.29236855505949594</v>
      </c>
      <c r="AL158" s="34">
        <v>1.2146067196631933</v>
      </c>
      <c r="AM158" s="182">
        <v>0.19470538722654221</v>
      </c>
      <c r="AN158" s="34">
        <v>1.6079273134771193</v>
      </c>
      <c r="AO158" s="363">
        <v>1.810791208813161</v>
      </c>
      <c r="AP158" s="184">
        <v>5.149415093808192E-2</v>
      </c>
      <c r="AQ158" s="164">
        <v>0.11216592491429432</v>
      </c>
      <c r="AR158" s="164">
        <v>3.9671744906204461E-2</v>
      </c>
      <c r="AS158" s="164">
        <v>5.8772955416599212E-4</v>
      </c>
      <c r="AT158" s="164">
        <v>0.44534076717785426</v>
      </c>
      <c r="AU158" s="164">
        <v>0.51980158069411486</v>
      </c>
      <c r="AV158" s="366">
        <v>1.1692201330646836</v>
      </c>
      <c r="AW158" s="318">
        <v>1.810791208813161</v>
      </c>
      <c r="AX158" s="36">
        <v>46.439770015459395</v>
      </c>
      <c r="AY158" s="37">
        <v>1.1692201330646836</v>
      </c>
      <c r="AZ158" s="38">
        <v>29.985960729595789</v>
      </c>
      <c r="BA158" s="282">
        <v>1.5892507118801589</v>
      </c>
      <c r="BB158" s="42"/>
    </row>
    <row r="159" spans="1:54" s="47" customFormat="1" ht="12" outlineLevel="3" x14ac:dyDescent="0.2">
      <c r="A159" s="273">
        <v>140</v>
      </c>
      <c r="B159" s="53" t="s">
        <v>196</v>
      </c>
      <c r="C159" s="55" t="s">
        <v>222</v>
      </c>
      <c r="D159" s="11" t="s">
        <v>223</v>
      </c>
      <c r="E159" s="179">
        <v>2880.6669999999999</v>
      </c>
      <c r="F159" s="180">
        <v>38.089199999999998</v>
      </c>
      <c r="G159" s="74">
        <v>15.722312598831399</v>
      </c>
      <c r="H159" s="164">
        <v>0.70053166115476828</v>
      </c>
      <c r="I159" s="309">
        <v>34.394437752529029</v>
      </c>
      <c r="J159" s="185">
        <v>21.127963604016269</v>
      </c>
      <c r="K159" s="335">
        <v>61.428431411014195</v>
      </c>
      <c r="L159" s="183">
        <v>1.3787560216124257</v>
      </c>
      <c r="M159" s="181">
        <v>0.98049607653956017</v>
      </c>
      <c r="N159" s="307">
        <v>2.3592520981519858</v>
      </c>
      <c r="O159" s="183">
        <v>1.258</v>
      </c>
      <c r="P159" s="181">
        <v>0.66079999999999994</v>
      </c>
      <c r="Q159" s="181">
        <v>3.3299999999999996</v>
      </c>
      <c r="R159" s="181">
        <v>12.396071505864285</v>
      </c>
      <c r="S159" s="308">
        <v>17.644871505864284</v>
      </c>
      <c r="T159" s="351">
        <v>20.004123604016272</v>
      </c>
      <c r="U159" s="374">
        <v>21.127963604016269</v>
      </c>
      <c r="V159" s="345">
        <v>0.97509023656021299</v>
      </c>
      <c r="W159" s="345">
        <v>11.551067095973659</v>
      </c>
      <c r="X159" s="345">
        <v>0.21013398540683467</v>
      </c>
      <c r="Y159" s="345">
        <v>8.3915472431440641</v>
      </c>
      <c r="Z159" s="40">
        <v>0</v>
      </c>
      <c r="AA159" s="21">
        <v>2.3354309784974703</v>
      </c>
      <c r="AB159" s="342">
        <v>0.60130173275505383</v>
      </c>
      <c r="AC159" s="342">
        <v>4.7379990110053436</v>
      </c>
      <c r="AD159" s="342">
        <v>0.24223683612981192</v>
      </c>
      <c r="AE159" s="342">
        <v>13.210995045628591</v>
      </c>
      <c r="AF159" s="378">
        <v>7.639305705355298</v>
      </c>
      <c r="AG159" s="183">
        <v>0.27722683611079152</v>
      </c>
      <c r="AH159" s="181">
        <v>0.23790448433707204</v>
      </c>
      <c r="AI159" s="182">
        <v>0.35860619654180603</v>
      </c>
      <c r="AJ159" s="34">
        <v>0.1680194306880734</v>
      </c>
      <c r="AK159" s="34">
        <v>1.0545756617291964</v>
      </c>
      <c r="AL159" s="34">
        <v>2.6325155608208712</v>
      </c>
      <c r="AM159" s="182">
        <v>0.51513132044786358</v>
      </c>
      <c r="AN159" s="34">
        <v>4.2137168497799466</v>
      </c>
      <c r="AO159" s="363">
        <v>4.7379990110053436</v>
      </c>
      <c r="AP159" s="184">
        <v>0.20215704189113978</v>
      </c>
      <c r="AQ159" s="164">
        <v>0.13652163867973074</v>
      </c>
      <c r="AR159" s="164">
        <v>0.27829410961637419</v>
      </c>
      <c r="AS159" s="164">
        <v>2.8879577413019969E-2</v>
      </c>
      <c r="AT159" s="164">
        <v>1.9900654253699213</v>
      </c>
      <c r="AU159" s="164">
        <v>0.73511651596778094</v>
      </c>
      <c r="AV159" s="366">
        <v>3.3684088928095108</v>
      </c>
      <c r="AW159" s="318">
        <v>4.7379990110053436</v>
      </c>
      <c r="AX159" s="36">
        <v>30.135509526489809</v>
      </c>
      <c r="AY159" s="37">
        <v>3.3684088928095108</v>
      </c>
      <c r="AZ159" s="38">
        <v>21.424385704300757</v>
      </c>
      <c r="BA159" s="282">
        <v>1.5199264481290562</v>
      </c>
      <c r="BB159" s="387"/>
    </row>
    <row r="160" spans="1:54" s="46" customFormat="1" ht="12" outlineLevel="3" x14ac:dyDescent="0.2">
      <c r="A160" s="273">
        <v>141</v>
      </c>
      <c r="B160" s="53" t="s">
        <v>196</v>
      </c>
      <c r="C160" s="55" t="s">
        <v>222</v>
      </c>
      <c r="D160" s="11" t="s">
        <v>224</v>
      </c>
      <c r="E160" s="179">
        <v>3828.4189999999999</v>
      </c>
      <c r="F160" s="180">
        <v>34.797399999999996</v>
      </c>
      <c r="G160" s="74">
        <v>8.9863721560167207</v>
      </c>
      <c r="H160" s="164">
        <v>1</v>
      </c>
      <c r="I160" s="309">
        <v>32.158480691897765</v>
      </c>
      <c r="J160" s="185">
        <v>22.084158923340148</v>
      </c>
      <c r="K160" s="335">
        <v>68.672892649758126</v>
      </c>
      <c r="L160" s="183">
        <v>1.7028993842873315</v>
      </c>
      <c r="M160" s="181">
        <v>1.038983482910151</v>
      </c>
      <c r="N160" s="307">
        <v>2.7418828671974822</v>
      </c>
      <c r="O160" s="183">
        <v>1.8315645502783804</v>
      </c>
      <c r="P160" s="181">
        <v>0.66079999999999994</v>
      </c>
      <c r="Q160" s="181">
        <v>3.33</v>
      </c>
      <c r="R160" s="181">
        <v>12.396071505864285</v>
      </c>
      <c r="S160" s="308">
        <v>18.218436056142664</v>
      </c>
      <c r="T160" s="351">
        <v>20.960318923340147</v>
      </c>
      <c r="U160" s="374">
        <v>22.084158923340148</v>
      </c>
      <c r="V160" s="345">
        <v>1.1106550978752279</v>
      </c>
      <c r="W160" s="345">
        <v>12.254516936209004</v>
      </c>
      <c r="X160" s="345">
        <v>0.12971121808741179</v>
      </c>
      <c r="Y160" s="345">
        <v>8.589150628237002</v>
      </c>
      <c r="Z160" s="40">
        <v>0</v>
      </c>
      <c r="AA160" s="21">
        <v>3.7251572848370094</v>
      </c>
      <c r="AB160" s="342">
        <v>0.49091386486760513</v>
      </c>
      <c r="AC160" s="342">
        <v>1.9338051201319337</v>
      </c>
      <c r="AD160" s="342">
        <v>0.15104666484151577</v>
      </c>
      <c r="AE160" s="342">
        <v>15.783235988662081</v>
      </c>
      <c r="AF160" s="378">
        <v>10.979640179817594</v>
      </c>
      <c r="AG160" s="183">
        <v>6.751651835956439E-2</v>
      </c>
      <c r="AH160" s="181">
        <v>0.11148261460669662</v>
      </c>
      <c r="AI160" s="182">
        <v>0.22645461724145557</v>
      </c>
      <c r="AJ160" s="34">
        <v>1.4008001705358994E-2</v>
      </c>
      <c r="AK160" s="34">
        <v>0.29356384450729672</v>
      </c>
      <c r="AL160" s="34">
        <v>1.2127209501176668</v>
      </c>
      <c r="AM160" s="182">
        <v>0.17899913296626102</v>
      </c>
      <c r="AN160" s="34">
        <v>1.746747413571778</v>
      </c>
      <c r="AO160" s="363">
        <v>1.9338051201319337</v>
      </c>
      <c r="AP160" s="184">
        <v>6.6096892296550899E-2</v>
      </c>
      <c r="AQ160" s="164">
        <v>8.6213337778109869E-2</v>
      </c>
      <c r="AR160" s="164">
        <v>5.1728002666865926E-2</v>
      </c>
      <c r="AS160" s="164">
        <v>2.8737779259369956E-3</v>
      </c>
      <c r="AT160" s="164">
        <v>0.71269692563237497</v>
      </c>
      <c r="AU160" s="164">
        <v>0.58912447481708408</v>
      </c>
      <c r="AV160" s="366">
        <v>1.5116071890428595</v>
      </c>
      <c r="AW160" s="318">
        <v>1.9338051201319337</v>
      </c>
      <c r="AX160" s="36">
        <v>21.519308198661424</v>
      </c>
      <c r="AY160" s="37">
        <v>1.5116071890428595</v>
      </c>
      <c r="AZ160" s="38">
        <v>16.821106034772669</v>
      </c>
      <c r="BA160" s="282">
        <v>1.2539807095158191</v>
      </c>
      <c r="BB160" s="42"/>
    </row>
    <row r="161" spans="1:54" s="46" customFormat="1" ht="12" outlineLevel="3" x14ac:dyDescent="0.2">
      <c r="A161" s="273">
        <v>142</v>
      </c>
      <c r="B161" s="53" t="s">
        <v>196</v>
      </c>
      <c r="C161" s="55" t="s">
        <v>222</v>
      </c>
      <c r="D161" s="11" t="s">
        <v>225</v>
      </c>
      <c r="E161" s="179">
        <v>7303.741</v>
      </c>
      <c r="F161" s="180">
        <v>68.692399999999992</v>
      </c>
      <c r="G161" s="74">
        <v>10.793921061271901</v>
      </c>
      <c r="H161" s="164">
        <v>1</v>
      </c>
      <c r="I161" s="309">
        <v>33.716811870766719</v>
      </c>
      <c r="J161" s="185">
        <v>22.149823262186114</v>
      </c>
      <c r="K161" s="335">
        <v>65.693705997720798</v>
      </c>
      <c r="L161" s="183">
        <v>1.725318490324985</v>
      </c>
      <c r="M161" s="181">
        <v>1.0430287157184646</v>
      </c>
      <c r="N161" s="307">
        <v>2.7683472060434493</v>
      </c>
      <c r="O161" s="183">
        <v>1.8315645502783802</v>
      </c>
      <c r="P161" s="181">
        <v>0.7</v>
      </c>
      <c r="Q161" s="181">
        <v>3.3299999999999996</v>
      </c>
      <c r="R161" s="181">
        <v>12.396071505864285</v>
      </c>
      <c r="S161" s="308">
        <v>18.257636056142665</v>
      </c>
      <c r="T161" s="351">
        <v>21.025983262186116</v>
      </c>
      <c r="U161" s="374">
        <v>22.149823262186114</v>
      </c>
      <c r="V161" s="345">
        <v>1.1084643917847137</v>
      </c>
      <c r="W161" s="345">
        <v>12.283029796609869</v>
      </c>
      <c r="X161" s="345">
        <v>0.16342505974309871</v>
      </c>
      <c r="Y161" s="345">
        <v>8.5886518674733523</v>
      </c>
      <c r="Z161" s="40">
        <v>0</v>
      </c>
      <c r="AA161" s="21">
        <v>3.7388269656342858</v>
      </c>
      <c r="AB161" s="342">
        <v>0.492609624459658</v>
      </c>
      <c r="AC161" s="342">
        <v>1.9332527170178708</v>
      </c>
      <c r="AD161" s="342">
        <v>0.18288500025114174</v>
      </c>
      <c r="AE161" s="342">
        <v>15.80224895482316</v>
      </c>
      <c r="AF161" s="378">
        <v>10.989603876800166</v>
      </c>
      <c r="AG161" s="183">
        <v>6.8371732919282072E-2</v>
      </c>
      <c r="AH161" s="181">
        <v>0.11167249163289691</v>
      </c>
      <c r="AI161" s="182">
        <v>0.22612115833639224</v>
      </c>
      <c r="AJ161" s="34">
        <v>1.475568667736058E-2</v>
      </c>
      <c r="AK161" s="34">
        <v>0.2932549290133093</v>
      </c>
      <c r="AL161" s="34">
        <v>1.2110173781148301</v>
      </c>
      <c r="AM161" s="182">
        <v>0.180044224552179</v>
      </c>
      <c r="AN161" s="34">
        <v>1.7451491521418923</v>
      </c>
      <c r="AO161" s="363">
        <v>1.9332527170178708</v>
      </c>
      <c r="AP161" s="184">
        <v>7.278825605161561E-2</v>
      </c>
      <c r="AQ161" s="164">
        <v>7.7155551414712559E-2</v>
      </c>
      <c r="AR161" s="164">
        <v>6.114213508335712E-2</v>
      </c>
      <c r="AS161" s="164">
        <v>1.6013416331355435E-2</v>
      </c>
      <c r="AT161" s="164">
        <v>1.3145559042921779</v>
      </c>
      <c r="AU161" s="164">
        <v>1.1398640897683006</v>
      </c>
      <c r="AV161" s="366">
        <v>2.6887981785466808</v>
      </c>
      <c r="AW161" s="318">
        <v>1.9332527170178708</v>
      </c>
      <c r="AX161" s="36">
        <v>17.910569347725673</v>
      </c>
      <c r="AY161" s="37">
        <v>2.6887981785466808</v>
      </c>
      <c r="AZ161" s="38">
        <v>24.910300559765691</v>
      </c>
      <c r="BA161" s="282">
        <v>0.72543136306048073</v>
      </c>
      <c r="BB161" s="42"/>
    </row>
    <row r="162" spans="1:54" s="46" customFormat="1" ht="12" outlineLevel="3" x14ac:dyDescent="0.2">
      <c r="A162" s="273">
        <v>143</v>
      </c>
      <c r="B162" s="53" t="s">
        <v>196</v>
      </c>
      <c r="C162" s="55" t="s">
        <v>222</v>
      </c>
      <c r="D162" s="11" t="s">
        <v>226</v>
      </c>
      <c r="E162" s="179">
        <v>4287.0150000000003</v>
      </c>
      <c r="F162" s="180">
        <v>41.769999999999996</v>
      </c>
      <c r="G162" s="74">
        <v>4.9869232932374699</v>
      </c>
      <c r="H162" s="164">
        <v>1</v>
      </c>
      <c r="I162" s="309">
        <v>32.013464253991685</v>
      </c>
      <c r="J162" s="185">
        <v>21.476829926716483</v>
      </c>
      <c r="K162" s="335">
        <v>67.086866189555181</v>
      </c>
      <c r="L162" s="183">
        <v>2.0464400813981327</v>
      </c>
      <c r="M162" s="181">
        <v>1.1009708831485672</v>
      </c>
      <c r="N162" s="307">
        <v>3.1474109645467001</v>
      </c>
      <c r="O162" s="183">
        <v>0.3434630721940683</v>
      </c>
      <c r="P162" s="181">
        <v>1.1360443841114325</v>
      </c>
      <c r="Q162" s="181">
        <v>3.3299999999999996</v>
      </c>
      <c r="R162" s="181">
        <v>12.396071505864285</v>
      </c>
      <c r="S162" s="308">
        <v>17.205578962169785</v>
      </c>
      <c r="T162" s="351">
        <v>20.352989926716486</v>
      </c>
      <c r="U162" s="374">
        <v>21.476829926716483</v>
      </c>
      <c r="V162" s="345">
        <v>0.78063544092217263</v>
      </c>
      <c r="W162" s="345">
        <v>11.815029926170739</v>
      </c>
      <c r="X162" s="345">
        <v>7.5145890347612376E-2</v>
      </c>
      <c r="Y162" s="345">
        <v>8.7945055385941142</v>
      </c>
      <c r="Z162" s="40">
        <v>0</v>
      </c>
      <c r="AA162" s="21">
        <v>2.8149700353246958</v>
      </c>
      <c r="AB162" s="342">
        <v>0.47116300076593326</v>
      </c>
      <c r="AC162" s="342">
        <v>1.7989689143958218</v>
      </c>
      <c r="AD162" s="342">
        <v>8.6222036880778632E-2</v>
      </c>
      <c r="AE162" s="342">
        <v>16.305505939349256</v>
      </c>
      <c r="AF162" s="378">
        <v>11.604679849686331</v>
      </c>
      <c r="AG162" s="183">
        <v>7.9255030211115102E-2</v>
      </c>
      <c r="AH162" s="181">
        <v>0.14336153741197405</v>
      </c>
      <c r="AI162" s="182">
        <v>5.5727691389700663E-2</v>
      </c>
      <c r="AJ162" s="34">
        <v>2.4188650512960933E-2</v>
      </c>
      <c r="AK162" s="34">
        <v>0.31791548815059478</v>
      </c>
      <c r="AL162" s="34">
        <v>1.1703627273671833</v>
      </c>
      <c r="AM162" s="182">
        <v>0.22261656762308915</v>
      </c>
      <c r="AN162" s="34">
        <v>1.5681945574204395</v>
      </c>
      <c r="AO162" s="363">
        <v>1.7989689143958218</v>
      </c>
      <c r="AP162" s="184">
        <v>0.11491501077328227</v>
      </c>
      <c r="AQ162" s="164">
        <v>0.11970313622216903</v>
      </c>
      <c r="AR162" s="164">
        <v>1.1970313622216903E-2</v>
      </c>
      <c r="AS162" s="164">
        <v>1.1970313622216903E-2</v>
      </c>
      <c r="AT162" s="164">
        <v>0.50993536030644004</v>
      </c>
      <c r="AU162" s="164">
        <v>0.71582475460857076</v>
      </c>
      <c r="AV162" s="366">
        <v>1.4891070146037828</v>
      </c>
      <c r="AW162" s="318">
        <v>1.7989689143958218</v>
      </c>
      <c r="AX162" s="36">
        <v>36.073723388433073</v>
      </c>
      <c r="AY162" s="37">
        <v>1.4891070146037828</v>
      </c>
      <c r="AZ162" s="38">
        <v>29.860234999465305</v>
      </c>
      <c r="BA162" s="282">
        <v>1.1815234486066297</v>
      </c>
      <c r="BB162" s="42"/>
    </row>
    <row r="163" spans="1:54" s="46" customFormat="1" ht="12" outlineLevel="3" x14ac:dyDescent="0.2">
      <c r="A163" s="273">
        <v>144</v>
      </c>
      <c r="B163" s="53" t="s">
        <v>196</v>
      </c>
      <c r="C163" s="55" t="s">
        <v>222</v>
      </c>
      <c r="D163" s="11" t="s">
        <v>227</v>
      </c>
      <c r="E163" s="179">
        <v>10545.161</v>
      </c>
      <c r="F163" s="180">
        <v>107.6892</v>
      </c>
      <c r="G163" s="74">
        <v>3.0608818627310099</v>
      </c>
      <c r="H163" s="164">
        <v>1</v>
      </c>
      <c r="I163" s="309">
        <v>32.290711923238007</v>
      </c>
      <c r="J163" s="185">
        <v>22.139941421165133</v>
      </c>
      <c r="K163" s="335">
        <v>68.564426432580831</v>
      </c>
      <c r="L163" s="183">
        <v>2.1278595467177772</v>
      </c>
      <c r="M163" s="181">
        <v>1.1156619547636977</v>
      </c>
      <c r="N163" s="307">
        <v>3.2435215014814749</v>
      </c>
      <c r="O163" s="183">
        <v>0.59220841381937195</v>
      </c>
      <c r="P163" s="181">
        <v>1.4542999999999999</v>
      </c>
      <c r="Q163" s="181">
        <v>3.3300000000000005</v>
      </c>
      <c r="R163" s="181">
        <v>12.396071505864285</v>
      </c>
      <c r="S163" s="308">
        <v>17.772579919683658</v>
      </c>
      <c r="T163" s="351">
        <v>21.016101421165132</v>
      </c>
      <c r="U163" s="374">
        <v>22.139941421165133</v>
      </c>
      <c r="V163" s="345">
        <v>0.86772814862826153</v>
      </c>
      <c r="W163" s="345">
        <v>12.303899988633207</v>
      </c>
      <c r="X163" s="345">
        <v>4.8868193650336011E-2</v>
      </c>
      <c r="Y163" s="345">
        <v>8.9043148955416296</v>
      </c>
      <c r="Z163" s="40">
        <v>0</v>
      </c>
      <c r="AA163" s="21">
        <v>4.5442530232718576</v>
      </c>
      <c r="AB163" s="342">
        <v>0.36792254325424628</v>
      </c>
      <c r="AC163" s="342">
        <v>1.7321459650940523</v>
      </c>
      <c r="AD163" s="342">
        <v>5.0342413887149662E-2</v>
      </c>
      <c r="AE163" s="342">
        <v>15.445277475657825</v>
      </c>
      <c r="AF163" s="378">
        <v>11.745153107821981</v>
      </c>
      <c r="AG163" s="183">
        <v>1.9085335078639284E-2</v>
      </c>
      <c r="AH163" s="181">
        <v>5.8005590403884172E-2</v>
      </c>
      <c r="AI163" s="182">
        <v>6.0003603808084623E-2</v>
      </c>
      <c r="AJ163" s="34">
        <v>3.0527606798325821E-2</v>
      </c>
      <c r="AK163" s="34">
        <v>0.29427124140814787</v>
      </c>
      <c r="AL163" s="34">
        <v>1.2624184678222141</v>
      </c>
      <c r="AM163" s="182">
        <v>7.7090925482523456E-2</v>
      </c>
      <c r="AN163" s="34">
        <v>1.6472209198367724</v>
      </c>
      <c r="AO163" s="363">
        <v>1.7321459650940523</v>
      </c>
      <c r="AP163" s="184">
        <v>3.8072527235785941E-2</v>
      </c>
      <c r="AQ163" s="164">
        <v>5.8501688191573524E-2</v>
      </c>
      <c r="AR163" s="164">
        <v>8.3573840273676488E-3</v>
      </c>
      <c r="AS163" s="164">
        <v>6.5001875768415035E-3</v>
      </c>
      <c r="AT163" s="164">
        <v>0.32686657529260132</v>
      </c>
      <c r="AU163" s="164">
        <v>0.38536826348417486</v>
      </c>
      <c r="AV163" s="366">
        <v>0.82273802758308168</v>
      </c>
      <c r="AW163" s="318">
        <v>1.7321459650940523</v>
      </c>
      <c r="AX163" s="36">
        <v>56.589768660610119</v>
      </c>
      <c r="AY163" s="37">
        <v>0.82273802758308168</v>
      </c>
      <c r="AZ163" s="38">
        <v>26.879117341987524</v>
      </c>
      <c r="BA163" s="282">
        <v>2.3032966593585749</v>
      </c>
      <c r="BB163" s="42"/>
    </row>
    <row r="164" spans="1:54" s="46" customFormat="1" ht="12" outlineLevel="3" x14ac:dyDescent="0.2">
      <c r="A164" s="273">
        <v>145</v>
      </c>
      <c r="B164" s="53" t="s">
        <v>196</v>
      </c>
      <c r="C164" s="55" t="s">
        <v>222</v>
      </c>
      <c r="D164" s="11" t="s">
        <v>228</v>
      </c>
      <c r="E164" s="179">
        <v>9958.3340000000007</v>
      </c>
      <c r="F164" s="180">
        <v>92.761400000000009</v>
      </c>
      <c r="G164" s="74">
        <v>5.5451554215949503</v>
      </c>
      <c r="H164" s="164">
        <v>1</v>
      </c>
      <c r="I164" s="309">
        <v>31.410923639090669</v>
      </c>
      <c r="J164" s="185">
        <v>21.643814148139448</v>
      </c>
      <c r="K164" s="335">
        <v>68.905373165161805</v>
      </c>
      <c r="L164" s="183">
        <v>2.2773511139633511</v>
      </c>
      <c r="M164" s="181">
        <v>1.142635741826052</v>
      </c>
      <c r="N164" s="307">
        <v>3.4199868557894031</v>
      </c>
      <c r="O164" s="183">
        <v>0.56041578648576018</v>
      </c>
      <c r="P164" s="181">
        <v>0.8135</v>
      </c>
      <c r="Q164" s="181">
        <v>3.3300000000000005</v>
      </c>
      <c r="R164" s="181">
        <v>12.396071505864287</v>
      </c>
      <c r="S164" s="308">
        <v>17.099987292350047</v>
      </c>
      <c r="T164" s="351">
        <v>20.51997414813945</v>
      </c>
      <c r="U164" s="374">
        <v>21.643814148139448</v>
      </c>
      <c r="V164" s="345">
        <v>0.88479989796308312</v>
      </c>
      <c r="W164" s="345">
        <v>11.843372155702202</v>
      </c>
      <c r="X164" s="345">
        <v>8.6717696843015724E-2</v>
      </c>
      <c r="Y164" s="345">
        <v>8.8201713924260332</v>
      </c>
      <c r="Z164" s="40">
        <v>0</v>
      </c>
      <c r="AA164" s="21">
        <v>3.7725722859103712</v>
      </c>
      <c r="AB164" s="342">
        <v>0.42318144469147617</v>
      </c>
      <c r="AC164" s="342">
        <v>1.7980826428736454</v>
      </c>
      <c r="AD164" s="342">
        <v>9.2224040404579821E-2</v>
      </c>
      <c r="AE164" s="342">
        <v>15.557753734259377</v>
      </c>
      <c r="AF164" s="378">
        <v>11.405552345840899</v>
      </c>
      <c r="AG164" s="183">
        <v>5.1162861779098012E-2</v>
      </c>
      <c r="AH164" s="181">
        <v>9.0189203420798641E-2</v>
      </c>
      <c r="AI164" s="182">
        <v>7.1892321574017426E-2</v>
      </c>
      <c r="AJ164" s="34">
        <v>1.6928083000649918E-2</v>
      </c>
      <c r="AK164" s="34">
        <v>0.30725058969484254</v>
      </c>
      <c r="AL164" s="34">
        <v>1.2527657323135826</v>
      </c>
      <c r="AM164" s="182">
        <v>0.14135206519989665</v>
      </c>
      <c r="AN164" s="34">
        <v>1.6488367265830925</v>
      </c>
      <c r="AO164" s="363">
        <v>1.7980826428736454</v>
      </c>
      <c r="AP164" s="184">
        <v>0.104569357512931</v>
      </c>
      <c r="AQ164" s="164">
        <v>5.6057799903839307E-2</v>
      </c>
      <c r="AR164" s="164">
        <v>2.3716761497778169E-2</v>
      </c>
      <c r="AS164" s="164">
        <v>1.6170519203030569E-2</v>
      </c>
      <c r="AT164" s="164">
        <v>0.72659532952284034</v>
      </c>
      <c r="AU164" s="164">
        <v>0.64035256044001054</v>
      </c>
      <c r="AV164" s="366">
        <v>1.5706964319210361</v>
      </c>
      <c r="AW164" s="318">
        <v>1.7980826428736454</v>
      </c>
      <c r="AX164" s="36">
        <v>32.426190181635413</v>
      </c>
      <c r="AY164" s="37">
        <v>1.5706964319210361</v>
      </c>
      <c r="AZ164" s="38">
        <v>28.325561909484904</v>
      </c>
      <c r="BA164" s="282">
        <v>1.211875614715701</v>
      </c>
      <c r="BB164" s="42"/>
    </row>
    <row r="165" spans="1:54" s="46" customFormat="1" ht="12" outlineLevel="3" x14ac:dyDescent="0.2">
      <c r="A165" s="273">
        <v>146</v>
      </c>
      <c r="B165" s="53" t="s">
        <v>196</v>
      </c>
      <c r="C165" s="55" t="s">
        <v>222</v>
      </c>
      <c r="D165" s="11" t="s">
        <v>229</v>
      </c>
      <c r="E165" s="179">
        <v>623.86400000000003</v>
      </c>
      <c r="F165" s="180">
        <v>7.4047999999999998</v>
      </c>
      <c r="G165" s="74">
        <v>7.5530892099291398</v>
      </c>
      <c r="H165" s="164">
        <v>1</v>
      </c>
      <c r="I165" s="309">
        <v>32.612685451983459</v>
      </c>
      <c r="J165" s="185">
        <v>22.19512550337307</v>
      </c>
      <c r="K165" s="335">
        <v>68.056724540674679</v>
      </c>
      <c r="L165" s="183">
        <v>1.8911911853932586</v>
      </c>
      <c r="M165" s="181">
        <v>1.0729582618371463</v>
      </c>
      <c r="N165" s="307">
        <v>2.9641494472304046</v>
      </c>
      <c r="O165" s="183">
        <v>1.8315645502783802</v>
      </c>
      <c r="P165" s="181">
        <v>0.54949999999999999</v>
      </c>
      <c r="Q165" s="181">
        <v>3.33</v>
      </c>
      <c r="R165" s="181">
        <v>12.396071505864285</v>
      </c>
      <c r="S165" s="308">
        <v>18.107136056142664</v>
      </c>
      <c r="T165" s="351">
        <v>21.071285503373069</v>
      </c>
      <c r="U165" s="374">
        <v>22.19512550337307</v>
      </c>
      <c r="V165" s="345">
        <v>1.1322023614966121</v>
      </c>
      <c r="W165" s="345">
        <v>12.300060754282857</v>
      </c>
      <c r="X165" s="345">
        <v>0.107468754172176</v>
      </c>
      <c r="Y165" s="345">
        <v>8.6503919161613609</v>
      </c>
      <c r="Z165" s="40">
        <v>0</v>
      </c>
      <c r="AA165" s="21">
        <v>3.8114066975136098</v>
      </c>
      <c r="AB165" s="342">
        <v>0.49894955557639742</v>
      </c>
      <c r="AC165" s="342">
        <v>1.9431736630749099</v>
      </c>
      <c r="AD165" s="342">
        <v>0.12659391738576745</v>
      </c>
      <c r="AE165" s="342">
        <v>15.815001669822383</v>
      </c>
      <c r="AF165" s="378">
        <v>10.901641925437998</v>
      </c>
      <c r="AG165" s="183">
        <v>7.4928992441835249E-2</v>
      </c>
      <c r="AH165" s="181">
        <v>0.1142035498516441</v>
      </c>
      <c r="AI165" s="182">
        <v>0.22663253232062158</v>
      </c>
      <c r="AJ165" s="34">
        <v>1.1612933579774116E-2</v>
      </c>
      <c r="AK165" s="34">
        <v>0.29386400926372724</v>
      </c>
      <c r="AL165" s="34">
        <v>1.2138667432717059</v>
      </c>
      <c r="AM165" s="182">
        <v>0.18913254229347937</v>
      </c>
      <c r="AN165" s="34">
        <v>1.7459762184358287</v>
      </c>
      <c r="AO165" s="363">
        <v>1.9431736630749099</v>
      </c>
      <c r="AP165" s="184">
        <v>9.4533275713050993E-2</v>
      </c>
      <c r="AQ165" s="164">
        <v>1.3504753673293001E-2</v>
      </c>
      <c r="AR165" s="164">
        <v>0</v>
      </c>
      <c r="AS165" s="164">
        <v>0</v>
      </c>
      <c r="AT165" s="164">
        <v>0.18906655142610199</v>
      </c>
      <c r="AU165" s="164">
        <v>0.27009507346585998</v>
      </c>
      <c r="AV165" s="366">
        <v>0.54019014693171996</v>
      </c>
      <c r="AW165" s="318">
        <v>1.9431736630749099</v>
      </c>
      <c r="AX165" s="36">
        <v>25.726872926649044</v>
      </c>
      <c r="AY165" s="37">
        <v>0.54019014693171996</v>
      </c>
      <c r="AZ165" s="38">
        <v>7.1519100584909925</v>
      </c>
      <c r="BA165" s="282">
        <v>3.5192818211949697</v>
      </c>
      <c r="BB165" s="42"/>
    </row>
    <row r="166" spans="1:54" s="46" customFormat="1" ht="12" outlineLevel="3" x14ac:dyDescent="0.2">
      <c r="A166" s="273">
        <v>147</v>
      </c>
      <c r="B166" s="53" t="s">
        <v>196</v>
      </c>
      <c r="C166" s="55" t="s">
        <v>222</v>
      </c>
      <c r="D166" s="11" t="s">
        <v>230</v>
      </c>
      <c r="E166" s="179">
        <v>38609.485999999997</v>
      </c>
      <c r="F166" s="180">
        <v>401.13299999999998</v>
      </c>
      <c r="G166" s="74">
        <v>5.3891951622904202</v>
      </c>
      <c r="H166" s="164">
        <v>1</v>
      </c>
      <c r="I166" s="309">
        <v>32.281327538588663</v>
      </c>
      <c r="J166" s="185">
        <v>22.248156436187596</v>
      </c>
      <c r="K166" s="335">
        <v>68.919583339912066</v>
      </c>
      <c r="L166" s="183">
        <v>1.8453870137984163</v>
      </c>
      <c r="M166" s="181">
        <v>1.0646935015303847</v>
      </c>
      <c r="N166" s="307">
        <v>2.9100805153288007</v>
      </c>
      <c r="O166" s="183">
        <v>0.8953644149945108</v>
      </c>
      <c r="P166" s="181">
        <v>1.5928</v>
      </c>
      <c r="Q166" s="181">
        <v>3.33</v>
      </c>
      <c r="R166" s="181">
        <v>12.396071505864285</v>
      </c>
      <c r="S166" s="308">
        <v>18.214235920858798</v>
      </c>
      <c r="T166" s="351">
        <v>21.124316436187598</v>
      </c>
      <c r="U166" s="374">
        <v>22.248156436187596</v>
      </c>
      <c r="V166" s="345">
        <v>0.83355691107274976</v>
      </c>
      <c r="W166" s="345">
        <v>12.495726940497656</v>
      </c>
      <c r="X166" s="345">
        <v>8.319956067696091E-2</v>
      </c>
      <c r="Y166" s="345">
        <v>8.8211680438860398</v>
      </c>
      <c r="Z166" s="40">
        <v>0</v>
      </c>
      <c r="AA166" s="21">
        <v>3.1957084010367183</v>
      </c>
      <c r="AB166" s="342">
        <v>0.46513965205476321</v>
      </c>
      <c r="AC166" s="342">
        <v>1.871072796440888</v>
      </c>
      <c r="AD166" s="342">
        <v>9.514778261882996E-2</v>
      </c>
      <c r="AE166" s="342">
        <v>16.621087804036399</v>
      </c>
      <c r="AF166" s="378">
        <v>11.786328296783195</v>
      </c>
      <c r="AG166" s="183">
        <v>7.3229559956639184E-2</v>
      </c>
      <c r="AH166" s="181">
        <v>0.11360874206183288</v>
      </c>
      <c r="AI166" s="182">
        <v>0.13411645194400496</v>
      </c>
      <c r="AJ166" s="34">
        <v>3.3674884255621144E-2</v>
      </c>
      <c r="AK166" s="34">
        <v>0.29397008600300045</v>
      </c>
      <c r="AL166" s="34">
        <v>1.2144045432115858</v>
      </c>
      <c r="AM166" s="182">
        <v>0.18683830201847207</v>
      </c>
      <c r="AN166" s="34">
        <v>1.6761659654142125</v>
      </c>
      <c r="AO166" s="363">
        <v>1.871072796440888</v>
      </c>
      <c r="AP166" s="184">
        <v>1.6951983506717228E-2</v>
      </c>
      <c r="AQ166" s="164">
        <v>0.16378607593990022</v>
      </c>
      <c r="AR166" s="164">
        <v>7.1547342153350624E-2</v>
      </c>
      <c r="AS166" s="164">
        <v>6.7309346276671336E-3</v>
      </c>
      <c r="AT166" s="164">
        <v>0.74838021304654578</v>
      </c>
      <c r="AU166" s="164">
        <v>0.8284035469532548</v>
      </c>
      <c r="AV166" s="366">
        <v>1.8350522146021395</v>
      </c>
      <c r="AW166" s="318">
        <v>1.871072796440888</v>
      </c>
      <c r="AX166" s="36">
        <v>34.718965264670018</v>
      </c>
      <c r="AY166" s="37">
        <v>1.8350522146021395</v>
      </c>
      <c r="AZ166" s="38">
        <v>34.05058008369172</v>
      </c>
      <c r="BA166" s="282">
        <v>1.0464927181043726</v>
      </c>
      <c r="BB166" s="42"/>
    </row>
    <row r="167" spans="1:54" s="46" customFormat="1" ht="12" outlineLevel="3" x14ac:dyDescent="0.2">
      <c r="A167" s="273">
        <v>148</v>
      </c>
      <c r="B167" s="53" t="s">
        <v>196</v>
      </c>
      <c r="C167" s="55" t="s">
        <v>222</v>
      </c>
      <c r="D167" s="11" t="s">
        <v>231</v>
      </c>
      <c r="E167" s="179">
        <v>19944.954000000002</v>
      </c>
      <c r="F167" s="180">
        <v>187.1728</v>
      </c>
      <c r="G167" s="74">
        <v>12.6999409923773</v>
      </c>
      <c r="H167" s="164">
        <v>1</v>
      </c>
      <c r="I167" s="309">
        <v>32.395293596550438</v>
      </c>
      <c r="J167" s="185">
        <v>21.84376594694368</v>
      </c>
      <c r="K167" s="335">
        <v>67.428825368848265</v>
      </c>
      <c r="L167" s="183">
        <v>1.8358222289007804</v>
      </c>
      <c r="M167" s="181">
        <v>1.062967661900232</v>
      </c>
      <c r="N167" s="307">
        <v>2.8987898908010123</v>
      </c>
      <c r="O167" s="183">
        <v>1.8315645502783802</v>
      </c>
      <c r="P167" s="181">
        <v>0.26350000000000007</v>
      </c>
      <c r="Q167" s="181">
        <v>3.3299999999999996</v>
      </c>
      <c r="R167" s="181">
        <v>12.396071505864285</v>
      </c>
      <c r="S167" s="308">
        <v>17.821136056142663</v>
      </c>
      <c r="T167" s="351">
        <v>20.719925946943675</v>
      </c>
      <c r="U167" s="374">
        <v>21.84376594694368</v>
      </c>
      <c r="V167" s="345">
        <v>1.1221312340946135</v>
      </c>
      <c r="W167" s="345">
        <v>11.999689820735385</v>
      </c>
      <c r="X167" s="345">
        <v>0.18504732697321177</v>
      </c>
      <c r="Y167" s="345">
        <v>8.5343967065104316</v>
      </c>
      <c r="Z167" s="40">
        <v>0</v>
      </c>
      <c r="AA167" s="21">
        <v>3.7800979833374835</v>
      </c>
      <c r="AB167" s="342">
        <v>0.49187438782097526</v>
      </c>
      <c r="AC167" s="342">
        <v>1.9288510958074427</v>
      </c>
      <c r="AD167" s="342">
        <v>0.21003902254181853</v>
      </c>
      <c r="AE167" s="342">
        <v>15.432903457435961</v>
      </c>
      <c r="AF167" s="378">
        <v>10.610797852798694</v>
      </c>
      <c r="AG167" s="183">
        <v>7.2679417232056467E-2</v>
      </c>
      <c r="AH167" s="181">
        <v>0.11314027239577257</v>
      </c>
      <c r="AI167" s="182">
        <v>0.22598246944539507</v>
      </c>
      <c r="AJ167" s="34">
        <v>5.5499734658753718E-3</v>
      </c>
      <c r="AK167" s="34">
        <v>0.29310524376521208</v>
      </c>
      <c r="AL167" s="34">
        <v>1.2103383500511586</v>
      </c>
      <c r="AM167" s="182">
        <v>0.18581968962782902</v>
      </c>
      <c r="AN167" s="34">
        <v>1.7349760367276414</v>
      </c>
      <c r="AO167" s="363">
        <v>1.9288510958074427</v>
      </c>
      <c r="AP167" s="184">
        <v>2.6179017464075978E-2</v>
      </c>
      <c r="AQ167" s="164">
        <v>9.1359428292999825E-2</v>
      </c>
      <c r="AR167" s="164">
        <v>0.12501816503252608</v>
      </c>
      <c r="AS167" s="164">
        <v>1.7630766863561374E-2</v>
      </c>
      <c r="AT167" s="164">
        <v>1.4686963063009157</v>
      </c>
      <c r="AU167" s="164">
        <v>1.3532949231939684</v>
      </c>
      <c r="AV167" s="366">
        <v>3.0821786071480473</v>
      </c>
      <c r="AW167" s="318">
        <v>1.9288510958074427</v>
      </c>
      <c r="AX167" s="36">
        <v>15.187874470953597</v>
      </c>
      <c r="AY167" s="37">
        <v>3.0821786071480473</v>
      </c>
      <c r="AZ167" s="38">
        <v>24.269235652338999</v>
      </c>
      <c r="BA167" s="282">
        <v>0.74766534748411118</v>
      </c>
      <c r="BB167" s="42"/>
    </row>
    <row r="168" spans="1:54" s="46" customFormat="1" ht="12" outlineLevel="3" x14ac:dyDescent="0.2">
      <c r="A168" s="273">
        <v>149</v>
      </c>
      <c r="B168" s="53" t="s">
        <v>196</v>
      </c>
      <c r="C168" s="55" t="s">
        <v>222</v>
      </c>
      <c r="D168" s="11" t="s">
        <v>232</v>
      </c>
      <c r="E168" s="179">
        <v>8982.5779999999995</v>
      </c>
      <c r="F168" s="180">
        <v>91.751599999999996</v>
      </c>
      <c r="G168" s="74">
        <v>11.602770842160099</v>
      </c>
      <c r="H168" s="164">
        <v>1</v>
      </c>
      <c r="I168" s="309">
        <v>32.549137513155102</v>
      </c>
      <c r="J168" s="185">
        <v>22.180227961031679</v>
      </c>
      <c r="K168" s="335">
        <v>68.143827012520035</v>
      </c>
      <c r="L168" s="183">
        <v>1.8785708216881234</v>
      </c>
      <c r="M168" s="181">
        <v>1.0706810832008922</v>
      </c>
      <c r="N168" s="307">
        <v>2.9492519048890156</v>
      </c>
      <c r="O168" s="183">
        <v>1.8315645502783804</v>
      </c>
      <c r="P168" s="181">
        <v>0.54949999999999999</v>
      </c>
      <c r="Q168" s="181">
        <v>3.33</v>
      </c>
      <c r="R168" s="181">
        <v>12.396071505864285</v>
      </c>
      <c r="S168" s="308">
        <v>18.107136056142664</v>
      </c>
      <c r="T168" s="351">
        <v>21.056387961031682</v>
      </c>
      <c r="U168" s="374">
        <v>22.180227961031679</v>
      </c>
      <c r="V168" s="345">
        <v>1.1303188950614154</v>
      </c>
      <c r="W168" s="345">
        <v>12.279742985837764</v>
      </c>
      <c r="X168" s="345">
        <v>0.15468372807813813</v>
      </c>
      <c r="Y168" s="345">
        <v>8.6104806347942997</v>
      </c>
      <c r="Z168" s="40">
        <v>0</v>
      </c>
      <c r="AA168" s="21">
        <v>3.8056452510014243</v>
      </c>
      <c r="AB168" s="342">
        <v>0.4982982784329188</v>
      </c>
      <c r="AC168" s="342">
        <v>1.940211449531078</v>
      </c>
      <c r="AD168" s="342">
        <v>0.19332220686885668</v>
      </c>
      <c r="AE168" s="342">
        <v>15.742750775197401</v>
      </c>
      <c r="AF168" s="378">
        <v>10.857157753451954</v>
      </c>
      <c r="AG168" s="183">
        <v>7.4433088189986354E-2</v>
      </c>
      <c r="AH168" s="181">
        <v>0.11384360663937423</v>
      </c>
      <c r="AI168" s="182">
        <v>0.22643215536816083</v>
      </c>
      <c r="AJ168" s="34">
        <v>1.1600578099371938E-2</v>
      </c>
      <c r="AK168" s="34">
        <v>0.29339247744757413</v>
      </c>
      <c r="AL168" s="34">
        <v>1.2124643179868884</v>
      </c>
      <c r="AM168" s="182">
        <v>0.1882766948293606</v>
      </c>
      <c r="AN168" s="34">
        <v>1.7438895289019951</v>
      </c>
      <c r="AO168" s="363">
        <v>1.940211449531078</v>
      </c>
      <c r="AP168" s="184">
        <v>5.5584861735381179E-2</v>
      </c>
      <c r="AQ168" s="164">
        <v>1.9618186494840421E-2</v>
      </c>
      <c r="AR168" s="164">
        <v>1.8528287245127062E-2</v>
      </c>
      <c r="AS168" s="164">
        <v>1.307879099656028E-2</v>
      </c>
      <c r="AT168" s="164">
        <v>0.57655670309836571</v>
      </c>
      <c r="AU168" s="164">
        <v>0.4283304051373491</v>
      </c>
      <c r="AV168" s="366">
        <v>1.1138770332070504</v>
      </c>
      <c r="AW168" s="318">
        <v>1.940211449531078</v>
      </c>
      <c r="AX168" s="36">
        <v>16.721966467536188</v>
      </c>
      <c r="AY168" s="37">
        <v>1.1138770332070504</v>
      </c>
      <c r="AZ168" s="38">
        <v>9.6000950838367061</v>
      </c>
      <c r="BA168" s="282">
        <v>1.7716560544644773</v>
      </c>
      <c r="BB168" s="42"/>
    </row>
    <row r="169" spans="1:54" s="46" customFormat="1" ht="12" outlineLevel="3" x14ac:dyDescent="0.2">
      <c r="A169" s="273">
        <v>150</v>
      </c>
      <c r="B169" s="53" t="s">
        <v>196</v>
      </c>
      <c r="C169" s="55" t="s">
        <v>222</v>
      </c>
      <c r="D169" s="11" t="s">
        <v>233</v>
      </c>
      <c r="E169" s="179">
        <v>5415.4960000000001</v>
      </c>
      <c r="F169" s="180">
        <v>56.892600000000002</v>
      </c>
      <c r="G169" s="74">
        <v>6.0346199359490003</v>
      </c>
      <c r="H169" s="164">
        <v>1</v>
      </c>
      <c r="I169" s="309">
        <v>31.318259043967114</v>
      </c>
      <c r="J169" s="185">
        <v>21.26369634739531</v>
      </c>
      <c r="K169" s="335">
        <v>67.895524835986606</v>
      </c>
      <c r="L169" s="183">
        <v>1.8960294464517355</v>
      </c>
      <c r="M169" s="181">
        <v>1.0738312624080018</v>
      </c>
      <c r="N169" s="307">
        <v>2.9698607088597373</v>
      </c>
      <c r="O169" s="183">
        <v>0.27452413267128378</v>
      </c>
      <c r="P169" s="181">
        <v>1.1694</v>
      </c>
      <c r="Q169" s="181">
        <v>3.33</v>
      </c>
      <c r="R169" s="181">
        <v>12.396071505864285</v>
      </c>
      <c r="S169" s="308">
        <v>17.169995638535568</v>
      </c>
      <c r="T169" s="351">
        <v>20.139856347395305</v>
      </c>
      <c r="U169" s="374">
        <v>21.26369634739531</v>
      </c>
      <c r="V169" s="345">
        <v>0.73026050009914878</v>
      </c>
      <c r="W169" s="345">
        <v>11.688610329997413</v>
      </c>
      <c r="X169" s="345">
        <v>9.7649677075687141E-2</v>
      </c>
      <c r="Y169" s="345">
        <v>8.7355468475934082</v>
      </c>
      <c r="Z169" s="40">
        <v>0</v>
      </c>
      <c r="AA169" s="21">
        <v>2.9285206276055913</v>
      </c>
      <c r="AB169" s="342">
        <v>0.42662698183808684</v>
      </c>
      <c r="AC169" s="342">
        <v>1.7736460817369932</v>
      </c>
      <c r="AD169" s="342">
        <v>0.10366682947304927</v>
      </c>
      <c r="AE169" s="342">
        <v>16.031235826741586</v>
      </c>
      <c r="AF169" s="378">
        <v>11.429150161195723</v>
      </c>
      <c r="AG169" s="183">
        <v>7.5219099959543415E-2</v>
      </c>
      <c r="AH169" s="181">
        <v>0.11423866453381855</v>
      </c>
      <c r="AI169" s="182">
        <v>4.4423511930468736E-2</v>
      </c>
      <c r="AJ169" s="34">
        <v>2.4684696096043998E-2</v>
      </c>
      <c r="AK169" s="34">
        <v>0.2937927178886936</v>
      </c>
      <c r="AL169" s="34">
        <v>1.2132143952339991</v>
      </c>
      <c r="AM169" s="182">
        <v>0.18945776449336196</v>
      </c>
      <c r="AN169" s="34">
        <v>1.5761153211492054</v>
      </c>
      <c r="AO169" s="363">
        <v>1.7736460817369932</v>
      </c>
      <c r="AP169" s="184">
        <v>4.5700143779683122E-2</v>
      </c>
      <c r="AQ169" s="164">
        <v>0.10370417242312709</v>
      </c>
      <c r="AR169" s="164">
        <v>1.406158270144096E-2</v>
      </c>
      <c r="AS169" s="164">
        <v>1.2303884863760842E-2</v>
      </c>
      <c r="AT169" s="164">
        <v>0.81732949452125581</v>
      </c>
      <c r="AU169" s="164">
        <v>1.1038342420631155</v>
      </c>
      <c r="AV169" s="366">
        <v>2.0969335203523833</v>
      </c>
      <c r="AW169" s="318">
        <v>1.7736460817369932</v>
      </c>
      <c r="AX169" s="36">
        <v>29.391181227025704</v>
      </c>
      <c r="AY169" s="37">
        <v>2.0969335203523833</v>
      </c>
      <c r="AZ169" s="38">
        <v>34.748394142615062</v>
      </c>
      <c r="BA169" s="282">
        <v>0.86439154708706523</v>
      </c>
      <c r="BB169" s="42"/>
    </row>
    <row r="170" spans="1:54" s="46" customFormat="1" ht="12" outlineLevel="3" x14ac:dyDescent="0.2">
      <c r="A170" s="273">
        <v>151</v>
      </c>
      <c r="B170" s="53" t="s">
        <v>196</v>
      </c>
      <c r="C170" s="55" t="s">
        <v>222</v>
      </c>
      <c r="D170" s="11" t="s">
        <v>234</v>
      </c>
      <c r="E170" s="179">
        <v>2062.8809999999999</v>
      </c>
      <c r="F170" s="180">
        <v>21.576799999999999</v>
      </c>
      <c r="G170" s="74">
        <v>3.3591639906843702</v>
      </c>
      <c r="H170" s="164">
        <v>1</v>
      </c>
      <c r="I170" s="309">
        <v>33.746259094429639</v>
      </c>
      <c r="J170" s="185">
        <v>23.225422965419121</v>
      </c>
      <c r="K170" s="335">
        <v>68.823696577535159</v>
      </c>
      <c r="L170" s="183">
        <v>2.1211039187275222</v>
      </c>
      <c r="M170" s="181">
        <v>1.1144429905489319</v>
      </c>
      <c r="N170" s="307">
        <v>3.2355469092764544</v>
      </c>
      <c r="O170" s="183">
        <v>1.8315645502783804</v>
      </c>
      <c r="P170" s="181">
        <v>1.3083999999999998</v>
      </c>
      <c r="Q170" s="181">
        <v>3.3299999999999996</v>
      </c>
      <c r="R170" s="181">
        <v>12.396071505864285</v>
      </c>
      <c r="S170" s="308">
        <v>18.866036056142665</v>
      </c>
      <c r="T170" s="351">
        <v>22.101582965419119</v>
      </c>
      <c r="U170" s="374">
        <v>23.225422965419121</v>
      </c>
      <c r="V170" s="345">
        <v>1.1706952511827229</v>
      </c>
      <c r="W170" s="345">
        <v>13.085376790373799</v>
      </c>
      <c r="X170" s="345">
        <v>4.9203529971850207E-2</v>
      </c>
      <c r="Y170" s="345">
        <v>8.9078931866035909</v>
      </c>
      <c r="Z170" s="40">
        <v>0</v>
      </c>
      <c r="AA170" s="21">
        <v>3.9326494534788554</v>
      </c>
      <c r="AB170" s="342">
        <v>0.52200209350869897</v>
      </c>
      <c r="AC170" s="342">
        <v>1.9749843941250871</v>
      </c>
      <c r="AD170" s="342">
        <v>5.9247378463705085E-2</v>
      </c>
      <c r="AE170" s="342">
        <v>16.736539645842775</v>
      </c>
      <c r="AF170" s="378">
        <v>11.575093146259647</v>
      </c>
      <c r="AG170" s="183">
        <v>8.4211851486823447E-2</v>
      </c>
      <c r="AH170" s="181">
        <v>0.11755284498268956</v>
      </c>
      <c r="AI170" s="182">
        <v>0.22708201906565215</v>
      </c>
      <c r="AJ170" s="34">
        <v>2.7701717749694571E-2</v>
      </c>
      <c r="AK170" s="34">
        <v>0.29429095585441184</v>
      </c>
      <c r="AL170" s="34">
        <v>1.2160754616040113</v>
      </c>
      <c r="AM170" s="182">
        <v>0.20176469646951301</v>
      </c>
      <c r="AN170" s="34">
        <v>1.7651501542737695</v>
      </c>
      <c r="AO170" s="363">
        <v>1.9749843941250871</v>
      </c>
      <c r="AP170" s="184">
        <v>8.8057543287234433E-2</v>
      </c>
      <c r="AQ170" s="164">
        <v>4.1711467872900525E-2</v>
      </c>
      <c r="AR170" s="164">
        <v>0</v>
      </c>
      <c r="AS170" s="164">
        <v>0</v>
      </c>
      <c r="AT170" s="164">
        <v>0.53297986726484003</v>
      </c>
      <c r="AU170" s="164">
        <v>0.47736457676763938</v>
      </c>
      <c r="AV170" s="366">
        <v>1.1493826702754812</v>
      </c>
      <c r="AW170" s="318">
        <v>1.9749843941250871</v>
      </c>
      <c r="AX170" s="36">
        <v>58.793926095960529</v>
      </c>
      <c r="AY170" s="37">
        <v>1.1493826702754812</v>
      </c>
      <c r="AZ170" s="38">
        <v>34.216331011613242</v>
      </c>
      <c r="BA170" s="282">
        <v>1.6504339344550316</v>
      </c>
      <c r="BB170" s="42"/>
    </row>
    <row r="171" spans="1:54" s="46" customFormat="1" ht="12" outlineLevel="3" x14ac:dyDescent="0.2">
      <c r="A171" s="273">
        <v>152</v>
      </c>
      <c r="B171" s="53" t="s">
        <v>196</v>
      </c>
      <c r="C171" s="55" t="s">
        <v>222</v>
      </c>
      <c r="D171" s="11" t="s">
        <v>235</v>
      </c>
      <c r="E171" s="179">
        <v>2069.27</v>
      </c>
      <c r="F171" s="180">
        <v>23.337600000000002</v>
      </c>
      <c r="G171" s="74">
        <v>10.6643889167736</v>
      </c>
      <c r="H171" s="164">
        <v>1</v>
      </c>
      <c r="I171" s="309">
        <v>32.209187441549176</v>
      </c>
      <c r="J171" s="185">
        <v>21.975668186656407</v>
      </c>
      <c r="K171" s="335">
        <v>68.227949638705439</v>
      </c>
      <c r="L171" s="183">
        <v>1.6109921069518716</v>
      </c>
      <c r="M171" s="181">
        <v>1.0224000235618724</v>
      </c>
      <c r="N171" s="307">
        <v>2.633392130513744</v>
      </c>
      <c r="O171" s="183">
        <v>1.8315645502783804</v>
      </c>
      <c r="P171" s="181">
        <v>0.66079999999999994</v>
      </c>
      <c r="Q171" s="181">
        <v>3.3300000000000005</v>
      </c>
      <c r="R171" s="181">
        <v>12.396071505864285</v>
      </c>
      <c r="S171" s="308">
        <v>18.218436056142664</v>
      </c>
      <c r="T171" s="351">
        <v>20.851828186656409</v>
      </c>
      <c r="U171" s="374">
        <v>21.975668186656407</v>
      </c>
      <c r="V171" s="345">
        <v>1.0969388313669017</v>
      </c>
      <c r="W171" s="345">
        <v>12.190363891151422</v>
      </c>
      <c r="X171" s="345">
        <v>0.14710354853964383</v>
      </c>
      <c r="Y171" s="345">
        <v>8.5411368726669359</v>
      </c>
      <c r="Z171" s="40">
        <v>0</v>
      </c>
      <c r="AA171" s="21">
        <v>3.6831997886173591</v>
      </c>
      <c r="AB171" s="342">
        <v>0.48617096597447851</v>
      </c>
      <c r="AC171" s="342">
        <v>1.9281102357159088</v>
      </c>
      <c r="AD171" s="342">
        <v>0.1779334430802717</v>
      </c>
      <c r="AE171" s="342">
        <v>15.70025375326839</v>
      </c>
      <c r="AF171" s="378">
        <v>10.961049093145158</v>
      </c>
      <c r="AG171" s="183">
        <v>6.388457037457064E-2</v>
      </c>
      <c r="AH171" s="181">
        <v>0.11014082654423531</v>
      </c>
      <c r="AI171" s="182">
        <v>0.22640276571804846</v>
      </c>
      <c r="AJ171" s="34">
        <v>1.4003609281901943E-2</v>
      </c>
      <c r="AK171" s="34">
        <v>0.29337128414867497</v>
      </c>
      <c r="AL171" s="34">
        <v>1.212258363715762</v>
      </c>
      <c r="AM171" s="182">
        <v>0.17402539691880595</v>
      </c>
      <c r="AN171" s="34">
        <v>1.7460360228643874</v>
      </c>
      <c r="AO171" s="363">
        <v>1.9281102357159088</v>
      </c>
      <c r="AP171" s="184">
        <v>0.23567119155354446</v>
      </c>
      <c r="AQ171" s="164">
        <v>0.11140819964349377</v>
      </c>
      <c r="AR171" s="164">
        <v>6.427396133278486E-2</v>
      </c>
      <c r="AS171" s="164">
        <v>2.9994515288632936E-2</v>
      </c>
      <c r="AT171" s="164">
        <v>0.87412587412587417</v>
      </c>
      <c r="AU171" s="164">
        <v>0.62988482106129162</v>
      </c>
      <c r="AV171" s="366">
        <v>1.9453585630056216</v>
      </c>
      <c r="AW171" s="318">
        <v>1.9281102357159088</v>
      </c>
      <c r="AX171" s="36">
        <v>18.07989422331794</v>
      </c>
      <c r="AY171" s="37">
        <v>1.9453585630056216</v>
      </c>
      <c r="AZ171" s="38">
        <v>18.241631828954056</v>
      </c>
      <c r="BA171" s="282">
        <v>0.96079346882484906</v>
      </c>
      <c r="BB171" s="42"/>
    </row>
    <row r="172" spans="1:54" s="46" customFormat="1" ht="12" outlineLevel="2" x14ac:dyDescent="0.2">
      <c r="A172" s="273"/>
      <c r="B172" s="53"/>
      <c r="C172" s="58" t="s">
        <v>236</v>
      </c>
      <c r="D172" s="11"/>
      <c r="E172" s="179">
        <v>116511.86599999999</v>
      </c>
      <c r="F172" s="180">
        <v>1173.0688</v>
      </c>
      <c r="G172" s="74">
        <v>7.697223757829331</v>
      </c>
      <c r="H172" s="75">
        <v>0.99027635083982823</v>
      </c>
      <c r="I172" s="309">
        <v>32.372874872022003</v>
      </c>
      <c r="J172" s="185">
        <v>22.01061046080838</v>
      </c>
      <c r="K172" s="335">
        <v>67.990904570019737</v>
      </c>
      <c r="L172" s="183">
        <v>1.8904490351952077</v>
      </c>
      <c r="M172" s="181">
        <v>1.0728243505953325</v>
      </c>
      <c r="N172" s="307">
        <v>2.96327338579054</v>
      </c>
      <c r="O172" s="183">
        <v>1.150011797425643</v>
      </c>
      <c r="P172" s="181">
        <v>1.0474137717279108</v>
      </c>
      <c r="Q172" s="181">
        <v>3.3299999999999996</v>
      </c>
      <c r="R172" s="181">
        <v>12.396071505864287</v>
      </c>
      <c r="S172" s="308">
        <v>17.923497075017842</v>
      </c>
      <c r="T172" s="351">
        <v>20.886770460808382</v>
      </c>
      <c r="U172" s="374">
        <v>22.01061046080838</v>
      </c>
      <c r="V172" s="345">
        <v>0.94534684583572626</v>
      </c>
      <c r="W172" s="345">
        <v>12.220361770320414</v>
      </c>
      <c r="X172" s="345">
        <v>0.1135802145480117</v>
      </c>
      <c r="Y172" s="345">
        <v>8.7218829752539158</v>
      </c>
      <c r="Z172" s="40">
        <v>0</v>
      </c>
      <c r="AA172" s="21">
        <v>3.5262734758798393</v>
      </c>
      <c r="AB172" s="342">
        <v>0.46657502491680586</v>
      </c>
      <c r="AC172" s="342">
        <v>1.9619729265991528</v>
      </c>
      <c r="AD172" s="342">
        <v>0.12966624264748894</v>
      </c>
      <c r="AE172" s="342">
        <v>15.926122790765092</v>
      </c>
      <c r="AF172" s="378">
        <v>11.237282098218163</v>
      </c>
      <c r="AG172" s="183">
        <v>7.3028120024778168E-2</v>
      </c>
      <c r="AH172" s="181">
        <v>0.11155267955048312</v>
      </c>
      <c r="AI172" s="182">
        <v>0.15667532478978174</v>
      </c>
      <c r="AJ172" s="34">
        <v>2.710418476923222E-2</v>
      </c>
      <c r="AK172" s="34">
        <v>0.32034479269415678</v>
      </c>
      <c r="AL172" s="34">
        <v>1.2652012424765122</v>
      </c>
      <c r="AM172" s="182">
        <v>0.1845807995752613</v>
      </c>
      <c r="AN172" s="34">
        <v>1.7693255447296832</v>
      </c>
      <c r="AO172" s="363">
        <v>1.9619729265991528</v>
      </c>
      <c r="AP172" s="184">
        <v>5.2085606573118295E-2</v>
      </c>
      <c r="AQ172" s="164">
        <v>0.1057908964930275</v>
      </c>
      <c r="AR172" s="164">
        <v>6.5043073347445593E-2</v>
      </c>
      <c r="AS172" s="164">
        <v>1.159352290334548E-2</v>
      </c>
      <c r="AT172" s="164">
        <v>0.87173062654125644</v>
      </c>
      <c r="AU172" s="164">
        <v>0.82885164109726528</v>
      </c>
      <c r="AV172" s="366">
        <v>1.9357773388909501</v>
      </c>
      <c r="AW172" s="318">
        <v>1.9619729265991528</v>
      </c>
      <c r="AX172" s="36">
        <v>25.48935808970743</v>
      </c>
      <c r="AY172" s="37">
        <v>1.9357773388909501</v>
      </c>
      <c r="AZ172" s="38">
        <v>25.149032947391571</v>
      </c>
      <c r="BA172" s="282">
        <v>1.0703362379302461</v>
      </c>
      <c r="BB172" s="42"/>
    </row>
    <row r="173" spans="1:54" s="46" customFormat="1" ht="12" outlineLevel="3" x14ac:dyDescent="0.2">
      <c r="A173" s="273">
        <v>153</v>
      </c>
      <c r="B173" s="53" t="s">
        <v>196</v>
      </c>
      <c r="C173" s="55" t="s">
        <v>237</v>
      </c>
      <c r="D173" s="11" t="s">
        <v>238</v>
      </c>
      <c r="E173" s="179">
        <v>9490.9619999999995</v>
      </c>
      <c r="F173" s="180">
        <v>111.12460000000002</v>
      </c>
      <c r="G173" s="74">
        <v>5.2592599061404002</v>
      </c>
      <c r="H173" s="164">
        <v>1</v>
      </c>
      <c r="I173" s="309">
        <v>31.130883793177251</v>
      </c>
      <c r="J173" s="185">
        <v>20.942382815511095</v>
      </c>
      <c r="K173" s="335">
        <v>67.272047124151669</v>
      </c>
      <c r="L173" s="183">
        <v>1.5321684760098124</v>
      </c>
      <c r="M173" s="181">
        <v>1.0081773361174362</v>
      </c>
      <c r="N173" s="307">
        <v>2.5403458121272484</v>
      </c>
      <c r="O173" s="183">
        <v>0.99512549751956159</v>
      </c>
      <c r="P173" s="181">
        <v>0.55700000000000005</v>
      </c>
      <c r="Q173" s="181">
        <v>3.33</v>
      </c>
      <c r="R173" s="181">
        <v>12.396071505864285</v>
      </c>
      <c r="S173" s="308">
        <v>17.278197003383845</v>
      </c>
      <c r="T173" s="351">
        <v>19.818542815511094</v>
      </c>
      <c r="U173" s="374">
        <v>20.942382815511095</v>
      </c>
      <c r="V173" s="345">
        <v>0.87474768496523703</v>
      </c>
      <c r="W173" s="345">
        <v>11.477939615550865</v>
      </c>
      <c r="X173" s="345">
        <v>6.8030053131884302E-2</v>
      </c>
      <c r="Y173" s="345">
        <v>8.5166637446030453</v>
      </c>
      <c r="Z173" s="40">
        <v>0</v>
      </c>
      <c r="AA173" s="21">
        <v>3.1842910991064137</v>
      </c>
      <c r="AB173" s="342">
        <v>0.43605754166468913</v>
      </c>
      <c r="AC173" s="342">
        <v>1.8241641124721724</v>
      </c>
      <c r="AD173" s="342">
        <v>8.5118272030146352E-2</v>
      </c>
      <c r="AE173" s="342">
        <v>15.412751790237674</v>
      </c>
      <c r="AF173" s="378">
        <v>10.93305442523449</v>
      </c>
      <c r="AG173" s="183">
        <v>6.0786586855803064E-2</v>
      </c>
      <c r="AH173" s="181">
        <v>0.10933613681595711</v>
      </c>
      <c r="AI173" s="182">
        <v>0.12463758131969176</v>
      </c>
      <c r="AJ173" s="34">
        <v>1.1788986814029781E-2</v>
      </c>
      <c r="AK173" s="34">
        <v>0.2941255868754073</v>
      </c>
      <c r="AL173" s="34">
        <v>1.2154251714383753</v>
      </c>
      <c r="AM173" s="182">
        <v>0.17012272367176018</v>
      </c>
      <c r="AN173" s="34">
        <v>1.6459773264475042</v>
      </c>
      <c r="AO173" s="363">
        <v>1.8241641124721724</v>
      </c>
      <c r="AP173" s="184">
        <v>4.2294865403340029E-2</v>
      </c>
      <c r="AQ173" s="164">
        <v>4.4994537663127693E-2</v>
      </c>
      <c r="AR173" s="164">
        <v>0.15388131880789671</v>
      </c>
      <c r="AS173" s="164">
        <v>9.898798285888093E-3</v>
      </c>
      <c r="AT173" s="164">
        <v>1.3408372223612051</v>
      </c>
      <c r="AU173" s="164">
        <v>0.90079064401581643</v>
      </c>
      <c r="AV173" s="366">
        <v>2.4935972772905366</v>
      </c>
      <c r="AW173" s="318">
        <v>1.8241641124721724</v>
      </c>
      <c r="AX173" s="36">
        <v>34.684806323079535</v>
      </c>
      <c r="AY173" s="37">
        <v>2.4935972772905366</v>
      </c>
      <c r="AZ173" s="38">
        <v>47.413463525146568</v>
      </c>
      <c r="BA173" s="282">
        <v>0.67666284839861834</v>
      </c>
      <c r="BB173" s="42"/>
    </row>
    <row r="174" spans="1:54" s="46" customFormat="1" ht="12" outlineLevel="3" x14ac:dyDescent="0.2">
      <c r="A174" s="273">
        <v>154</v>
      </c>
      <c r="B174" s="53" t="s">
        <v>196</v>
      </c>
      <c r="C174" s="55" t="s">
        <v>237</v>
      </c>
      <c r="D174" s="11" t="s">
        <v>239</v>
      </c>
      <c r="E174" s="179">
        <v>1324.04</v>
      </c>
      <c r="F174" s="180">
        <v>14.199199999999999</v>
      </c>
      <c r="G174" s="74">
        <v>4.3199398498080503</v>
      </c>
      <c r="H174" s="164">
        <v>1</v>
      </c>
      <c r="I174" s="309">
        <v>32.17268494557598</v>
      </c>
      <c r="J174" s="185">
        <v>21.969006233223077</v>
      </c>
      <c r="K174" s="335">
        <v>68.284652867444322</v>
      </c>
      <c r="L174" s="183">
        <v>2.1608119456307397</v>
      </c>
      <c r="M174" s="181">
        <v>1.1216077817280499</v>
      </c>
      <c r="N174" s="307">
        <v>3.2824197273587896</v>
      </c>
      <c r="O174" s="183">
        <v>1.175875</v>
      </c>
      <c r="P174" s="181">
        <v>0.66079999999999994</v>
      </c>
      <c r="Q174" s="181">
        <v>3.33</v>
      </c>
      <c r="R174" s="181">
        <v>12.396071505864285</v>
      </c>
      <c r="S174" s="308">
        <v>17.562746505864283</v>
      </c>
      <c r="T174" s="351">
        <v>20.845166233223072</v>
      </c>
      <c r="U174" s="374">
        <v>21.969006233223077</v>
      </c>
      <c r="V174" s="345">
        <v>1.048886720614798</v>
      </c>
      <c r="W174" s="345">
        <v>12.08430356216185</v>
      </c>
      <c r="X174" s="345">
        <v>6.0168271506186227E-2</v>
      </c>
      <c r="Y174" s="345">
        <v>8.7755226360087377</v>
      </c>
      <c r="Z174" s="40">
        <v>0</v>
      </c>
      <c r="AA174" s="21">
        <v>3.6130323040404195</v>
      </c>
      <c r="AB174" s="342">
        <v>0.47841864343682627</v>
      </c>
      <c r="AC174" s="342">
        <v>1.8732399839785068</v>
      </c>
      <c r="AD174" s="342">
        <v>7.2451540427593067E-2</v>
      </c>
      <c r="AE174" s="342">
        <v>15.931863761339727</v>
      </c>
      <c r="AF174" s="378">
        <v>11.031340526014764</v>
      </c>
      <c r="AG174" s="183">
        <v>8.5746655561162954E-2</v>
      </c>
      <c r="AH174" s="181">
        <v>0.11806870775235404</v>
      </c>
      <c r="AI174" s="182">
        <v>0.13745259764028472</v>
      </c>
      <c r="AJ174" s="34">
        <v>1.4044725303395039E-2</v>
      </c>
      <c r="AK174" s="34">
        <v>0.29420490847908126</v>
      </c>
      <c r="AL174" s="34">
        <v>1.2156543843497518</v>
      </c>
      <c r="AM174" s="182">
        <v>0.20381536331351699</v>
      </c>
      <c r="AN174" s="34">
        <v>1.6613566157725128</v>
      </c>
      <c r="AO174" s="363">
        <v>1.8732399839785068</v>
      </c>
      <c r="AP174" s="184">
        <v>6.3383852611414743E-2</v>
      </c>
      <c r="AQ174" s="164">
        <v>2.112795087047158E-2</v>
      </c>
      <c r="AR174" s="164">
        <v>0</v>
      </c>
      <c r="AS174" s="164">
        <v>0</v>
      </c>
      <c r="AT174" s="164">
        <v>0.49298552031100346</v>
      </c>
      <c r="AU174" s="164">
        <v>0.59158262437320419</v>
      </c>
      <c r="AV174" s="366">
        <v>1.1690799481660938</v>
      </c>
      <c r="AW174" s="318">
        <v>1.8732399839785068</v>
      </c>
      <c r="AX174" s="36">
        <v>43.362640432637996</v>
      </c>
      <c r="AY174" s="37">
        <v>1.1690799481660938</v>
      </c>
      <c r="AZ174" s="38">
        <v>27.062412644889953</v>
      </c>
      <c r="BA174" s="282">
        <v>1.5665702863604354</v>
      </c>
      <c r="BB174" s="42"/>
    </row>
    <row r="175" spans="1:54" s="46" customFormat="1" ht="12" outlineLevel="3" x14ac:dyDescent="0.2">
      <c r="A175" s="273">
        <v>155</v>
      </c>
      <c r="B175" s="53" t="s">
        <v>196</v>
      </c>
      <c r="C175" s="55" t="s">
        <v>237</v>
      </c>
      <c r="D175" s="11" t="s">
        <v>240</v>
      </c>
      <c r="E175" s="179">
        <v>2037.09</v>
      </c>
      <c r="F175" s="180">
        <v>20.21</v>
      </c>
      <c r="G175" s="74">
        <v>7.7921948968088204</v>
      </c>
      <c r="H175" s="164">
        <v>1</v>
      </c>
      <c r="I175" s="309">
        <v>31.911426092432709</v>
      </c>
      <c r="J175" s="185">
        <v>21.905316552167218</v>
      </c>
      <c r="K175" s="335">
        <v>68.64411665187761</v>
      </c>
      <c r="L175" s="183">
        <v>2.1068576140524491</v>
      </c>
      <c r="M175" s="181">
        <v>1.1118724322504856</v>
      </c>
      <c r="N175" s="307">
        <v>3.2187300463029347</v>
      </c>
      <c r="O175" s="183">
        <v>1.175875</v>
      </c>
      <c r="P175" s="181">
        <v>0.66079999999999994</v>
      </c>
      <c r="Q175" s="181">
        <v>3.33</v>
      </c>
      <c r="R175" s="181">
        <v>12.396071505864285</v>
      </c>
      <c r="S175" s="308">
        <v>17.562746505864283</v>
      </c>
      <c r="T175" s="351">
        <v>20.781476552167216</v>
      </c>
      <c r="U175" s="374">
        <v>21.905316552167218</v>
      </c>
      <c r="V175" s="345">
        <v>1.0408345618232233</v>
      </c>
      <c r="W175" s="345">
        <v>12.012837865316886</v>
      </c>
      <c r="X175" s="345">
        <v>0.12629560838631207</v>
      </c>
      <c r="Y175" s="345">
        <v>8.7252234737092973</v>
      </c>
      <c r="Z175" s="40">
        <v>0</v>
      </c>
      <c r="AA175" s="21">
        <v>3.5884010808243607</v>
      </c>
      <c r="AB175" s="342">
        <v>0.47563431615675661</v>
      </c>
      <c r="AC175" s="342">
        <v>1.86530043535889</v>
      </c>
      <c r="AD175" s="342">
        <v>0.13279843757783166</v>
      </c>
      <c r="AE175" s="342">
        <v>15.843182282249384</v>
      </c>
      <c r="AF175" s="378">
        <v>10.992870710910843</v>
      </c>
      <c r="AG175" s="183">
        <v>8.3551767652784006E-2</v>
      </c>
      <c r="AH175" s="181">
        <v>0.11705427238865404</v>
      </c>
      <c r="AI175" s="182">
        <v>0.13702755876825859</v>
      </c>
      <c r="AJ175" s="34">
        <v>1.3996766707497457E-2</v>
      </c>
      <c r="AK175" s="34">
        <v>0.29354741970608339</v>
      </c>
      <c r="AL175" s="34">
        <v>1.2120526079528606</v>
      </c>
      <c r="AM175" s="182">
        <v>0.20060604004143806</v>
      </c>
      <c r="AN175" s="34">
        <v>1.6566243531346998</v>
      </c>
      <c r="AO175" s="363">
        <v>1.86530043535889</v>
      </c>
      <c r="AP175" s="184">
        <v>0.11875309252845127</v>
      </c>
      <c r="AQ175" s="164">
        <v>0.17318159327065807</v>
      </c>
      <c r="AR175" s="164">
        <v>0</v>
      </c>
      <c r="AS175" s="164">
        <v>4.9480455220188031E-3</v>
      </c>
      <c r="AT175" s="164">
        <v>0.83127164769915884</v>
      </c>
      <c r="AU175" s="164">
        <v>0.83621969322117751</v>
      </c>
      <c r="AV175" s="366">
        <v>1.979218208807521</v>
      </c>
      <c r="AW175" s="318">
        <v>1.86530043535889</v>
      </c>
      <c r="AX175" s="36">
        <v>23.938061869099254</v>
      </c>
      <c r="AY175" s="37">
        <v>1.979218208807521</v>
      </c>
      <c r="AZ175" s="38">
        <v>25.400009047747009</v>
      </c>
      <c r="BA175" s="282">
        <v>1.0513019783726241</v>
      </c>
      <c r="BB175" s="42"/>
    </row>
    <row r="176" spans="1:54" s="46" customFormat="1" ht="12" outlineLevel="3" x14ac:dyDescent="0.2">
      <c r="A176" s="273">
        <v>156</v>
      </c>
      <c r="B176" s="53" t="s">
        <v>196</v>
      </c>
      <c r="C176" s="55" t="s">
        <v>237</v>
      </c>
      <c r="D176" s="11" t="s">
        <v>241</v>
      </c>
      <c r="E176" s="179">
        <v>3016.4960000000001</v>
      </c>
      <c r="F176" s="180">
        <v>30.571400000000001</v>
      </c>
      <c r="G176" s="74">
        <v>4.6966855770289602</v>
      </c>
      <c r="H176" s="164">
        <v>1</v>
      </c>
      <c r="I176" s="309">
        <v>31.747599884089535</v>
      </c>
      <c r="J176" s="185">
        <v>21.581061981323028</v>
      </c>
      <c r="K176" s="335">
        <v>67.976987426184877</v>
      </c>
      <c r="L176" s="183">
        <v>1.8261313967564456</v>
      </c>
      <c r="M176" s="181">
        <v>1.0612190787022988</v>
      </c>
      <c r="N176" s="307">
        <v>2.8873504754587445</v>
      </c>
      <c r="O176" s="183">
        <v>1.1830000000000001</v>
      </c>
      <c r="P176" s="181">
        <v>0.66079999999999994</v>
      </c>
      <c r="Q176" s="181">
        <v>3.33</v>
      </c>
      <c r="R176" s="181">
        <v>12.396071505864285</v>
      </c>
      <c r="S176" s="308">
        <v>17.569871505864285</v>
      </c>
      <c r="T176" s="351">
        <v>20.45722198132303</v>
      </c>
      <c r="U176" s="374">
        <v>21.581061981323028</v>
      </c>
      <c r="V176" s="345">
        <v>1.0006666565069202</v>
      </c>
      <c r="W176" s="345">
        <v>11.860049375216073</v>
      </c>
      <c r="X176" s="345">
        <v>7.0387135227659992E-2</v>
      </c>
      <c r="Y176" s="345">
        <v>8.6498337714408713</v>
      </c>
      <c r="Z176" s="40">
        <v>0</v>
      </c>
      <c r="AA176" s="21">
        <v>3.4641769490955321</v>
      </c>
      <c r="AB176" s="342">
        <v>0.46152663882706696</v>
      </c>
      <c r="AC176" s="342">
        <v>1.8551178579671097</v>
      </c>
      <c r="AD176" s="342">
        <v>7.85755469166355E-2</v>
      </c>
      <c r="AE176" s="342">
        <v>15.721664988516686</v>
      </c>
      <c r="AF176" s="378">
        <v>11.027166483995616</v>
      </c>
      <c r="AG176" s="183">
        <v>7.2468324819964208E-2</v>
      </c>
      <c r="AH176" s="181">
        <v>0.11338313410136314</v>
      </c>
      <c r="AI176" s="182">
        <v>0.13823168332882346</v>
      </c>
      <c r="AJ176" s="34">
        <v>1.4033648481432261E-2</v>
      </c>
      <c r="AK176" s="34">
        <v>0.29407402834248186</v>
      </c>
      <c r="AL176" s="34">
        <v>1.2148567569259345</v>
      </c>
      <c r="AM176" s="182">
        <v>0.18585145892132734</v>
      </c>
      <c r="AN176" s="34">
        <v>1.6611961170786722</v>
      </c>
      <c r="AO176" s="363">
        <v>1.8551178579671097</v>
      </c>
      <c r="AP176" s="184">
        <v>4.5794435321902173E-2</v>
      </c>
      <c r="AQ176" s="164">
        <v>0.12102815049359858</v>
      </c>
      <c r="AR176" s="164">
        <v>2.6168248755372669E-2</v>
      </c>
      <c r="AS176" s="164">
        <v>6.5420621888431672E-3</v>
      </c>
      <c r="AT176" s="164">
        <v>0.6934585920173757</v>
      </c>
      <c r="AU176" s="164">
        <v>0.86682324002171962</v>
      </c>
      <c r="AV176" s="366">
        <v>1.7696278220820767</v>
      </c>
      <c r="AW176" s="318">
        <v>1.8551178579671097</v>
      </c>
      <c r="AX176" s="36">
        <v>39.498446884337191</v>
      </c>
      <c r="AY176" s="37">
        <v>1.7696278220820767</v>
      </c>
      <c r="AZ176" s="38">
        <v>37.678226337678574</v>
      </c>
      <c r="BA176" s="282">
        <v>1.1652609066439616</v>
      </c>
      <c r="BB176" s="42"/>
    </row>
    <row r="177" spans="1:54" s="46" customFormat="1" ht="12" outlineLevel="3" x14ac:dyDescent="0.2">
      <c r="A177" s="273">
        <v>157</v>
      </c>
      <c r="B177" s="53" t="s">
        <v>196</v>
      </c>
      <c r="C177" s="55" t="s">
        <v>237</v>
      </c>
      <c r="D177" s="11" t="s">
        <v>242</v>
      </c>
      <c r="E177" s="179">
        <v>4074.7539999999999</v>
      </c>
      <c r="F177" s="180">
        <v>44.4756</v>
      </c>
      <c r="G177" s="74">
        <v>13.3696675076677</v>
      </c>
      <c r="H177" s="164">
        <v>1</v>
      </c>
      <c r="I177" s="309">
        <v>31.296192118082065</v>
      </c>
      <c r="J177" s="185">
        <v>21.538018846905089</v>
      </c>
      <c r="K177" s="335">
        <v>68.819934277119373</v>
      </c>
      <c r="L177" s="183">
        <v>1.4209020000000001</v>
      </c>
      <c r="M177" s="181">
        <v>0.98810076399790692</v>
      </c>
      <c r="N177" s="307">
        <v>2.4090027639979068</v>
      </c>
      <c r="O177" s="183">
        <v>1.6183045770428948</v>
      </c>
      <c r="P177" s="181">
        <v>0.66079999999999994</v>
      </c>
      <c r="Q177" s="181">
        <v>3.33</v>
      </c>
      <c r="R177" s="181">
        <v>12.396071505864285</v>
      </c>
      <c r="S177" s="308">
        <v>18.00517608290718</v>
      </c>
      <c r="T177" s="351">
        <v>20.414178846905088</v>
      </c>
      <c r="U177" s="374">
        <v>21.538018846905089</v>
      </c>
      <c r="V177" s="345">
        <v>1.0688053109388425</v>
      </c>
      <c r="W177" s="345">
        <v>11.797028089032718</v>
      </c>
      <c r="X177" s="345">
        <v>0.23495600205589451</v>
      </c>
      <c r="Y177" s="345">
        <v>8.4371044019461294</v>
      </c>
      <c r="Z177" s="40">
        <v>0</v>
      </c>
      <c r="AA177" s="21">
        <v>3.5520012777954735</v>
      </c>
      <c r="AB177" s="342">
        <v>0.46281054160129631</v>
      </c>
      <c r="AC177" s="342">
        <v>1.8666807555764886</v>
      </c>
      <c r="AD177" s="342">
        <v>0.22651600156914456</v>
      </c>
      <c r="AE177" s="342">
        <v>15.430010270362684</v>
      </c>
      <c r="AF177" s="378">
        <v>10.931076765137112</v>
      </c>
      <c r="AG177" s="183">
        <v>5.6264147830191791E-2</v>
      </c>
      <c r="AH177" s="181">
        <v>0.10717358706940204</v>
      </c>
      <c r="AI177" s="182">
        <v>0.18297750835947485</v>
      </c>
      <c r="AJ177" s="34">
        <v>1.3912846816138816E-2</v>
      </c>
      <c r="AK177" s="34">
        <v>0.29246747784735494</v>
      </c>
      <c r="AL177" s="34">
        <v>1.2058065276882524</v>
      </c>
      <c r="AM177" s="182">
        <v>0.16343773489959385</v>
      </c>
      <c r="AN177" s="34">
        <v>1.6951643607112215</v>
      </c>
      <c r="AO177" s="363">
        <v>1.8666807555764886</v>
      </c>
      <c r="AP177" s="184">
        <v>2.6981086258532773E-2</v>
      </c>
      <c r="AQ177" s="164">
        <v>6.070744408169873E-2</v>
      </c>
      <c r="AR177" s="164">
        <v>0.12366331201827518</v>
      </c>
      <c r="AS177" s="164">
        <v>3.3726357823165957E-2</v>
      </c>
      <c r="AT177" s="164">
        <v>1.5064439827680796</v>
      </c>
      <c r="AU177" s="164">
        <v>2.203455377780176</v>
      </c>
      <c r="AV177" s="366">
        <v>3.9549775607299278</v>
      </c>
      <c r="AW177" s="318">
        <v>1.8666807555764886</v>
      </c>
      <c r="AX177" s="36">
        <v>13.962058177631716</v>
      </c>
      <c r="AY177" s="37">
        <v>3.9549775607299278</v>
      </c>
      <c r="AZ177" s="38">
        <v>29.581719653549278</v>
      </c>
      <c r="BA177" s="282">
        <v>0.45288922454397085</v>
      </c>
      <c r="BB177" s="42"/>
    </row>
    <row r="178" spans="1:54" s="46" customFormat="1" ht="12" outlineLevel="3" x14ac:dyDescent="0.2">
      <c r="A178" s="273">
        <v>158</v>
      </c>
      <c r="B178" s="53" t="s">
        <v>196</v>
      </c>
      <c r="C178" s="55" t="s">
        <v>237</v>
      </c>
      <c r="D178" s="11" t="s">
        <v>243</v>
      </c>
      <c r="E178" s="179">
        <v>143287.53599999999</v>
      </c>
      <c r="F178" s="180">
        <v>1821.7761999999998</v>
      </c>
      <c r="G178" s="74">
        <v>10.1787620047148</v>
      </c>
      <c r="H178" s="164">
        <v>1</v>
      </c>
      <c r="I178" s="309">
        <v>31.342503554130165</v>
      </c>
      <c r="J178" s="185">
        <v>20.947837063368254</v>
      </c>
      <c r="K178" s="335">
        <v>66.835238694925025</v>
      </c>
      <c r="L178" s="183">
        <v>1.6979697876898381</v>
      </c>
      <c r="M178" s="181">
        <v>1.038094002042607</v>
      </c>
      <c r="N178" s="307">
        <v>2.7360637897324454</v>
      </c>
      <c r="O178" s="183">
        <v>0.61016176777152398</v>
      </c>
      <c r="P178" s="181">
        <v>0.75169999999999992</v>
      </c>
      <c r="Q178" s="181">
        <v>3.3299999999999996</v>
      </c>
      <c r="R178" s="181">
        <v>12.396071505864285</v>
      </c>
      <c r="S178" s="308">
        <v>17.087933273635809</v>
      </c>
      <c r="T178" s="351">
        <v>19.823997063368253</v>
      </c>
      <c r="U178" s="374">
        <v>20.947837063368254</v>
      </c>
      <c r="V178" s="345">
        <v>0.8335818604493952</v>
      </c>
      <c r="W178" s="345">
        <v>11.407215461034051</v>
      </c>
      <c r="X178" s="345">
        <v>0.14487379735224848</v>
      </c>
      <c r="Y178" s="345">
        <v>8.5560388408889825</v>
      </c>
      <c r="Z178" s="40">
        <v>0</v>
      </c>
      <c r="AA178" s="21">
        <v>1.7322525457781683</v>
      </c>
      <c r="AB178" s="342">
        <v>0.69050949910579096</v>
      </c>
      <c r="AC178" s="342">
        <v>2.0775635577579186</v>
      </c>
      <c r="AD178" s="342">
        <v>0.17726642154799555</v>
      </c>
      <c r="AE178" s="342">
        <v>16.270245039178381</v>
      </c>
      <c r="AF178" s="378">
        <v>11.067901707364257</v>
      </c>
      <c r="AG178" s="183">
        <v>8.9090675388729029E-2</v>
      </c>
      <c r="AH178" s="181">
        <v>0.28888063202984798</v>
      </c>
      <c r="AI178" s="182">
        <v>0.1423558991141145</v>
      </c>
      <c r="AJ178" s="34">
        <v>1.5767132394596668E-2</v>
      </c>
      <c r="AK178" s="34">
        <v>0.29339406360111248</v>
      </c>
      <c r="AL178" s="34">
        <v>1.2390917312798686</v>
      </c>
      <c r="AM178" s="182">
        <v>0.37797130741857698</v>
      </c>
      <c r="AN178" s="34">
        <v>1.6906088263896923</v>
      </c>
      <c r="AO178" s="363">
        <v>2.0775635577579186</v>
      </c>
      <c r="AP178" s="184">
        <v>4.5724606568029603E-2</v>
      </c>
      <c r="AQ178" s="164">
        <v>7.0096425675118618E-2</v>
      </c>
      <c r="AR178" s="164">
        <v>0.32468313067214299</v>
      </c>
      <c r="AS178" s="164">
        <v>1.3173956274102167E-2</v>
      </c>
      <c r="AT178" s="164">
        <v>0.7742443885258794</v>
      </c>
      <c r="AU178" s="164">
        <v>1.0164256180314575</v>
      </c>
      <c r="AV178" s="366">
        <v>2.2444030172312059</v>
      </c>
      <c r="AW178" s="318">
        <v>2.0775635577579186</v>
      </c>
      <c r="AX178" s="36">
        <v>20.41076858654905</v>
      </c>
      <c r="AY178" s="37">
        <v>2.2444030172312059</v>
      </c>
      <c r="AZ178" s="38">
        <v>22.049862411475964</v>
      </c>
      <c r="BA178" s="282">
        <v>0.85690889360070277</v>
      </c>
      <c r="BB178" s="42"/>
    </row>
    <row r="179" spans="1:54" s="46" customFormat="1" ht="12" outlineLevel="3" x14ac:dyDescent="0.2">
      <c r="A179" s="273">
        <v>159</v>
      </c>
      <c r="B179" s="53" t="s">
        <v>196</v>
      </c>
      <c r="C179" s="55" t="s">
        <v>237</v>
      </c>
      <c r="D179" s="11" t="s">
        <v>244</v>
      </c>
      <c r="E179" s="179">
        <v>45319.949000000001</v>
      </c>
      <c r="F179" s="180">
        <v>487.87520000000006</v>
      </c>
      <c r="G179" s="74">
        <v>10.951448473034</v>
      </c>
      <c r="H179" s="164">
        <v>1</v>
      </c>
      <c r="I179" s="309">
        <v>32.357980217513912</v>
      </c>
      <c r="J179" s="185">
        <v>22.271961265502178</v>
      </c>
      <c r="K179" s="335">
        <v>68.829887143102255</v>
      </c>
      <c r="L179" s="183">
        <v>1.6047681840569064</v>
      </c>
      <c r="M179" s="181">
        <v>1.0212769985380894</v>
      </c>
      <c r="N179" s="307">
        <v>2.6260451825949955</v>
      </c>
      <c r="O179" s="183">
        <v>1.6183045770428948</v>
      </c>
      <c r="P179" s="181">
        <v>1.1777</v>
      </c>
      <c r="Q179" s="181">
        <v>3.3299999999999996</v>
      </c>
      <c r="R179" s="181">
        <v>12.396071505864285</v>
      </c>
      <c r="S179" s="308">
        <v>18.52207608290718</v>
      </c>
      <c r="T179" s="351">
        <v>21.148121265502176</v>
      </c>
      <c r="U179" s="374">
        <v>22.271961265502178</v>
      </c>
      <c r="V179" s="345">
        <v>1.0924038687131359</v>
      </c>
      <c r="W179" s="345">
        <v>12.385981676273552</v>
      </c>
      <c r="X179" s="345">
        <v>0.16479035338060799</v>
      </c>
      <c r="Y179" s="345">
        <v>8.6170313315737257</v>
      </c>
      <c r="Z179" s="40">
        <v>0</v>
      </c>
      <c r="AA179" s="21">
        <v>3.3635808372066993</v>
      </c>
      <c r="AB179" s="342">
        <v>0.54710074427213184</v>
      </c>
      <c r="AC179" s="342">
        <v>1.8888822267715411</v>
      </c>
      <c r="AD179" s="342">
        <v>0.19037879101862548</v>
      </c>
      <c r="AE179" s="342">
        <v>16.282018666233174</v>
      </c>
      <c r="AF179" s="378">
        <v>11.316108873003621</v>
      </c>
      <c r="AG179" s="183">
        <v>7.7733263885724921E-2</v>
      </c>
      <c r="AH179" s="181">
        <v>0.16940520208649787</v>
      </c>
      <c r="AI179" s="182">
        <v>0.1318318695544016</v>
      </c>
      <c r="AJ179" s="34">
        <v>2.3770768881481715E-2</v>
      </c>
      <c r="AK179" s="34">
        <v>0.29587389695037708</v>
      </c>
      <c r="AL179" s="34">
        <v>1.1811401056486981</v>
      </c>
      <c r="AM179" s="182">
        <v>0.24713846597222278</v>
      </c>
      <c r="AN179" s="34">
        <v>1.6326166410349587</v>
      </c>
      <c r="AO179" s="363">
        <v>1.8888822267715411</v>
      </c>
      <c r="AP179" s="184">
        <v>6.6000485370029061E-2</v>
      </c>
      <c r="AQ179" s="164">
        <v>6.3540839952512432E-2</v>
      </c>
      <c r="AR179" s="164">
        <v>0.25600809387318718</v>
      </c>
      <c r="AS179" s="164">
        <v>1.7012547471156558E-2</v>
      </c>
      <c r="AT179" s="164">
        <v>1.8203425794137515</v>
      </c>
      <c r="AU179" s="164">
        <v>1.1648470756455747</v>
      </c>
      <c r="AV179" s="366">
        <v>3.3879565921776713</v>
      </c>
      <c r="AW179" s="318">
        <v>1.8888822267715411</v>
      </c>
      <c r="AX179" s="36">
        <v>17.247784449907048</v>
      </c>
      <c r="AY179" s="37">
        <v>3.3879565921776713</v>
      </c>
      <c r="AZ179" s="38">
        <v>30.936150597064064</v>
      </c>
      <c r="BA179" s="282">
        <v>0.56007203595072841</v>
      </c>
      <c r="BB179" s="42"/>
    </row>
    <row r="180" spans="1:54" s="46" customFormat="1" ht="12" outlineLevel="2" x14ac:dyDescent="0.2">
      <c r="A180" s="273"/>
      <c r="B180" s="53"/>
      <c r="C180" s="58" t="s">
        <v>245</v>
      </c>
      <c r="D180" s="11"/>
      <c r="E180" s="179">
        <v>208550.82699999999</v>
      </c>
      <c r="F180" s="180">
        <v>2530.2321999999999</v>
      </c>
      <c r="G180" s="74">
        <v>10.049602490840275</v>
      </c>
      <c r="H180" s="75">
        <v>1</v>
      </c>
      <c r="I180" s="309">
        <v>31.542295568517154</v>
      </c>
      <c r="J180" s="185">
        <v>21.234316290754329</v>
      </c>
      <c r="K180" s="335">
        <v>67.320136052331662</v>
      </c>
      <c r="L180" s="183">
        <v>1.6752586624438659</v>
      </c>
      <c r="M180" s="181">
        <v>1.0339960782090509</v>
      </c>
      <c r="N180" s="307">
        <v>2.7092547406529168</v>
      </c>
      <c r="O180" s="183">
        <v>0.85379267958893201</v>
      </c>
      <c r="P180" s="181">
        <v>0.82135736464819309</v>
      </c>
      <c r="Q180" s="181">
        <v>3.3299999999999996</v>
      </c>
      <c r="R180" s="181">
        <v>12.396071505864285</v>
      </c>
      <c r="S180" s="308">
        <v>17.401221550101411</v>
      </c>
      <c r="T180" s="351">
        <v>20.110476290754328</v>
      </c>
      <c r="U180" s="374">
        <v>21.234316290754329</v>
      </c>
      <c r="V180" s="345">
        <v>0.89431258268234848</v>
      </c>
      <c r="W180" s="345">
        <v>11.620006054637344</v>
      </c>
      <c r="X180" s="345">
        <v>0.14539890571032771</v>
      </c>
      <c r="Y180" s="345">
        <v>8.5676957391399711</v>
      </c>
      <c r="Z180" s="40">
        <v>0</v>
      </c>
      <c r="AA180" s="21">
        <v>2.1888675236903219</v>
      </c>
      <c r="AB180" s="342">
        <v>0.64200684815130216</v>
      </c>
      <c r="AC180" s="342">
        <v>2.0208167743185865</v>
      </c>
      <c r="AD180" s="342">
        <v>0.17447757656471369</v>
      </c>
      <c r="AE180" s="342">
        <v>16.208147568029403</v>
      </c>
      <c r="AF180" s="378">
        <v>11.106136557951181</v>
      </c>
      <c r="AG180" s="183">
        <v>8.4816817956183579E-2</v>
      </c>
      <c r="AH180" s="181">
        <v>0.25031276977906064</v>
      </c>
      <c r="AI180" s="182">
        <v>0.14014263373601543</v>
      </c>
      <c r="AJ180" s="34">
        <v>1.7058320028799662E-2</v>
      </c>
      <c r="AK180" s="34">
        <v>0.2939020522018041</v>
      </c>
      <c r="AL180" s="34">
        <v>1.225652796032864</v>
      </c>
      <c r="AM180" s="182">
        <v>0.33512958773524421</v>
      </c>
      <c r="AN180" s="34">
        <v>1.6767558019994828</v>
      </c>
      <c r="AO180" s="363">
        <v>2.0208167743185865</v>
      </c>
      <c r="AP180" s="184">
        <v>4.9837323230650536E-2</v>
      </c>
      <c r="AQ180" s="164">
        <v>6.8728870022284921E-2</v>
      </c>
      <c r="AR180" s="164">
        <v>0.29238423256173879</v>
      </c>
      <c r="AS180" s="164">
        <v>1.3911766675011093E-2</v>
      </c>
      <c r="AT180" s="164">
        <v>1.0116067608340451</v>
      </c>
      <c r="AU180" s="164">
        <v>1.0551995978867077</v>
      </c>
      <c r="AV180" s="366">
        <v>2.4920242497901972</v>
      </c>
      <c r="AW180" s="318">
        <v>2.0208167743185865</v>
      </c>
      <c r="AX180" s="36">
        <v>20.108424946762451</v>
      </c>
      <c r="AY180" s="37">
        <v>2.4920242497901972</v>
      </c>
      <c r="AZ180" s="38">
        <v>24.797242000980201</v>
      </c>
      <c r="BA180" s="282">
        <v>0.76675129060703473</v>
      </c>
      <c r="BB180" s="42"/>
    </row>
    <row r="181" spans="1:54" s="46" customFormat="1" ht="12" outlineLevel="3" x14ac:dyDescent="0.2">
      <c r="A181" s="273">
        <v>160</v>
      </c>
      <c r="B181" s="53" t="s">
        <v>196</v>
      </c>
      <c r="C181" s="55" t="s">
        <v>246</v>
      </c>
      <c r="D181" s="11" t="s">
        <v>247</v>
      </c>
      <c r="E181" s="179">
        <v>74849.187000000005</v>
      </c>
      <c r="F181" s="180">
        <v>1303.5516</v>
      </c>
      <c r="G181" s="74">
        <v>18.588043541270601</v>
      </c>
      <c r="H181" s="164">
        <v>0.97505273736431142</v>
      </c>
      <c r="I181" s="309">
        <v>40.252387663953293</v>
      </c>
      <c r="J181" s="185">
        <v>23.718013888552928</v>
      </c>
      <c r="K181" s="335">
        <v>58.923247203526309</v>
      </c>
      <c r="L181" s="183">
        <v>1.6673666408013306</v>
      </c>
      <c r="M181" s="181">
        <v>1.032572066706599</v>
      </c>
      <c r="N181" s="307">
        <v>2.6999387075079295</v>
      </c>
      <c r="O181" s="183">
        <v>2.718</v>
      </c>
      <c r="P181" s="181">
        <v>1.4501636751807145</v>
      </c>
      <c r="Q181" s="181">
        <v>3.3299999999999996</v>
      </c>
      <c r="R181" s="181">
        <v>12.396071505864285</v>
      </c>
      <c r="S181" s="308">
        <v>19.894235181044998</v>
      </c>
      <c r="T181" s="351">
        <v>22.594173888552927</v>
      </c>
      <c r="U181" s="374">
        <v>23.718013888552928</v>
      </c>
      <c r="V181" s="345">
        <v>1.3609293386319223</v>
      </c>
      <c r="W181" s="345">
        <v>13.415182682695155</v>
      </c>
      <c r="X181" s="345">
        <v>0.27111891096671886</v>
      </c>
      <c r="Y181" s="345">
        <v>8.6528325997316955</v>
      </c>
      <c r="Z181" s="40">
        <v>0</v>
      </c>
      <c r="AA181" s="21">
        <v>4.1785961500936786</v>
      </c>
      <c r="AB181" s="342">
        <v>0.56664424472306196</v>
      </c>
      <c r="AC181" s="342">
        <v>2.3191066694823714</v>
      </c>
      <c r="AD181" s="342">
        <v>0.32721771295683871</v>
      </c>
      <c r="AE181" s="342">
        <v>16.326449111296981</v>
      </c>
      <c r="AF181" s="378">
        <v>11.224807142924387</v>
      </c>
      <c r="AG181" s="183">
        <v>8.8240026402554766E-2</v>
      </c>
      <c r="AH181" s="181">
        <v>0.12203191901218816</v>
      </c>
      <c r="AI181" s="182">
        <v>0.35944398663423577</v>
      </c>
      <c r="AJ181" s="34">
        <v>5.8565256508009131E-2</v>
      </c>
      <c r="AK181" s="34">
        <v>0.35594097564280569</v>
      </c>
      <c r="AL181" s="34">
        <v>1.3267516749844694</v>
      </c>
      <c r="AM181" s="182">
        <v>0.21027194541474292</v>
      </c>
      <c r="AN181" s="34">
        <v>2.1007018937695201</v>
      </c>
      <c r="AO181" s="363">
        <v>2.3191066694823714</v>
      </c>
      <c r="AP181" s="184">
        <v>0.23382273475020093</v>
      </c>
      <c r="AQ181" s="164">
        <v>0.1093167313054581</v>
      </c>
      <c r="AR181" s="164">
        <v>0.27164248810710678</v>
      </c>
      <c r="AS181" s="164">
        <v>2.0175649356726652E-2</v>
      </c>
      <c r="AT181" s="164">
        <v>2.6424730712616205</v>
      </c>
      <c r="AU181" s="164">
        <v>2.3315532733802025</v>
      </c>
      <c r="AV181" s="366">
        <v>5.6090606616569687</v>
      </c>
      <c r="AW181" s="318">
        <v>2.3191066694823714</v>
      </c>
      <c r="AX181" s="36">
        <v>12.476335469805163</v>
      </c>
      <c r="AY181" s="37">
        <v>5.6090606616569687</v>
      </c>
      <c r="AZ181" s="38">
        <v>30.175637630734521</v>
      </c>
      <c r="BA181" s="282">
        <v>0.4013111056430913</v>
      </c>
      <c r="BB181" s="42"/>
    </row>
    <row r="182" spans="1:54" s="46" customFormat="1" ht="12.75" customHeight="1" outlineLevel="2" x14ac:dyDescent="0.2">
      <c r="A182" s="273"/>
      <c r="B182" s="53"/>
      <c r="C182" s="58" t="s">
        <v>248</v>
      </c>
      <c r="D182" s="11"/>
      <c r="E182" s="179">
        <v>74849.187000000005</v>
      </c>
      <c r="F182" s="180">
        <v>1303.5516</v>
      </c>
      <c r="G182" s="74">
        <v>18.588043541270601</v>
      </c>
      <c r="H182" s="75">
        <v>0.97505273736431142</v>
      </c>
      <c r="I182" s="309">
        <v>40.252387663953293</v>
      </c>
      <c r="J182" s="185">
        <v>23.718013888552928</v>
      </c>
      <c r="K182" s="335">
        <v>58.923247203526309</v>
      </c>
      <c r="L182" s="183">
        <v>1.6673666408013306</v>
      </c>
      <c r="M182" s="181">
        <v>1.032572066706599</v>
      </c>
      <c r="N182" s="307">
        <v>2.6999387075079295</v>
      </c>
      <c r="O182" s="183">
        <v>2.718</v>
      </c>
      <c r="P182" s="181">
        <v>1.4501636751807145</v>
      </c>
      <c r="Q182" s="181">
        <v>3.3299999999999996</v>
      </c>
      <c r="R182" s="181">
        <v>12.396071505864285</v>
      </c>
      <c r="S182" s="308">
        <v>19.894235181044998</v>
      </c>
      <c r="T182" s="351">
        <v>22.594173888552927</v>
      </c>
      <c r="U182" s="374">
        <v>23.718013888552928</v>
      </c>
      <c r="V182" s="345">
        <v>1.3609293386319223</v>
      </c>
      <c r="W182" s="345">
        <v>13.415182682695155</v>
      </c>
      <c r="X182" s="345">
        <v>0.27111891096671886</v>
      </c>
      <c r="Y182" s="345">
        <v>8.6528325997316955</v>
      </c>
      <c r="Z182" s="40">
        <v>0</v>
      </c>
      <c r="AA182" s="21">
        <v>4.1785961500936786</v>
      </c>
      <c r="AB182" s="342">
        <v>0.56664424472306196</v>
      </c>
      <c r="AC182" s="342">
        <v>2.3191066694823714</v>
      </c>
      <c r="AD182" s="342">
        <v>0.32721771295683871</v>
      </c>
      <c r="AE182" s="342">
        <v>16.326449111296981</v>
      </c>
      <c r="AF182" s="378">
        <v>11.224807142924387</v>
      </c>
      <c r="AG182" s="183">
        <v>8.8240026402554766E-2</v>
      </c>
      <c r="AH182" s="181">
        <v>0.12203191901218816</v>
      </c>
      <c r="AI182" s="182">
        <v>0.35944398663423577</v>
      </c>
      <c r="AJ182" s="34">
        <v>5.8565256508009131E-2</v>
      </c>
      <c r="AK182" s="34">
        <v>0.35594097564280569</v>
      </c>
      <c r="AL182" s="34">
        <v>1.3267516749844694</v>
      </c>
      <c r="AM182" s="182">
        <v>0.21027194541474292</v>
      </c>
      <c r="AN182" s="34">
        <v>2.1007018937695201</v>
      </c>
      <c r="AO182" s="363">
        <v>2.3191066694823714</v>
      </c>
      <c r="AP182" s="184">
        <v>0.23382273475020093</v>
      </c>
      <c r="AQ182" s="164">
        <v>0.1093167313054581</v>
      </c>
      <c r="AR182" s="164">
        <v>0.27164248810710678</v>
      </c>
      <c r="AS182" s="164">
        <v>2.0175649356726652E-2</v>
      </c>
      <c r="AT182" s="164">
        <v>2.6424730712616205</v>
      </c>
      <c r="AU182" s="164">
        <v>2.3315532733802025</v>
      </c>
      <c r="AV182" s="366">
        <v>5.6090606616569687</v>
      </c>
      <c r="AW182" s="318">
        <v>2.3191066694823714</v>
      </c>
      <c r="AX182" s="36">
        <v>12.476335469805163</v>
      </c>
      <c r="AY182" s="37">
        <v>5.6090606616569687</v>
      </c>
      <c r="AZ182" s="38">
        <v>30.175637630734521</v>
      </c>
      <c r="BA182" s="282">
        <v>0.4013111056430913</v>
      </c>
      <c r="BB182" s="42"/>
    </row>
    <row r="183" spans="1:54" s="46" customFormat="1" ht="12" outlineLevel="3" x14ac:dyDescent="0.2">
      <c r="A183" s="273">
        <v>161</v>
      </c>
      <c r="B183" s="53" t="s">
        <v>196</v>
      </c>
      <c r="C183" s="55" t="s">
        <v>249</v>
      </c>
      <c r="D183" s="11" t="s">
        <v>250</v>
      </c>
      <c r="E183" s="179">
        <v>2978.3389999999999</v>
      </c>
      <c r="F183" s="180">
        <v>39.6768</v>
      </c>
      <c r="G183" s="74">
        <v>16.1635243338688</v>
      </c>
      <c r="H183" s="164">
        <v>0.80621323956584423</v>
      </c>
      <c r="I183" s="309">
        <v>31.179132634953795</v>
      </c>
      <c r="J183" s="185">
        <v>23.625017847810479</v>
      </c>
      <c r="K183" s="335">
        <v>75.77188924532598</v>
      </c>
      <c r="L183" s="183">
        <v>1.2343639208202275</v>
      </c>
      <c r="M183" s="181">
        <v>0.95444242112596311</v>
      </c>
      <c r="N183" s="307">
        <v>2.1888063419461905</v>
      </c>
      <c r="O183" s="183">
        <v>2.7180000000000004</v>
      </c>
      <c r="P183" s="181">
        <v>1.8683000000000001</v>
      </c>
      <c r="Q183" s="181">
        <v>3.3299999999999996</v>
      </c>
      <c r="R183" s="181">
        <v>12.396071505864285</v>
      </c>
      <c r="S183" s="308">
        <v>20.312371505864284</v>
      </c>
      <c r="T183" s="351">
        <v>22.501177847810474</v>
      </c>
      <c r="U183" s="374">
        <v>23.625017847810479</v>
      </c>
      <c r="V183" s="345">
        <v>1.311054387901974</v>
      </c>
      <c r="W183" s="345">
        <v>13.467292101292013</v>
      </c>
      <c r="X183" s="345">
        <v>0.24540308081390488</v>
      </c>
      <c r="Y183" s="345">
        <v>8.5917650150084608</v>
      </c>
      <c r="Z183" s="40">
        <v>0</v>
      </c>
      <c r="AA183" s="21">
        <v>3.2983751081397945</v>
      </c>
      <c r="AB183" s="342">
        <v>0.68301119205879313</v>
      </c>
      <c r="AC183" s="342">
        <v>4.2395591268296604</v>
      </c>
      <c r="AD183" s="342">
        <v>0.28089118609464037</v>
      </c>
      <c r="AE183" s="342">
        <v>15.123181234687584</v>
      </c>
      <c r="AF183" s="378">
        <v>9.5829336285413547</v>
      </c>
      <c r="AG183" s="183">
        <v>0.17769945665023346</v>
      </c>
      <c r="AH183" s="181">
        <v>0.18763446301316306</v>
      </c>
      <c r="AI183" s="182">
        <v>0.63132634838447632</v>
      </c>
      <c r="AJ183" s="34">
        <v>0.32085324946090393</v>
      </c>
      <c r="AK183" s="34">
        <v>0.7848647400087515</v>
      </c>
      <c r="AL183" s="34">
        <v>2.1284131432637974</v>
      </c>
      <c r="AM183" s="182">
        <v>0.36533391966339651</v>
      </c>
      <c r="AN183" s="34">
        <v>3.8654574811179292</v>
      </c>
      <c r="AO183" s="363">
        <v>4.2395591268296604</v>
      </c>
      <c r="AP183" s="184">
        <v>2.0162916364222922E-2</v>
      </c>
      <c r="AQ183" s="164">
        <v>0</v>
      </c>
      <c r="AR183" s="164">
        <v>0.32008629728203886</v>
      </c>
      <c r="AS183" s="164">
        <v>3.0244374546334381E-2</v>
      </c>
      <c r="AT183" s="164">
        <v>2.3515001209774984</v>
      </c>
      <c r="AU183" s="164">
        <v>2.4220703282522784</v>
      </c>
      <c r="AV183" s="366">
        <v>5.1440640374223729</v>
      </c>
      <c r="AW183" s="318">
        <v>4.2395591268296604</v>
      </c>
      <c r="AX183" s="36">
        <v>26.229175266845445</v>
      </c>
      <c r="AY183" s="37">
        <v>5.1440640374223729</v>
      </c>
      <c r="AZ183" s="38">
        <v>31.825138696042799</v>
      </c>
      <c r="BA183" s="282">
        <v>0.85293033337691704</v>
      </c>
      <c r="BB183" s="42"/>
    </row>
    <row r="184" spans="1:54" s="46" customFormat="1" ht="12" outlineLevel="3" x14ac:dyDescent="0.2">
      <c r="A184" s="273">
        <v>162</v>
      </c>
      <c r="B184" s="53" t="s">
        <v>196</v>
      </c>
      <c r="C184" s="55" t="s">
        <v>249</v>
      </c>
      <c r="D184" s="11" t="s">
        <v>251</v>
      </c>
      <c r="E184" s="179">
        <v>9361.4770000000008</v>
      </c>
      <c r="F184" s="180">
        <v>199.8116</v>
      </c>
      <c r="G184" s="74">
        <v>47.074850698625397</v>
      </c>
      <c r="H184" s="164">
        <v>0.15374368961821294</v>
      </c>
      <c r="I184" s="309">
        <v>43.108893197409373</v>
      </c>
      <c r="J184" s="185">
        <v>22.45849840233036</v>
      </c>
      <c r="K184" s="335">
        <v>52.097135269712751</v>
      </c>
      <c r="L184" s="183">
        <v>1.257135621471426</v>
      </c>
      <c r="M184" s="181">
        <v>0.95855127499465043</v>
      </c>
      <c r="N184" s="307">
        <v>2.2156868964660763</v>
      </c>
      <c r="O184" s="183">
        <v>2.718</v>
      </c>
      <c r="P184" s="181">
        <v>0.67490000000000006</v>
      </c>
      <c r="Q184" s="181">
        <v>3.3299999999999996</v>
      </c>
      <c r="R184" s="181">
        <v>12.396071505864285</v>
      </c>
      <c r="S184" s="308">
        <v>19.118971505864284</v>
      </c>
      <c r="T184" s="351">
        <v>21.334658402330362</v>
      </c>
      <c r="U184" s="374">
        <v>22.45849840233036</v>
      </c>
      <c r="V184" s="345">
        <v>1.3024758388823372</v>
      </c>
      <c r="W184" s="345">
        <v>12.384515457439605</v>
      </c>
      <c r="X184" s="345">
        <v>0.64370966101651383</v>
      </c>
      <c r="Y184" s="345">
        <v>8.1242962429098604</v>
      </c>
      <c r="Z184" s="40">
        <v>0</v>
      </c>
      <c r="AA184" s="21">
        <v>0.62703143006642581</v>
      </c>
      <c r="AB184" s="342">
        <v>1.18410970555957</v>
      </c>
      <c r="AC184" s="342">
        <v>10.783999728824721</v>
      </c>
      <c r="AD184" s="342">
        <v>0.66529736457855204</v>
      </c>
      <c r="AE184" s="342">
        <v>9.1980601733010943</v>
      </c>
      <c r="AF184" s="378">
        <v>1.6247040893395115</v>
      </c>
      <c r="AG184" s="183">
        <v>0.61634940980122954</v>
      </c>
      <c r="AH184" s="181">
        <v>0.46374764331889951</v>
      </c>
      <c r="AI184" s="182">
        <v>1.6616304635838699</v>
      </c>
      <c r="AJ184" s="34">
        <v>0.45343239032994159</v>
      </c>
      <c r="AK184" s="34">
        <v>2.4154765789265373</v>
      </c>
      <c r="AL184" s="34">
        <v>5.1622388288193317</v>
      </c>
      <c r="AM184" s="182">
        <v>1.080097053120129</v>
      </c>
      <c r="AN184" s="34">
        <v>9.6927782616596829</v>
      </c>
      <c r="AO184" s="363">
        <v>10.783999728824721</v>
      </c>
      <c r="AP184" s="184">
        <v>0.18217160565252466</v>
      </c>
      <c r="AQ184" s="164">
        <v>6.0056573292041103E-3</v>
      </c>
      <c r="AR184" s="164">
        <v>0.13212446124249044</v>
      </c>
      <c r="AS184" s="164">
        <v>4.7044315745432198E-2</v>
      </c>
      <c r="AT184" s="164">
        <v>2.8416768596017445</v>
      </c>
      <c r="AU184" s="164">
        <v>0.86231229818489019</v>
      </c>
      <c r="AV184" s="366">
        <v>4.0713351977562864</v>
      </c>
      <c r="AW184" s="318">
        <v>10.783999728824721</v>
      </c>
      <c r="AX184" s="36">
        <v>22.908197410681577</v>
      </c>
      <c r="AY184" s="37">
        <v>4.0713351977562864</v>
      </c>
      <c r="AZ184" s="38">
        <v>8.6486417637755171</v>
      </c>
      <c r="BA184" s="282">
        <v>2.2270450773728636</v>
      </c>
      <c r="BB184" s="42"/>
    </row>
    <row r="185" spans="1:54" s="47" customFormat="1" ht="12" outlineLevel="3" x14ac:dyDescent="0.2">
      <c r="A185" s="273">
        <v>163</v>
      </c>
      <c r="B185" s="53" t="s">
        <v>196</v>
      </c>
      <c r="C185" s="55" t="s">
        <v>249</v>
      </c>
      <c r="D185" s="11" t="s">
        <v>252</v>
      </c>
      <c r="E185" s="179">
        <v>4138.92</v>
      </c>
      <c r="F185" s="180">
        <v>56.464800000000004</v>
      </c>
      <c r="G185" s="74">
        <v>16.356740660308599</v>
      </c>
      <c r="H185" s="164">
        <v>0.76468513970484109</v>
      </c>
      <c r="I185" s="309">
        <v>32.907919803926745</v>
      </c>
      <c r="J185" s="185">
        <v>23.277674120710042</v>
      </c>
      <c r="K185" s="335">
        <v>70.735781111063815</v>
      </c>
      <c r="L185" s="183">
        <v>1.4723743434777066</v>
      </c>
      <c r="M185" s="181">
        <v>0.9973882713680533</v>
      </c>
      <c r="N185" s="307">
        <v>2.4697626148457599</v>
      </c>
      <c r="O185" s="183">
        <v>2.718</v>
      </c>
      <c r="P185" s="181">
        <v>1.2399999999999998</v>
      </c>
      <c r="Q185" s="181">
        <v>3.3299999999999996</v>
      </c>
      <c r="R185" s="181">
        <v>12.396071505864285</v>
      </c>
      <c r="S185" s="308">
        <v>19.684071505864285</v>
      </c>
      <c r="T185" s="351">
        <v>22.153834120710044</v>
      </c>
      <c r="U185" s="374">
        <v>23.277674120710042</v>
      </c>
      <c r="V185" s="345">
        <v>1.3403606436265014</v>
      </c>
      <c r="W185" s="345">
        <v>13.12108499420758</v>
      </c>
      <c r="X185" s="345">
        <v>0.24539785488253596</v>
      </c>
      <c r="Y185" s="345">
        <v>8.5645784814183461</v>
      </c>
      <c r="Z185" s="40">
        <v>0</v>
      </c>
      <c r="AA185" s="21">
        <v>3.2022042953912093</v>
      </c>
      <c r="AB185" s="342">
        <v>0.72427752792831468</v>
      </c>
      <c r="AC185" s="342">
        <v>4.6328294492478008</v>
      </c>
      <c r="AD185" s="342">
        <v>0.27611709593009015</v>
      </c>
      <c r="AE185" s="342">
        <v>14.442245752212633</v>
      </c>
      <c r="AF185" s="378">
        <v>8.6947299569948697</v>
      </c>
      <c r="AG185" s="183">
        <v>0.24489568422558847</v>
      </c>
      <c r="AH185" s="181">
        <v>0.21239991949789308</v>
      </c>
      <c r="AI185" s="182">
        <v>0.69810729062709664</v>
      </c>
      <c r="AJ185" s="34">
        <v>0.25297522351784718</v>
      </c>
      <c r="AK185" s="34">
        <v>0.89027460287982829</v>
      </c>
      <c r="AL185" s="34">
        <v>2.3252555674393274</v>
      </c>
      <c r="AM185" s="182">
        <v>0.45729560372348155</v>
      </c>
      <c r="AN185" s="34">
        <v>4.1666126844640994</v>
      </c>
      <c r="AO185" s="363">
        <v>4.6328294492478008</v>
      </c>
      <c r="AP185" s="184">
        <v>6.9069579631912265E-2</v>
      </c>
      <c r="AQ185" s="164">
        <v>2.4794208072994151E-2</v>
      </c>
      <c r="AR185" s="164">
        <v>4.0733341834204677E-2</v>
      </c>
      <c r="AS185" s="164">
        <v>2.1252178348280696E-2</v>
      </c>
      <c r="AT185" s="164">
        <v>0.95457701081027468</v>
      </c>
      <c r="AU185" s="164">
        <v>0.89259149062778942</v>
      </c>
      <c r="AV185" s="366">
        <v>2.0047888241878122</v>
      </c>
      <c r="AW185" s="318">
        <v>4.6328294492478008</v>
      </c>
      <c r="AX185" s="36">
        <v>28.32367123414668</v>
      </c>
      <c r="AY185" s="37">
        <v>2.0047888241878122</v>
      </c>
      <c r="AZ185" s="38">
        <v>12.256652262346185</v>
      </c>
      <c r="BA185" s="282">
        <v>2.3789088109224994</v>
      </c>
      <c r="BB185" s="387"/>
    </row>
    <row r="186" spans="1:54" s="46" customFormat="1" ht="12" outlineLevel="3" x14ac:dyDescent="0.2">
      <c r="A186" s="273">
        <v>164</v>
      </c>
      <c r="B186" s="53" t="s">
        <v>196</v>
      </c>
      <c r="C186" s="55" t="s">
        <v>249</v>
      </c>
      <c r="D186" s="11" t="s">
        <v>253</v>
      </c>
      <c r="E186" s="179">
        <v>16821.455000000002</v>
      </c>
      <c r="F186" s="180">
        <v>381.4246</v>
      </c>
      <c r="G186" s="74">
        <v>17.462875911058699</v>
      </c>
      <c r="H186" s="164">
        <v>0.73541817703596979</v>
      </c>
      <c r="I186" s="309">
        <v>33.08932087157153</v>
      </c>
      <c r="J186" s="185">
        <v>23.869461323339724</v>
      </c>
      <c r="K186" s="335">
        <v>72.136449750611263</v>
      </c>
      <c r="L186" s="183">
        <v>1.7437037275236051</v>
      </c>
      <c r="M186" s="181">
        <v>1.0463460899518338</v>
      </c>
      <c r="N186" s="307">
        <v>2.7900498174754391</v>
      </c>
      <c r="O186" s="183">
        <v>2.718</v>
      </c>
      <c r="P186" s="181">
        <v>1.5114999999999998</v>
      </c>
      <c r="Q186" s="181">
        <v>3.33</v>
      </c>
      <c r="R186" s="181">
        <v>12.396071505864285</v>
      </c>
      <c r="S186" s="308">
        <v>19.955571505864285</v>
      </c>
      <c r="T186" s="351">
        <v>22.745621323339723</v>
      </c>
      <c r="U186" s="374">
        <v>23.869461323339724</v>
      </c>
      <c r="V186" s="345">
        <v>1.3718146649895173</v>
      </c>
      <c r="W186" s="345">
        <v>13.513319057247442</v>
      </c>
      <c r="X186" s="345">
        <v>0.2637138202787469</v>
      </c>
      <c r="Y186" s="345">
        <v>8.7012321264412691</v>
      </c>
      <c r="Z186" s="40">
        <v>0.91455560761589405</v>
      </c>
      <c r="AA186" s="21">
        <v>2.9023562163455225</v>
      </c>
      <c r="AB186" s="342">
        <v>0.70155449199514375</v>
      </c>
      <c r="AC186" s="342">
        <v>4.8256742415364338</v>
      </c>
      <c r="AD186" s="342">
        <v>0.29147434120448024</v>
      </c>
      <c r="AE186" s="342">
        <v>14.233846424642248</v>
      </c>
      <c r="AF186" s="378">
        <v>8.36876674798628</v>
      </c>
      <c r="AG186" s="183">
        <v>0.31740092065855768</v>
      </c>
      <c r="AH186" s="181">
        <v>0.23386905311874279</v>
      </c>
      <c r="AI186" s="182">
        <v>0.56883903457533014</v>
      </c>
      <c r="AJ186" s="34">
        <v>0.32561460845333867</v>
      </c>
      <c r="AK186" s="34">
        <v>0.90732492124124609</v>
      </c>
      <c r="AL186" s="34">
        <v>2.4635985732196173</v>
      </c>
      <c r="AM186" s="182">
        <v>0.55126997377730047</v>
      </c>
      <c r="AN186" s="34">
        <v>4.2653771374895317</v>
      </c>
      <c r="AO186" s="363">
        <v>4.8256742415364338</v>
      </c>
      <c r="AP186" s="184">
        <v>8.1536429480426789E-2</v>
      </c>
      <c r="AQ186" s="164">
        <v>6.8165503745694434E-3</v>
      </c>
      <c r="AR186" s="164">
        <v>0.38277552103351487</v>
      </c>
      <c r="AS186" s="164">
        <v>2.4382276339806087E-2</v>
      </c>
      <c r="AT186" s="164">
        <v>3.2074491262493297</v>
      </c>
      <c r="AU186" s="164">
        <v>1.0285125815167664</v>
      </c>
      <c r="AV186" s="366">
        <v>4.7319968350232262</v>
      </c>
      <c r="AW186" s="318">
        <v>4.8256742415364338</v>
      </c>
      <c r="AX186" s="36">
        <v>27.633903293560504</v>
      </c>
      <c r="AY186" s="37">
        <v>4.7319968350232262</v>
      </c>
      <c r="AZ186" s="38">
        <v>27.097465841961341</v>
      </c>
      <c r="BA186" s="282">
        <v>0.89580063882132099</v>
      </c>
      <c r="BB186" s="42"/>
    </row>
    <row r="187" spans="1:54" s="46" customFormat="1" ht="12" outlineLevel="3" x14ac:dyDescent="0.2">
      <c r="A187" s="273">
        <v>165</v>
      </c>
      <c r="B187" s="53" t="s">
        <v>196</v>
      </c>
      <c r="C187" s="55" t="s">
        <v>249</v>
      </c>
      <c r="D187" s="11" t="s">
        <v>254</v>
      </c>
      <c r="E187" s="179">
        <v>5648.23</v>
      </c>
      <c r="F187" s="180">
        <v>154.5076</v>
      </c>
      <c r="G187" s="74">
        <v>22.9990022575154</v>
      </c>
      <c r="H187" s="164">
        <v>0.52633135326221092</v>
      </c>
      <c r="I187" s="309">
        <v>42.439222005458532</v>
      </c>
      <c r="J187" s="185">
        <v>23.577318596639646</v>
      </c>
      <c r="K187" s="335">
        <v>55.555492024823486</v>
      </c>
      <c r="L187" s="183">
        <v>1.6323528094100224</v>
      </c>
      <c r="M187" s="181">
        <v>1.0262542813653375</v>
      </c>
      <c r="N187" s="307">
        <v>2.6586070907753596</v>
      </c>
      <c r="O187" s="183">
        <v>2.7180000000000004</v>
      </c>
      <c r="P187" s="181">
        <v>1.3508</v>
      </c>
      <c r="Q187" s="181">
        <v>3.3299999999999992</v>
      </c>
      <c r="R187" s="181">
        <v>12.396071505864285</v>
      </c>
      <c r="S187" s="308">
        <v>19.794871505864286</v>
      </c>
      <c r="T187" s="351">
        <v>22.453478596639645</v>
      </c>
      <c r="U187" s="374">
        <v>23.577318596639646</v>
      </c>
      <c r="V187" s="345">
        <v>1.3626540040110604</v>
      </c>
      <c r="W187" s="345">
        <v>13.258616964438836</v>
      </c>
      <c r="X187" s="345">
        <v>0.36273620001338969</v>
      </c>
      <c r="Y187" s="345">
        <v>8.5838081653822353</v>
      </c>
      <c r="Z187" s="40">
        <v>0.16483653774834417</v>
      </c>
      <c r="AA187" s="21">
        <v>2.2083810859167174</v>
      </c>
      <c r="AB187" s="342">
        <v>0.91757077262280085</v>
      </c>
      <c r="AC187" s="342">
        <v>7.2782344215643873</v>
      </c>
      <c r="AD187" s="342">
        <v>0.38472355054803054</v>
      </c>
      <c r="AE187" s="342">
        <v>12.623572228239366</v>
      </c>
      <c r="AF187" s="378">
        <v>5.973005501461671</v>
      </c>
      <c r="AG187" s="183">
        <v>0.47958115515055888</v>
      </c>
      <c r="AH187" s="181">
        <v>0.32426604140418747</v>
      </c>
      <c r="AI187" s="182">
        <v>1.0301367826157271</v>
      </c>
      <c r="AJ187" s="34">
        <v>0.51912084318575513</v>
      </c>
      <c r="AK187" s="34">
        <v>1.4734698715044112</v>
      </c>
      <c r="AL187" s="34">
        <v>3.4418563766106072</v>
      </c>
      <c r="AM187" s="182">
        <v>0.80384719655474635</v>
      </c>
      <c r="AN187" s="34">
        <v>6.4645838739164994</v>
      </c>
      <c r="AO187" s="363">
        <v>7.2782344215643873</v>
      </c>
      <c r="AP187" s="184">
        <v>4.7894084174500161E-2</v>
      </c>
      <c r="AQ187" s="164">
        <v>6.4721735370946163E-4</v>
      </c>
      <c r="AR187" s="164">
        <v>0.25500363736152787</v>
      </c>
      <c r="AS187" s="164">
        <v>3.1713650331763606E-2</v>
      </c>
      <c r="AT187" s="164">
        <v>1.5326106935840049</v>
      </c>
      <c r="AU187" s="164">
        <v>1.8497471969016408</v>
      </c>
      <c r="AV187" s="366">
        <v>3.7195581317682751</v>
      </c>
      <c r="AW187" s="318">
        <v>7.2782344215643873</v>
      </c>
      <c r="AX187" s="36">
        <v>31.645870286334155</v>
      </c>
      <c r="AY187" s="37">
        <v>3.7195581317682751</v>
      </c>
      <c r="AZ187" s="38">
        <v>16.172693450442324</v>
      </c>
      <c r="BA187" s="282">
        <v>1.9122671268103069</v>
      </c>
      <c r="BB187" s="42"/>
    </row>
    <row r="188" spans="1:54" s="47" customFormat="1" ht="12" outlineLevel="3" x14ac:dyDescent="0.2">
      <c r="A188" s="273">
        <v>166</v>
      </c>
      <c r="B188" s="53" t="s">
        <v>196</v>
      </c>
      <c r="C188" s="55" t="s">
        <v>249</v>
      </c>
      <c r="D188" s="11" t="s">
        <v>255</v>
      </c>
      <c r="E188" s="179">
        <v>7930.9290000000001</v>
      </c>
      <c r="F188" s="180">
        <v>249.26280000000003</v>
      </c>
      <c r="G188" s="74">
        <v>51.341667189475302</v>
      </c>
      <c r="H188" s="164">
        <v>0.15644888130912671</v>
      </c>
      <c r="I188" s="309">
        <v>42.463648342157754</v>
      </c>
      <c r="J188" s="185">
        <v>22.845604661455077</v>
      </c>
      <c r="K188" s="335">
        <v>53.80038115748534</v>
      </c>
      <c r="L188" s="183">
        <v>1.4643523478256681</v>
      </c>
      <c r="M188" s="181">
        <v>0.99594080776512151</v>
      </c>
      <c r="N188" s="307">
        <v>2.4602931555907896</v>
      </c>
      <c r="O188" s="183">
        <v>2.7180000000000004</v>
      </c>
      <c r="P188" s="181">
        <v>0.8173999999999999</v>
      </c>
      <c r="Q188" s="181">
        <v>3.33</v>
      </c>
      <c r="R188" s="181">
        <v>12.396071505864285</v>
      </c>
      <c r="S188" s="308">
        <v>19.261471505864286</v>
      </c>
      <c r="T188" s="351">
        <v>21.721764661455076</v>
      </c>
      <c r="U188" s="374">
        <v>22.845604661455077</v>
      </c>
      <c r="V188" s="345">
        <v>1.3355477396381437</v>
      </c>
      <c r="W188" s="345">
        <v>12.615140105928081</v>
      </c>
      <c r="X188" s="345">
        <v>0.70673655213069608</v>
      </c>
      <c r="Y188" s="345">
        <v>8.1846790616761105</v>
      </c>
      <c r="Z188" s="40">
        <v>0</v>
      </c>
      <c r="AA188" s="21">
        <v>0.65324645050263275</v>
      </c>
      <c r="AB188" s="342">
        <v>1.2118663225909516</v>
      </c>
      <c r="AC188" s="342">
        <v>10.952173100463131</v>
      </c>
      <c r="AD188" s="342">
        <v>0.7319672545879059</v>
      </c>
      <c r="AE188" s="342">
        <v>9.2963515333104514</v>
      </c>
      <c r="AF188" s="378">
        <v>1.663509091843876</v>
      </c>
      <c r="AG188" s="183">
        <v>0.71461698183156686</v>
      </c>
      <c r="AH188" s="181">
        <v>0.47652455783999859</v>
      </c>
      <c r="AI188" s="182">
        <v>1.6549592419741459</v>
      </c>
      <c r="AJ188" s="34">
        <v>0.5464839525321965</v>
      </c>
      <c r="AK188" s="34">
        <v>2.4045578633067399</v>
      </c>
      <c r="AL188" s="34">
        <v>5.143913198555361</v>
      </c>
      <c r="AM188" s="182">
        <v>1.1911415396715654</v>
      </c>
      <c r="AN188" s="34">
        <v>9.7499142563684416</v>
      </c>
      <c r="AO188" s="363">
        <v>10.952173100463131</v>
      </c>
      <c r="AP188" s="184">
        <v>8.5451980800985955E-2</v>
      </c>
      <c r="AQ188" s="164">
        <v>7.2212941521959942E-3</v>
      </c>
      <c r="AR188" s="164">
        <v>0.2346920599463698</v>
      </c>
      <c r="AS188" s="164">
        <v>5.4962072158380629E-2</v>
      </c>
      <c r="AT188" s="164">
        <v>2.5539310318266502</v>
      </c>
      <c r="AU188" s="164">
        <v>1.2075608554505524</v>
      </c>
      <c r="AV188" s="366">
        <v>4.1430169283182243</v>
      </c>
      <c r="AW188" s="318">
        <v>10.952173100463131</v>
      </c>
      <c r="AX188" s="36">
        <v>21.33193894940025</v>
      </c>
      <c r="AY188" s="37">
        <v>4.1430169283182243</v>
      </c>
      <c r="AZ188" s="38">
        <v>8.0695021317257005</v>
      </c>
      <c r="BA188" s="282">
        <v>2.8671807119077837</v>
      </c>
      <c r="BB188" s="387"/>
    </row>
    <row r="189" spans="1:54" s="47" customFormat="1" ht="12" outlineLevel="3" x14ac:dyDescent="0.2">
      <c r="A189" s="273">
        <v>167</v>
      </c>
      <c r="B189" s="53" t="s">
        <v>196</v>
      </c>
      <c r="C189" s="55" t="s">
        <v>249</v>
      </c>
      <c r="D189" s="11" t="s">
        <v>256</v>
      </c>
      <c r="E189" s="179">
        <v>5172.9409999999998</v>
      </c>
      <c r="F189" s="180">
        <v>111.75719999999998</v>
      </c>
      <c r="G189" s="74">
        <v>59.521650166030703</v>
      </c>
      <c r="H189" s="164">
        <v>0.12058163386274112</v>
      </c>
      <c r="I189" s="309">
        <v>42.977830762371113</v>
      </c>
      <c r="J189" s="185">
        <v>23.198628967328595</v>
      </c>
      <c r="K189" s="335">
        <v>53.978129086124014</v>
      </c>
      <c r="L189" s="183">
        <v>1.4435331958424156</v>
      </c>
      <c r="M189" s="181">
        <v>0.99218426562189455</v>
      </c>
      <c r="N189" s="307">
        <v>2.4357174614643102</v>
      </c>
      <c r="O189" s="183">
        <v>2.718</v>
      </c>
      <c r="P189" s="181">
        <v>1.1950000000000001</v>
      </c>
      <c r="Q189" s="181">
        <v>3.3299999999999996</v>
      </c>
      <c r="R189" s="181">
        <v>12.396071505864287</v>
      </c>
      <c r="S189" s="308">
        <v>19.639071505864287</v>
      </c>
      <c r="T189" s="351">
        <v>22.074788967328598</v>
      </c>
      <c r="U189" s="374">
        <v>23.198628967328595</v>
      </c>
      <c r="V189" s="345">
        <v>1.3353784394798225</v>
      </c>
      <c r="W189" s="345">
        <v>12.865448700218115</v>
      </c>
      <c r="X189" s="345">
        <v>0.82051725980385037</v>
      </c>
      <c r="Y189" s="345">
        <v>8.1710324212517236</v>
      </c>
      <c r="Z189" s="40">
        <v>2.5877103476821195</v>
      </c>
      <c r="AA189" s="21">
        <v>0.37311093950745633</v>
      </c>
      <c r="AB189" s="342">
        <v>0.80566396505822169</v>
      </c>
      <c r="AC189" s="342">
        <v>9.8492722195766778</v>
      </c>
      <c r="AD189" s="342">
        <v>0.78768047458089097</v>
      </c>
      <c r="AE189" s="342">
        <v>8.7951910209232267</v>
      </c>
      <c r="AF189" s="378">
        <v>1.2459357031381086</v>
      </c>
      <c r="AG189" s="183">
        <v>0.73014217131628534</v>
      </c>
      <c r="AH189" s="181">
        <v>0.48961989700155029</v>
      </c>
      <c r="AI189" s="182">
        <v>0.54493170971814175</v>
      </c>
      <c r="AJ189" s="34">
        <v>0.71157386079864182</v>
      </c>
      <c r="AK189" s="34">
        <v>2.0648199929523523</v>
      </c>
      <c r="AL189" s="34">
        <v>5.2969549897192429</v>
      </c>
      <c r="AM189" s="182">
        <v>1.2197620683178356</v>
      </c>
      <c r="AN189" s="34">
        <v>8.618280553188379</v>
      </c>
      <c r="AO189" s="363">
        <v>9.8492722195766778</v>
      </c>
      <c r="AP189" s="184">
        <v>0.13064035247840858</v>
      </c>
      <c r="AQ189" s="164">
        <v>1.0737563217403446E-2</v>
      </c>
      <c r="AR189" s="164">
        <v>0.34181242908734299</v>
      </c>
      <c r="AS189" s="164">
        <v>6.6214973173987904E-2</v>
      </c>
      <c r="AT189" s="164">
        <v>2.6262290035899252</v>
      </c>
      <c r="AU189" s="164">
        <v>0.80084325663134015</v>
      </c>
      <c r="AV189" s="366">
        <v>3.9711087965697067</v>
      </c>
      <c r="AW189" s="318">
        <v>9.8492722195766778</v>
      </c>
      <c r="AX189" s="36">
        <v>16.547377621593068</v>
      </c>
      <c r="AY189" s="37">
        <v>3.9711087965697067</v>
      </c>
      <c r="AZ189" s="38">
        <v>6.671704809078089</v>
      </c>
      <c r="BA189" s="282">
        <v>2.4801479451627775</v>
      </c>
      <c r="BB189" s="387"/>
    </row>
    <row r="190" spans="1:54" s="47" customFormat="1" ht="12" outlineLevel="3" x14ac:dyDescent="0.2">
      <c r="A190" s="273">
        <v>168</v>
      </c>
      <c r="B190" s="53" t="s">
        <v>196</v>
      </c>
      <c r="C190" s="55" t="s">
        <v>249</v>
      </c>
      <c r="D190" s="11" t="s">
        <v>257</v>
      </c>
      <c r="E190" s="179">
        <v>28592.451000000001</v>
      </c>
      <c r="F190" s="180">
        <v>672.31700000000001</v>
      </c>
      <c r="G190" s="74">
        <v>53.289359412754401</v>
      </c>
      <c r="H190" s="164">
        <v>0.13189069780099061</v>
      </c>
      <c r="I190" s="309">
        <v>40.864268742287912</v>
      </c>
      <c r="J190" s="185">
        <v>21.997445224266599</v>
      </c>
      <c r="K190" s="335">
        <v>53.830512330942064</v>
      </c>
      <c r="L190" s="183">
        <v>1.2472637015187777</v>
      </c>
      <c r="M190" s="181">
        <v>0.95677001688353625</v>
      </c>
      <c r="N190" s="307">
        <v>2.204033718402314</v>
      </c>
      <c r="O190" s="183">
        <v>2.718</v>
      </c>
      <c r="P190" s="181">
        <v>0.22550000000000001</v>
      </c>
      <c r="Q190" s="181">
        <v>3.33</v>
      </c>
      <c r="R190" s="181">
        <v>12.396071505864285</v>
      </c>
      <c r="S190" s="308">
        <v>18.669571505864283</v>
      </c>
      <c r="T190" s="351">
        <v>20.873605224266598</v>
      </c>
      <c r="U190" s="374">
        <v>21.997445224266599</v>
      </c>
      <c r="V190" s="345">
        <v>1.296482926893413</v>
      </c>
      <c r="W190" s="345">
        <v>12.000948537054441</v>
      </c>
      <c r="X190" s="345">
        <v>0.70775886896344564</v>
      </c>
      <c r="Y190" s="345">
        <v>7.9910044620402854</v>
      </c>
      <c r="Z190" s="40">
        <v>2.0627845033112577</v>
      </c>
      <c r="AA190" s="21">
        <v>0.41657400992777083</v>
      </c>
      <c r="AB190" s="342">
        <v>0.82970105228382929</v>
      </c>
      <c r="AC190" s="342">
        <v>9.3336929636360377</v>
      </c>
      <c r="AD190" s="342">
        <v>0.68767552133826415</v>
      </c>
      <c r="AE190" s="342">
        <v>8.6670171737694393</v>
      </c>
      <c r="AF190" s="378">
        <v>1.2938304504684552</v>
      </c>
      <c r="AG190" s="183">
        <v>0.62483021393093818</v>
      </c>
      <c r="AH190" s="181">
        <v>0.47160681294561374</v>
      </c>
      <c r="AI190" s="182">
        <v>0.72248375304180046</v>
      </c>
      <c r="AJ190" s="34">
        <v>0.13640932586393359</v>
      </c>
      <c r="AK190" s="34">
        <v>2.1124780994121983</v>
      </c>
      <c r="AL190" s="34">
        <v>5.2546930100043587</v>
      </c>
      <c r="AM190" s="182">
        <v>1.096437026876552</v>
      </c>
      <c r="AN190" s="34">
        <v>8.226064188322292</v>
      </c>
      <c r="AO190" s="363">
        <v>9.3336929636360377</v>
      </c>
      <c r="AP190" s="184">
        <v>0.10456376976932014</v>
      </c>
      <c r="AQ190" s="164">
        <v>4.6109201463000338E-3</v>
      </c>
      <c r="AR190" s="164">
        <v>0.35697446293935747</v>
      </c>
      <c r="AS190" s="164">
        <v>1.8146201866084004E-2</v>
      </c>
      <c r="AT190" s="164">
        <v>1.5919573653499761</v>
      </c>
      <c r="AU190" s="164">
        <v>1.0814838833466949</v>
      </c>
      <c r="AV190" s="366">
        <v>3.157736603417733</v>
      </c>
      <c r="AW190" s="318">
        <v>9.3336929636360377</v>
      </c>
      <c r="AX190" s="36">
        <v>17.515115712578993</v>
      </c>
      <c r="AY190" s="37">
        <v>3.157736603417733</v>
      </c>
      <c r="AZ190" s="38">
        <v>5.9256418883916115</v>
      </c>
      <c r="BA190" s="282">
        <v>2.728964309468787</v>
      </c>
      <c r="BB190" s="387"/>
    </row>
    <row r="191" spans="1:54" s="47" customFormat="1" ht="12" outlineLevel="2" x14ac:dyDescent="0.2">
      <c r="A191" s="273"/>
      <c r="B191" s="53"/>
      <c r="C191" s="58" t="s">
        <v>258</v>
      </c>
      <c r="D191" s="11"/>
      <c r="E191" s="179">
        <v>80644.741999999998</v>
      </c>
      <c r="F191" s="180">
        <v>1865.2224000000001</v>
      </c>
      <c r="G191" s="74">
        <v>40.993595340247282</v>
      </c>
      <c r="H191" s="75">
        <v>0.32642724857683203</v>
      </c>
      <c r="I191" s="309">
        <v>39.538759581477812</v>
      </c>
      <c r="J191" s="185">
        <v>22.819212900913456</v>
      </c>
      <c r="K191" s="335">
        <v>57.713527542232924</v>
      </c>
      <c r="L191" s="183">
        <v>1.4290499671271373</v>
      </c>
      <c r="M191" s="181">
        <v>0.9895709574966306</v>
      </c>
      <c r="N191" s="307">
        <v>2.418620924623768</v>
      </c>
      <c r="O191" s="183">
        <v>2.718</v>
      </c>
      <c r="P191" s="181">
        <v>0.83268047042540339</v>
      </c>
      <c r="Q191" s="181">
        <v>3.33</v>
      </c>
      <c r="R191" s="181">
        <v>12.396071505864281</v>
      </c>
      <c r="S191" s="308">
        <v>19.276751976289685</v>
      </c>
      <c r="T191" s="351">
        <v>21.695372900913451</v>
      </c>
      <c r="U191" s="374">
        <v>22.819212900913456</v>
      </c>
      <c r="V191" s="345">
        <v>1.3272002930091236</v>
      </c>
      <c r="W191" s="345">
        <v>12.654464761329104</v>
      </c>
      <c r="X191" s="345">
        <v>0.56430075471244012</v>
      </c>
      <c r="Y191" s="345">
        <v>8.2664367732298949</v>
      </c>
      <c r="Z191" s="40">
        <v>1.0992484630428789</v>
      </c>
      <c r="AA191" s="21">
        <v>1.2705231987842718</v>
      </c>
      <c r="AB191" s="342">
        <v>0.89206016531959564</v>
      </c>
      <c r="AC191" s="342">
        <v>8.3934454350985934</v>
      </c>
      <c r="AD191" s="342">
        <v>0.56996163168857361</v>
      </c>
      <c r="AE191" s="342">
        <v>10.593974006979542</v>
      </c>
      <c r="AF191" s="378">
        <v>3.6105542874868535</v>
      </c>
      <c r="AG191" s="183">
        <v>0.5463186563058664</v>
      </c>
      <c r="AH191" s="181">
        <v>0.39779313312432801</v>
      </c>
      <c r="AI191" s="182">
        <v>0.92845315846799037</v>
      </c>
      <c r="AJ191" s="34">
        <v>0.33747886877349342</v>
      </c>
      <c r="AK191" s="34">
        <v>1.8164959537439478</v>
      </c>
      <c r="AL191" s="34">
        <v>4.3564067680048204</v>
      </c>
      <c r="AM191" s="182">
        <v>0.94411178943019447</v>
      </c>
      <c r="AN191" s="34">
        <v>7.4388347489902529</v>
      </c>
      <c r="AO191" s="363">
        <v>8.3934454350985934</v>
      </c>
      <c r="AP191" s="184">
        <v>9.9612786121376196E-2</v>
      </c>
      <c r="AQ191" s="164">
        <v>6.111871699589282E-3</v>
      </c>
      <c r="AR191" s="164">
        <v>0.3021087458525053</v>
      </c>
      <c r="AS191" s="164">
        <v>3.1792455419793371E-2</v>
      </c>
      <c r="AT191" s="164">
        <v>2.2386606551583341</v>
      </c>
      <c r="AU191" s="164">
        <v>1.1336449744545207</v>
      </c>
      <c r="AV191" s="366">
        <v>3.8118242628868275</v>
      </c>
      <c r="AW191" s="318">
        <v>8.3934454350985934</v>
      </c>
      <c r="AX191" s="36">
        <v>20.475016561569937</v>
      </c>
      <c r="AY191" s="37">
        <v>3.8118242628868275</v>
      </c>
      <c r="AZ191" s="38">
        <v>9.2985848917340501</v>
      </c>
      <c r="BA191" s="282">
        <v>2.0730727679304146</v>
      </c>
      <c r="BB191" s="387"/>
    </row>
    <row r="192" spans="1:54" s="47" customFormat="1" ht="12" outlineLevel="1" x14ac:dyDescent="0.2">
      <c r="A192" s="273"/>
      <c r="B192" s="54" t="s">
        <v>259</v>
      </c>
      <c r="C192" s="55"/>
      <c r="D192" s="11"/>
      <c r="E192" s="179">
        <v>901339.55100000021</v>
      </c>
      <c r="F192" s="180">
        <v>11295.878400000001</v>
      </c>
      <c r="G192" s="74">
        <v>13.491580493322068</v>
      </c>
      <c r="H192" s="75">
        <v>0.88488814313365483</v>
      </c>
      <c r="I192" s="309">
        <v>34.944993225569753</v>
      </c>
      <c r="J192" s="185">
        <v>22.350623344001974</v>
      </c>
      <c r="K192" s="335">
        <v>63.959443917269674</v>
      </c>
      <c r="L192" s="183">
        <v>1.9988088360461371</v>
      </c>
      <c r="M192" s="181">
        <v>1.0923764514136391</v>
      </c>
      <c r="N192" s="307">
        <v>3.0911852874597763</v>
      </c>
      <c r="O192" s="183">
        <v>1.4195159854656412</v>
      </c>
      <c r="P192" s="181">
        <v>0.99001056521226971</v>
      </c>
      <c r="Q192" s="181">
        <v>3.3299999999999992</v>
      </c>
      <c r="R192" s="181">
        <v>12.396071505864285</v>
      </c>
      <c r="S192" s="308">
        <v>18.135598056542193</v>
      </c>
      <c r="T192" s="351">
        <v>21.226783344001969</v>
      </c>
      <c r="U192" s="374">
        <v>22.350623344001974</v>
      </c>
      <c r="V192" s="345">
        <v>1.0751046434721174</v>
      </c>
      <c r="W192" s="345">
        <v>12.369339818619146</v>
      </c>
      <c r="X192" s="345">
        <v>0.19268704071344825</v>
      </c>
      <c r="Y192" s="345">
        <v>8.7037787136715128</v>
      </c>
      <c r="Z192" s="40">
        <v>0.18099082367355951</v>
      </c>
      <c r="AA192" s="21">
        <v>3.2932577309142745</v>
      </c>
      <c r="AB192" s="342">
        <v>0.58539548927952711</v>
      </c>
      <c r="AC192" s="342">
        <v>3.0191513794850167</v>
      </c>
      <c r="AD192" s="342">
        <v>0.20989447738053724</v>
      </c>
      <c r="AE192" s="342">
        <v>15.061933443269057</v>
      </c>
      <c r="AF192" s="378">
        <v>9.950870703730601</v>
      </c>
      <c r="AG192" s="183">
        <v>0.15143276752025048</v>
      </c>
      <c r="AH192" s="181">
        <v>0.19921714685578495</v>
      </c>
      <c r="AI192" s="182">
        <v>0.27378700580612997</v>
      </c>
      <c r="AJ192" s="34">
        <v>7.7321084017968569E-2</v>
      </c>
      <c r="AK192" s="34">
        <v>0.55462391453697568</v>
      </c>
      <c r="AL192" s="34">
        <v>1.7540638863326092</v>
      </c>
      <c r="AM192" s="182">
        <v>0.35064991437603543</v>
      </c>
      <c r="AN192" s="34">
        <v>2.6597958906936832</v>
      </c>
      <c r="AO192" s="363">
        <v>3.0191513794850167</v>
      </c>
      <c r="AP192" s="184">
        <v>8.0170834700203558E-2</v>
      </c>
      <c r="AQ192" s="164">
        <v>8.3933268970034239E-2</v>
      </c>
      <c r="AR192" s="164">
        <v>0.16901740018731079</v>
      </c>
      <c r="AS192" s="164">
        <v>1.2128317528630621E-2</v>
      </c>
      <c r="AT192" s="164">
        <v>1.1661333039845752</v>
      </c>
      <c r="AU192" s="164">
        <v>0.98226092802132137</v>
      </c>
      <c r="AV192" s="366">
        <v>2.4938476674819725</v>
      </c>
      <c r="AW192" s="318">
        <v>3.0191513794850167</v>
      </c>
      <c r="AX192" s="36">
        <v>22.378040741627022</v>
      </c>
      <c r="AY192" s="37">
        <v>2.4938476674819725</v>
      </c>
      <c r="AZ192" s="38">
        <v>18.484473844382823</v>
      </c>
      <c r="BA192" s="282">
        <v>1.1995633829207246</v>
      </c>
      <c r="BB192" s="387"/>
    </row>
    <row r="193" spans="1:54" s="46" customFormat="1" ht="12" outlineLevel="3" x14ac:dyDescent="0.2">
      <c r="A193" s="273">
        <v>169</v>
      </c>
      <c r="B193" s="53" t="s">
        <v>260</v>
      </c>
      <c r="C193" s="55" t="s">
        <v>261</v>
      </c>
      <c r="D193" s="11" t="s">
        <v>262</v>
      </c>
      <c r="E193" s="179">
        <v>155257.38699999999</v>
      </c>
      <c r="F193" s="180">
        <v>3181.0349999999999</v>
      </c>
      <c r="G193" s="74">
        <v>41.005126173111798</v>
      </c>
      <c r="H193" s="164">
        <v>0.19149963052404417</v>
      </c>
      <c r="I193" s="309">
        <v>31.249150009947833</v>
      </c>
      <c r="J193" s="185">
        <v>20.912708544175434</v>
      </c>
      <c r="K193" s="335">
        <v>66.922487611720953</v>
      </c>
      <c r="L193" s="183">
        <v>1.3021119241096055</v>
      </c>
      <c r="M193" s="181">
        <v>0.96666665723705703</v>
      </c>
      <c r="N193" s="307">
        <v>2.2687785813466625</v>
      </c>
      <c r="O193" s="183">
        <v>0.69111845696448748</v>
      </c>
      <c r="P193" s="181">
        <v>1.1029</v>
      </c>
      <c r="Q193" s="181">
        <v>3.3299999999999996</v>
      </c>
      <c r="R193" s="181">
        <v>12.396071505864285</v>
      </c>
      <c r="S193" s="308">
        <v>17.52008996282877</v>
      </c>
      <c r="T193" s="351">
        <v>19.788868544175433</v>
      </c>
      <c r="U193" s="374">
        <v>20.912708544175434</v>
      </c>
      <c r="V193" s="345">
        <v>0.90442275204101175</v>
      </c>
      <c r="W193" s="345">
        <v>11.188505609260821</v>
      </c>
      <c r="X193" s="345">
        <v>0.60475060944614845</v>
      </c>
      <c r="Y193" s="345">
        <v>8.2008997221677706</v>
      </c>
      <c r="Z193" s="40">
        <v>0</v>
      </c>
      <c r="AA193" s="21">
        <v>0</v>
      </c>
      <c r="AB193" s="342">
        <v>0.9185526033006951</v>
      </c>
      <c r="AC193" s="342">
        <v>9.5256359773840913</v>
      </c>
      <c r="AD193" s="342">
        <v>0.6363913115955272</v>
      </c>
      <c r="AE193" s="342">
        <v>9.8321286518951201</v>
      </c>
      <c r="AF193" s="378">
        <v>2.2174284511749458</v>
      </c>
      <c r="AG193" s="183">
        <v>0.61564059718564801</v>
      </c>
      <c r="AH193" s="181">
        <v>0.48294240078706907</v>
      </c>
      <c r="AI193" s="182">
        <v>0.36434888524822595</v>
      </c>
      <c r="AJ193" s="34">
        <v>0.70649512211850396</v>
      </c>
      <c r="AK193" s="34">
        <v>2.315404730247034</v>
      </c>
      <c r="AL193" s="34">
        <v>5.029555242511548</v>
      </c>
      <c r="AM193" s="182">
        <v>1.0985829979727171</v>
      </c>
      <c r="AN193" s="34">
        <v>8.4158039801253111</v>
      </c>
      <c r="AO193" s="363">
        <v>9.5256359773840913</v>
      </c>
      <c r="AP193" s="184">
        <v>0.10474578242616003</v>
      </c>
      <c r="AQ193" s="164">
        <v>7.6295922553508533E-2</v>
      </c>
      <c r="AR193" s="164">
        <v>0.18984387157010221</v>
      </c>
      <c r="AS193" s="164">
        <v>2.1722489692820104E-2</v>
      </c>
      <c r="AT193" s="164">
        <v>1.3765645458160634</v>
      </c>
      <c r="AU193" s="164">
        <v>0.63881724030071985</v>
      </c>
      <c r="AV193" s="366">
        <v>2.4079898523593735</v>
      </c>
      <c r="AW193" s="318">
        <v>9.5256359773840913</v>
      </c>
      <c r="AX193" s="36">
        <v>23.230354022493696</v>
      </c>
      <c r="AY193" s="37">
        <v>2.4079898523593735</v>
      </c>
      <c r="AZ193" s="38">
        <v>5.8724117618698113</v>
      </c>
      <c r="BA193" s="282">
        <v>3.9227436719301303</v>
      </c>
      <c r="BB193" s="42"/>
    </row>
    <row r="194" spans="1:54" s="46" customFormat="1" ht="12" outlineLevel="3" x14ac:dyDescent="0.2">
      <c r="A194" s="273">
        <v>170</v>
      </c>
      <c r="B194" s="53" t="s">
        <v>260</v>
      </c>
      <c r="C194" s="55" t="s">
        <v>261</v>
      </c>
      <c r="D194" s="11" t="s">
        <v>263</v>
      </c>
      <c r="E194" s="179">
        <v>743.71100000000001</v>
      </c>
      <c r="F194" s="180">
        <v>13.6172</v>
      </c>
      <c r="G194" s="74">
        <v>37.341697886809399</v>
      </c>
      <c r="H194" s="164">
        <v>0.21791083238005904</v>
      </c>
      <c r="I194" s="309">
        <v>35.783871044249821</v>
      </c>
      <c r="J194" s="185">
        <v>25.090430555072864</v>
      </c>
      <c r="K194" s="335">
        <v>70.116591142546866</v>
      </c>
      <c r="L194" s="183">
        <v>1.6616760049349353</v>
      </c>
      <c r="M194" s="181">
        <v>1.0315452663128526</v>
      </c>
      <c r="N194" s="307">
        <v>2.6932212712477881</v>
      </c>
      <c r="O194" s="183">
        <v>4.4443977779607913</v>
      </c>
      <c r="P194" s="181">
        <v>1.1029</v>
      </c>
      <c r="Q194" s="181">
        <v>3.3299999999999996</v>
      </c>
      <c r="R194" s="181">
        <v>12.396071505864285</v>
      </c>
      <c r="S194" s="308">
        <v>21.273369283825076</v>
      </c>
      <c r="T194" s="351">
        <v>23.966590555072862</v>
      </c>
      <c r="U194" s="374">
        <v>25.090430555072864</v>
      </c>
      <c r="V194" s="345">
        <v>1.9734881820111878</v>
      </c>
      <c r="W194" s="345">
        <v>14.061469238282315</v>
      </c>
      <c r="X194" s="345">
        <v>0.58975753311850287</v>
      </c>
      <c r="Y194" s="345">
        <v>8.451585750401172</v>
      </c>
      <c r="Z194" s="40">
        <v>0</v>
      </c>
      <c r="AA194" s="21">
        <v>0</v>
      </c>
      <c r="AB194" s="342">
        <v>1.9876180332708711</v>
      </c>
      <c r="AC194" s="342">
        <v>11.848309974790482</v>
      </c>
      <c r="AD194" s="342">
        <v>0.6325740920094215</v>
      </c>
      <c r="AE194" s="342">
        <v>10.621928455002086</v>
      </c>
      <c r="AF194" s="378">
        <v>2.5328902349500164</v>
      </c>
      <c r="AG194" s="183">
        <v>0.76545405052994053</v>
      </c>
      <c r="AH194" s="181">
        <v>0.5066574447197284</v>
      </c>
      <c r="AI194" s="182">
        <v>2.6812694365681216</v>
      </c>
      <c r="AJ194" s="34">
        <v>0.68716104350908225</v>
      </c>
      <c r="AK194" s="34">
        <v>2.2608156725029152</v>
      </c>
      <c r="AL194" s="34">
        <v>4.9357911489552055</v>
      </c>
      <c r="AM194" s="182">
        <v>1.272111495249669</v>
      </c>
      <c r="AN194" s="34">
        <v>10.565037301535323</v>
      </c>
      <c r="AO194" s="363">
        <v>11.848309974790482</v>
      </c>
      <c r="AP194" s="184">
        <v>0.1762476867491114</v>
      </c>
      <c r="AQ194" s="164">
        <v>0.12484211144728727</v>
      </c>
      <c r="AR194" s="164">
        <v>0.16890403313456512</v>
      </c>
      <c r="AS194" s="164">
        <v>2.2030960843638928E-2</v>
      </c>
      <c r="AT194" s="164">
        <v>2.2324706988220777</v>
      </c>
      <c r="AU194" s="164">
        <v>1.277795728931058</v>
      </c>
      <c r="AV194" s="366">
        <v>3.9949475663131913</v>
      </c>
      <c r="AW194" s="318">
        <v>11.848309974790482</v>
      </c>
      <c r="AX194" s="36">
        <v>31.729435578171138</v>
      </c>
      <c r="AY194" s="37">
        <v>3.9949475663131913</v>
      </c>
      <c r="AZ194" s="38">
        <v>10.698355437459551</v>
      </c>
      <c r="BA194" s="282">
        <v>3.2232194727375805</v>
      </c>
      <c r="BB194" s="42"/>
    </row>
    <row r="195" spans="1:54" s="46" customFormat="1" ht="12" outlineLevel="3" x14ac:dyDescent="0.2">
      <c r="A195" s="273">
        <v>171</v>
      </c>
      <c r="B195" s="53" t="s">
        <v>260</v>
      </c>
      <c r="C195" s="55" t="s">
        <v>261</v>
      </c>
      <c r="D195" s="11" t="s">
        <v>264</v>
      </c>
      <c r="E195" s="179">
        <v>1263589.639</v>
      </c>
      <c r="F195" s="180">
        <v>25945.741399999999</v>
      </c>
      <c r="G195" s="74">
        <v>52.6472905060781</v>
      </c>
      <c r="H195" s="164">
        <v>0.13786721582843897</v>
      </c>
      <c r="I195" s="309">
        <v>40.119257205920995</v>
      </c>
      <c r="J195" s="185">
        <v>24.208089787609982</v>
      </c>
      <c r="K195" s="335">
        <v>60.340324007886259</v>
      </c>
      <c r="L195" s="183">
        <v>1.2907323234387436</v>
      </c>
      <c r="M195" s="181">
        <v>0.96461335797070968</v>
      </c>
      <c r="N195" s="307">
        <v>2.2553456814094535</v>
      </c>
      <c r="O195" s="183">
        <v>3.9999326003362432</v>
      </c>
      <c r="P195" s="181">
        <v>1.1029</v>
      </c>
      <c r="Q195" s="181">
        <v>3.3299999999999996</v>
      </c>
      <c r="R195" s="181">
        <v>12.396071505864285</v>
      </c>
      <c r="S195" s="308">
        <v>20.828904106200525</v>
      </c>
      <c r="T195" s="351">
        <v>23.084249787609977</v>
      </c>
      <c r="U195" s="374">
        <v>24.208089787609982</v>
      </c>
      <c r="V195" s="345">
        <v>1.7882039992633194</v>
      </c>
      <c r="W195" s="345">
        <v>13.400099139729962</v>
      </c>
      <c r="X195" s="345">
        <v>0.82746184931192268</v>
      </c>
      <c r="Y195" s="345">
        <v>8.1781949480450962</v>
      </c>
      <c r="Z195" s="40">
        <v>0</v>
      </c>
      <c r="AA195" s="21">
        <v>0.69748033117352126</v>
      </c>
      <c r="AB195" s="342">
        <v>1.6341150794065591</v>
      </c>
      <c r="AC195" s="342">
        <v>11.838299942816139</v>
      </c>
      <c r="AD195" s="342">
        <v>0.84020624597181481</v>
      </c>
      <c r="AE195" s="342">
        <v>9.1979881882419434</v>
      </c>
      <c r="AF195" s="378">
        <v>1.4944502997402316</v>
      </c>
      <c r="AG195" s="183">
        <v>0.64016730475168582</v>
      </c>
      <c r="AH195" s="181">
        <v>0.46994362803288126</v>
      </c>
      <c r="AI195" s="182">
        <v>2.3348928211451829</v>
      </c>
      <c r="AJ195" s="34">
        <v>0.74860275058757031</v>
      </c>
      <c r="AK195" s="34">
        <v>2.4345006300396683</v>
      </c>
      <c r="AL195" s="34">
        <v>5.1989679103744857</v>
      </c>
      <c r="AM195" s="182">
        <v>1.1101109327845671</v>
      </c>
      <c r="AN195" s="34">
        <v>10.716964112146908</v>
      </c>
      <c r="AO195" s="363">
        <v>11.838299942816139</v>
      </c>
      <c r="AP195" s="184">
        <v>9.9276407649696211E-2</v>
      </c>
      <c r="AQ195" s="164">
        <v>8.4730667977751473E-2</v>
      </c>
      <c r="AR195" s="164">
        <v>0.16004938675600924</v>
      </c>
      <c r="AS195" s="164">
        <v>3.5366112143552009E-2</v>
      </c>
      <c r="AT195" s="164">
        <v>1.6118059359059209</v>
      </c>
      <c r="AU195" s="164">
        <v>0.72941835456665738</v>
      </c>
      <c r="AV195" s="366">
        <v>2.720646864999587</v>
      </c>
      <c r="AW195" s="318">
        <v>11.838299942816139</v>
      </c>
      <c r="AX195" s="36">
        <v>22.486057362153165</v>
      </c>
      <c r="AY195" s="37">
        <v>2.720646864999587</v>
      </c>
      <c r="AZ195" s="38">
        <v>5.1676863877458041</v>
      </c>
      <c r="BA195" s="282">
        <v>4.3101869326873583</v>
      </c>
      <c r="BB195" s="42"/>
    </row>
    <row r="196" spans="1:54" s="46" customFormat="1" ht="12" outlineLevel="3" x14ac:dyDescent="0.2">
      <c r="A196" s="273">
        <v>172</v>
      </c>
      <c r="B196" s="53" t="s">
        <v>260</v>
      </c>
      <c r="C196" s="55" t="s">
        <v>261</v>
      </c>
      <c r="D196" s="11" t="s">
        <v>265</v>
      </c>
      <c r="E196" s="179">
        <v>27500.514999999999</v>
      </c>
      <c r="F196" s="180">
        <v>581.80500000000006</v>
      </c>
      <c r="G196" s="74">
        <v>39.539776264474497</v>
      </c>
      <c r="H196" s="164">
        <v>0.20143483982704646</v>
      </c>
      <c r="I196" s="309">
        <v>36.118372894847198</v>
      </c>
      <c r="J196" s="185">
        <v>24.743601094583955</v>
      </c>
      <c r="K196" s="335">
        <v>68.506965046905492</v>
      </c>
      <c r="L196" s="183">
        <v>1.3678615062263131</v>
      </c>
      <c r="M196" s="181">
        <v>0.97853030453256928</v>
      </c>
      <c r="N196" s="307">
        <v>2.3463918107588824</v>
      </c>
      <c r="O196" s="183">
        <v>4.4443977779607904</v>
      </c>
      <c r="P196" s="181">
        <v>1.1029</v>
      </c>
      <c r="Q196" s="181">
        <v>3.33</v>
      </c>
      <c r="R196" s="181">
        <v>12.396071505864285</v>
      </c>
      <c r="S196" s="308">
        <v>21.273369283825076</v>
      </c>
      <c r="T196" s="351">
        <v>23.619761094583957</v>
      </c>
      <c r="U196" s="374">
        <v>24.743601094583955</v>
      </c>
      <c r="V196" s="345">
        <v>1.929639228096601</v>
      </c>
      <c r="W196" s="345">
        <v>13.822260881176078</v>
      </c>
      <c r="X196" s="345">
        <v>0.6491104208957148</v>
      </c>
      <c r="Y196" s="345">
        <v>8.3284607131558825</v>
      </c>
      <c r="Z196" s="40">
        <v>0.56850303516734924</v>
      </c>
      <c r="AA196" s="21">
        <v>1.0230269286630107</v>
      </c>
      <c r="AB196" s="342">
        <v>1.5601154025856023</v>
      </c>
      <c r="AC196" s="342">
        <v>11.140636660376977</v>
      </c>
      <c r="AD196" s="342">
        <v>0.64906142632942565</v>
      </c>
      <c r="AE196" s="342">
        <v>9.8022576414615923</v>
      </c>
      <c r="AF196" s="378">
        <v>2.198779130629601</v>
      </c>
      <c r="AG196" s="183">
        <v>0.63555983485693568</v>
      </c>
      <c r="AH196" s="181">
        <v>0.45009221348805545</v>
      </c>
      <c r="AI196" s="182">
        <v>2.1983263208422916</v>
      </c>
      <c r="AJ196" s="34">
        <v>0.68572196080055181</v>
      </c>
      <c r="AK196" s="34">
        <v>2.2296571693308809</v>
      </c>
      <c r="AL196" s="34">
        <v>4.9302749427285102</v>
      </c>
      <c r="AM196" s="182">
        <v>1.0856520483449912</v>
      </c>
      <c r="AN196" s="34">
        <v>10.043980393702235</v>
      </c>
      <c r="AO196" s="363">
        <v>11.140636660376977</v>
      </c>
      <c r="AP196" s="184">
        <v>6.1876401887230252E-2</v>
      </c>
      <c r="AQ196" s="164">
        <v>5.1048031556964954E-2</v>
      </c>
      <c r="AR196" s="164">
        <v>0.14970651678827099</v>
      </c>
      <c r="AS196" s="164">
        <v>1.7359768307250709E-2</v>
      </c>
      <c r="AT196" s="164">
        <v>0.99603819149027584</v>
      </c>
      <c r="AU196" s="164">
        <v>0.45513531165940463</v>
      </c>
      <c r="AV196" s="366">
        <v>1.7308204639011351</v>
      </c>
      <c r="AW196" s="318">
        <v>11.140636660376977</v>
      </c>
      <c r="AX196" s="36">
        <v>28.175770610989929</v>
      </c>
      <c r="AY196" s="37">
        <v>1.7308204639011351</v>
      </c>
      <c r="AZ196" s="38">
        <v>4.3774159275054725</v>
      </c>
      <c r="BA196" s="282">
        <v>6.4612285166341987</v>
      </c>
      <c r="BB196" s="42"/>
    </row>
    <row r="197" spans="1:54" s="46" customFormat="1" ht="12" outlineLevel="2" x14ac:dyDescent="0.2">
      <c r="A197" s="273"/>
      <c r="B197" s="53"/>
      <c r="C197" s="58" t="s">
        <v>266</v>
      </c>
      <c r="D197" s="11"/>
      <c r="E197" s="179">
        <v>1447091.2519999999</v>
      </c>
      <c r="F197" s="180">
        <v>29722.1986</v>
      </c>
      <c r="G197" s="74">
        <v>51.13769259705704</v>
      </c>
      <c r="H197" s="75">
        <v>0.14488824823944813</v>
      </c>
      <c r="I197" s="309">
        <v>39.089626384424918</v>
      </c>
      <c r="J197" s="185">
        <v>23.866286509737527</v>
      </c>
      <c r="K197" s="335">
        <v>61.05529450454646</v>
      </c>
      <c r="L197" s="183">
        <v>1.2936299646149731</v>
      </c>
      <c r="M197" s="181">
        <v>0.96513619920858573</v>
      </c>
      <c r="N197" s="307">
        <v>2.2587661638235588</v>
      </c>
      <c r="O197" s="183">
        <v>3.6547088400496812</v>
      </c>
      <c r="P197" s="181">
        <v>1.1029</v>
      </c>
      <c r="Q197" s="181">
        <v>3.33</v>
      </c>
      <c r="R197" s="181">
        <v>12.396071505864285</v>
      </c>
      <c r="S197" s="308">
        <v>20.483680345913967</v>
      </c>
      <c r="T197" s="351">
        <v>22.742446509737526</v>
      </c>
      <c r="U197" s="374">
        <v>23.866286509737527</v>
      </c>
      <c r="V197" s="345">
        <v>1.6964702637692985</v>
      </c>
      <c r="W197" s="345">
        <v>13.171968822166312</v>
      </c>
      <c r="X197" s="345">
        <v>0.80002596275773652</v>
      </c>
      <c r="Y197" s="345">
        <v>8.1836916097844945</v>
      </c>
      <c r="Z197" s="40">
        <v>1.112831230377216E-2</v>
      </c>
      <c r="AA197" s="21">
        <v>0.62888505450082421</v>
      </c>
      <c r="AB197" s="342">
        <v>1.5562450343982173</v>
      </c>
      <c r="AC197" s="342">
        <v>11.577133775428031</v>
      </c>
      <c r="AD197" s="342">
        <v>0.81455609705811538</v>
      </c>
      <c r="AE197" s="342">
        <v>9.2783382360485689</v>
      </c>
      <c r="AF197" s="378">
        <v>1.5860902729584461</v>
      </c>
      <c r="AG197" s="183">
        <v>0.63750952998162436</v>
      </c>
      <c r="AH197" s="181">
        <v>0.47096306265281723</v>
      </c>
      <c r="AI197" s="182">
        <v>2.1214796848038096</v>
      </c>
      <c r="AJ197" s="34">
        <v>0.74283713196194279</v>
      </c>
      <c r="AK197" s="34">
        <v>2.4176649886124455</v>
      </c>
      <c r="AL197" s="34">
        <v>5.1754562490079463</v>
      </c>
      <c r="AM197" s="182">
        <v>1.1084725926344416</v>
      </c>
      <c r="AN197" s="34">
        <v>10.457438054386145</v>
      </c>
      <c r="AO197" s="363">
        <v>11.577133775428031</v>
      </c>
      <c r="AP197" s="184">
        <v>9.9164938626040935E-2</v>
      </c>
      <c r="AQ197" s="164">
        <v>8.3186982002064966E-2</v>
      </c>
      <c r="AR197" s="164">
        <v>0.16303975574673674</v>
      </c>
      <c r="AS197" s="164">
        <v>3.3547316381904536E-2</v>
      </c>
      <c r="AT197" s="164">
        <v>1.5748599432344821</v>
      </c>
      <c r="AU197" s="164">
        <v>0.714603932429144</v>
      </c>
      <c r="AV197" s="366">
        <v>2.6683927749544072</v>
      </c>
      <c r="AW197" s="318">
        <v>11.577133775428031</v>
      </c>
      <c r="AX197" s="36">
        <v>22.63913991319642</v>
      </c>
      <c r="AY197" s="37">
        <v>2.6683927749544072</v>
      </c>
      <c r="AZ197" s="38">
        <v>5.2180547057142208</v>
      </c>
      <c r="BA197" s="282">
        <v>4.2994598458345541</v>
      </c>
      <c r="BB197" s="42"/>
    </row>
    <row r="198" spans="1:54" s="46" customFormat="1" ht="12" outlineLevel="3" x14ac:dyDescent="0.2">
      <c r="A198" s="273">
        <v>173</v>
      </c>
      <c r="B198" s="53" t="s">
        <v>260</v>
      </c>
      <c r="C198" s="55" t="s">
        <v>267</v>
      </c>
      <c r="D198" s="11" t="s">
        <v>268</v>
      </c>
      <c r="E198" s="179">
        <v>248037.853</v>
      </c>
      <c r="F198" s="180">
        <v>5119.3982000000005</v>
      </c>
      <c r="G198" s="74">
        <v>30.264682530369701</v>
      </c>
      <c r="H198" s="164">
        <v>0.30051409286648667</v>
      </c>
      <c r="I198" s="309">
        <v>31.793039485870576</v>
      </c>
      <c r="J198" s="185">
        <v>20.926496846936093</v>
      </c>
      <c r="K198" s="335">
        <v>65.821001028342138</v>
      </c>
      <c r="L198" s="183">
        <v>1.940657657006716</v>
      </c>
      <c r="M198" s="181">
        <v>1.0818838360124141</v>
      </c>
      <c r="N198" s="307">
        <v>3.0225414930191299</v>
      </c>
      <c r="O198" s="183">
        <v>0.74664384805267714</v>
      </c>
      <c r="P198" s="181">
        <v>0.30740000000000001</v>
      </c>
      <c r="Q198" s="181">
        <v>3.3300000000000005</v>
      </c>
      <c r="R198" s="181">
        <v>12.396071505864285</v>
      </c>
      <c r="S198" s="308">
        <v>16.780115353916962</v>
      </c>
      <c r="T198" s="351">
        <v>19.802656846936092</v>
      </c>
      <c r="U198" s="374">
        <v>20.926496846936093</v>
      </c>
      <c r="V198" s="345">
        <v>0.99131431582065366</v>
      </c>
      <c r="W198" s="345">
        <v>11.132502826302156</v>
      </c>
      <c r="X198" s="345">
        <v>0.41420423519733318</v>
      </c>
      <c r="Y198" s="345">
        <v>8.3849742675339023</v>
      </c>
      <c r="Z198" s="40">
        <v>2.6559360000000018E-2</v>
      </c>
      <c r="AA198" s="21">
        <v>0</v>
      </c>
      <c r="AB198" s="342">
        <v>0.99441539016375824</v>
      </c>
      <c r="AC198" s="342">
        <v>8.5545075929139571</v>
      </c>
      <c r="AD198" s="342">
        <v>0.45702329859229002</v>
      </c>
      <c r="AE198" s="342">
        <v>10.893991205266087</v>
      </c>
      <c r="AF198" s="378">
        <v>3.3156377114762026</v>
      </c>
      <c r="AG198" s="183">
        <v>0.81401433322573691</v>
      </c>
      <c r="AH198" s="181">
        <v>0.50984757181728579</v>
      </c>
      <c r="AI198" s="182">
        <v>0.40360336957952836</v>
      </c>
      <c r="AJ198" s="34">
        <v>0.15779465056222847</v>
      </c>
      <c r="AK198" s="34">
        <v>2.0645508512683088</v>
      </c>
      <c r="AL198" s="34">
        <v>4.5937544284941181</v>
      </c>
      <c r="AM198" s="182">
        <v>1.3238619050430227</v>
      </c>
      <c r="AN198" s="34">
        <v>7.2197032999041841</v>
      </c>
      <c r="AO198" s="363">
        <v>8.5545075929139571</v>
      </c>
      <c r="AP198" s="184">
        <v>4.7427449577960155E-2</v>
      </c>
      <c r="AQ198" s="164">
        <v>5.662774972261387E-2</v>
      </c>
      <c r="AR198" s="164">
        <v>0.26932853162311149</v>
      </c>
      <c r="AS198" s="164">
        <v>6.9734759058203361E-3</v>
      </c>
      <c r="AT198" s="164">
        <v>1.4486663686368448</v>
      </c>
      <c r="AU198" s="164">
        <v>0.63968456292382181</v>
      </c>
      <c r="AV198" s="366">
        <v>2.4687081383901721</v>
      </c>
      <c r="AW198" s="318">
        <v>8.5545075929139571</v>
      </c>
      <c r="AX198" s="36">
        <v>28.265644565508875</v>
      </c>
      <c r="AY198" s="37">
        <v>2.4687081383901721</v>
      </c>
      <c r="AZ198" s="38">
        <v>8.1570594236793923</v>
      </c>
      <c r="BA198" s="282">
        <v>3.1802142611229343</v>
      </c>
      <c r="BB198" s="42"/>
    </row>
    <row r="199" spans="1:54" s="46" customFormat="1" ht="12" outlineLevel="3" x14ac:dyDescent="0.2">
      <c r="A199" s="273">
        <v>174</v>
      </c>
      <c r="B199" s="53" t="s">
        <v>260</v>
      </c>
      <c r="C199" s="55" t="s">
        <v>267</v>
      </c>
      <c r="D199" s="11" t="s">
        <v>269</v>
      </c>
      <c r="E199" s="179">
        <v>344.81700000000001</v>
      </c>
      <c r="F199" s="180">
        <v>7.5451999999999995</v>
      </c>
      <c r="G199" s="74">
        <v>10.507897104276701</v>
      </c>
      <c r="H199" s="164">
        <v>1</v>
      </c>
      <c r="I199" s="309">
        <v>51.507811223133935</v>
      </c>
      <c r="J199" s="185">
        <v>21.28144111606905</v>
      </c>
      <c r="K199" s="335">
        <v>41.316919920897007</v>
      </c>
      <c r="L199" s="183">
        <v>1.5319853218470021</v>
      </c>
      <c r="M199" s="181">
        <v>1.0081442883577649</v>
      </c>
      <c r="N199" s="307">
        <v>2.540129610204767</v>
      </c>
      <c r="O199" s="183">
        <v>0.86799999999999999</v>
      </c>
      <c r="P199" s="181">
        <v>1.0234000000000001</v>
      </c>
      <c r="Q199" s="181">
        <v>3.33</v>
      </c>
      <c r="R199" s="181">
        <v>12.396071505864285</v>
      </c>
      <c r="S199" s="308">
        <v>17.617471505864284</v>
      </c>
      <c r="T199" s="351">
        <v>20.157601116069053</v>
      </c>
      <c r="U199" s="374">
        <v>21.28144111606905</v>
      </c>
      <c r="V199" s="345">
        <v>0.9971917726274403</v>
      </c>
      <c r="W199" s="345">
        <v>11.585219681679739</v>
      </c>
      <c r="X199" s="345">
        <v>0.15220472626880863</v>
      </c>
      <c r="Y199" s="345">
        <v>8.5345707282059067</v>
      </c>
      <c r="Z199" s="40">
        <v>0</v>
      </c>
      <c r="AA199" s="21">
        <v>3.3419229759884912</v>
      </c>
      <c r="AB199" s="342">
        <v>0.42964004946701284</v>
      </c>
      <c r="AC199" s="342">
        <v>1.7648221474654902</v>
      </c>
      <c r="AD199" s="342">
        <v>0.17443912801585285</v>
      </c>
      <c r="AE199" s="342">
        <v>15.570616815132205</v>
      </c>
      <c r="AF199" s="378">
        <v>11.25711740688674</v>
      </c>
      <c r="AG199" s="183">
        <v>6.0720972261371395E-2</v>
      </c>
      <c r="AH199" s="181">
        <v>0.1090241726638034</v>
      </c>
      <c r="AI199" s="182">
        <v>6.0804428250998535E-2</v>
      </c>
      <c r="AJ199" s="34">
        <v>2.1549746457787618E-2</v>
      </c>
      <c r="AK199" s="34">
        <v>0.29330561760646223</v>
      </c>
      <c r="AL199" s="34">
        <v>1.2113589597977632</v>
      </c>
      <c r="AM199" s="182">
        <v>0.16974514492517478</v>
      </c>
      <c r="AN199" s="34">
        <v>1.5870187521130115</v>
      </c>
      <c r="AO199" s="363">
        <v>1.7648221474654902</v>
      </c>
      <c r="AP199" s="184">
        <v>1.3253459152838893E-2</v>
      </c>
      <c r="AQ199" s="164">
        <v>9.2774214069872254E-2</v>
      </c>
      <c r="AR199" s="164">
        <v>3.9760377458516682E-2</v>
      </c>
      <c r="AS199" s="164">
        <v>0</v>
      </c>
      <c r="AT199" s="164">
        <v>0.92774214069872241</v>
      </c>
      <c r="AU199" s="164">
        <v>1.2988389969782113</v>
      </c>
      <c r="AV199" s="366">
        <v>2.3988761066638395</v>
      </c>
      <c r="AW199" s="318">
        <v>1.7648221474654902</v>
      </c>
      <c r="AX199" s="36">
        <v>16.7951982204623</v>
      </c>
      <c r="AY199" s="37">
        <v>2.3988761066638395</v>
      </c>
      <c r="AZ199" s="38">
        <v>22.829269099784959</v>
      </c>
      <c r="BA199" s="282">
        <v>0.74442343267787414</v>
      </c>
      <c r="BB199" s="42"/>
    </row>
    <row r="200" spans="1:54" s="46" customFormat="1" ht="12" outlineLevel="3" x14ac:dyDescent="0.2">
      <c r="A200" s="273">
        <v>175</v>
      </c>
      <c r="B200" s="53" t="s">
        <v>260</v>
      </c>
      <c r="C200" s="55" t="s">
        <v>267</v>
      </c>
      <c r="D200" s="11" t="s">
        <v>270</v>
      </c>
      <c r="E200" s="179">
        <v>52543.841</v>
      </c>
      <c r="F200" s="180">
        <v>963.43219999999997</v>
      </c>
      <c r="G200" s="74">
        <v>59.682160278565</v>
      </c>
      <c r="H200" s="164">
        <v>0.10799680341751317</v>
      </c>
      <c r="I200" s="309">
        <v>35.013079598465119</v>
      </c>
      <c r="J200" s="185">
        <v>22.585982169705161</v>
      </c>
      <c r="K200" s="335">
        <v>64.50727107904919</v>
      </c>
      <c r="L200" s="183">
        <v>2.5260217317258031</v>
      </c>
      <c r="M200" s="181">
        <v>1.1875050840623917</v>
      </c>
      <c r="N200" s="307">
        <v>3.7135268157881951</v>
      </c>
      <c r="O200" s="183">
        <v>0.74664384805267703</v>
      </c>
      <c r="P200" s="181">
        <v>1.2759000000000003</v>
      </c>
      <c r="Q200" s="181">
        <v>3.33</v>
      </c>
      <c r="R200" s="181">
        <v>12.396071505864285</v>
      </c>
      <c r="S200" s="308">
        <v>17.748615353916961</v>
      </c>
      <c r="T200" s="351">
        <v>21.462142169705157</v>
      </c>
      <c r="U200" s="374">
        <v>22.585982169705161</v>
      </c>
      <c r="V200" s="345">
        <v>1.081385980402203</v>
      </c>
      <c r="W200" s="345">
        <v>12.134794386248329</v>
      </c>
      <c r="X200" s="345">
        <v>0.8567943114971992</v>
      </c>
      <c r="Y200" s="345">
        <v>8.4976272109827278</v>
      </c>
      <c r="Z200" s="40">
        <v>0</v>
      </c>
      <c r="AA200" s="21">
        <v>0</v>
      </c>
      <c r="AB200" s="342">
        <v>1.0967662609769024</v>
      </c>
      <c r="AC200" s="342">
        <v>11.112818183543865</v>
      </c>
      <c r="AD200" s="342">
        <v>0.89247678308668865</v>
      </c>
      <c r="AE200" s="342">
        <v>9.4839209420976989</v>
      </c>
      <c r="AF200" s="378">
        <v>1.2410630495425301</v>
      </c>
      <c r="AG200" s="183">
        <v>1.2969529855414468</v>
      </c>
      <c r="AH200" s="181">
        <v>0.59918211987094461</v>
      </c>
      <c r="AI200" s="182">
        <v>0.42086605761286178</v>
      </c>
      <c r="AJ200" s="34">
        <v>0.89582953766548923</v>
      </c>
      <c r="AK200" s="34">
        <v>2.5143890365023345</v>
      </c>
      <c r="AL200" s="34">
        <v>5.3741900611803768</v>
      </c>
      <c r="AM200" s="182">
        <v>1.8961351054123914</v>
      </c>
      <c r="AN200" s="34">
        <v>9.2052746929610603</v>
      </c>
      <c r="AO200" s="363">
        <v>11.112818183543865</v>
      </c>
      <c r="AP200" s="184">
        <v>9.2274266938555713E-2</v>
      </c>
      <c r="AQ200" s="164">
        <v>9.1236311179966778E-2</v>
      </c>
      <c r="AR200" s="164">
        <v>0.75013062673221853</v>
      </c>
      <c r="AS200" s="164">
        <v>1.0587148737607067E-2</v>
      </c>
      <c r="AT200" s="164">
        <v>1.756013552380749</v>
      </c>
      <c r="AU200" s="164">
        <v>0.9375854367333788</v>
      </c>
      <c r="AV200" s="366">
        <v>3.6378273427024759</v>
      </c>
      <c r="AW200" s="318">
        <v>11.112818183543865</v>
      </c>
      <c r="AX200" s="36">
        <v>18.619999898923002</v>
      </c>
      <c r="AY200" s="37">
        <v>3.6378273427024759</v>
      </c>
      <c r="AZ200" s="38">
        <v>6.0953345618238473</v>
      </c>
      <c r="BA200" s="282">
        <v>2.9160868184738318</v>
      </c>
      <c r="BB200" s="42"/>
    </row>
    <row r="201" spans="1:54" s="46" customFormat="1" ht="12" outlineLevel="3" x14ac:dyDescent="0.2">
      <c r="A201" s="273">
        <v>176</v>
      </c>
      <c r="B201" s="53" t="s">
        <v>260</v>
      </c>
      <c r="C201" s="55" t="s">
        <v>267</v>
      </c>
      <c r="D201" s="11" t="s">
        <v>271</v>
      </c>
      <c r="E201" s="179">
        <v>20421.862000000001</v>
      </c>
      <c r="F201" s="180">
        <v>335.75040000000001</v>
      </c>
      <c r="G201" s="74">
        <v>9.6055400954605492</v>
      </c>
      <c r="H201" s="164">
        <v>1</v>
      </c>
      <c r="I201" s="309">
        <v>39.251964972840256</v>
      </c>
      <c r="J201" s="185">
        <v>25.855223924603607</v>
      </c>
      <c r="K201" s="335">
        <v>65.86988432934173</v>
      </c>
      <c r="L201" s="183">
        <v>2.0338207500000003</v>
      </c>
      <c r="M201" s="181">
        <v>1.0986938907785337</v>
      </c>
      <c r="N201" s="307">
        <v>3.1325146407785338</v>
      </c>
      <c r="O201" s="183">
        <v>4.4443977779607904</v>
      </c>
      <c r="P201" s="181">
        <v>1.4283999999999997</v>
      </c>
      <c r="Q201" s="181">
        <v>3.3299999999999996</v>
      </c>
      <c r="R201" s="181">
        <v>12.396071505864285</v>
      </c>
      <c r="S201" s="308">
        <v>21.598869283825074</v>
      </c>
      <c r="T201" s="351">
        <v>24.731383924603609</v>
      </c>
      <c r="U201" s="374">
        <v>25.855223924603607</v>
      </c>
      <c r="V201" s="345">
        <v>2.0358065987658343</v>
      </c>
      <c r="W201" s="345">
        <v>14.755334020615781</v>
      </c>
      <c r="X201" s="345">
        <v>0.16283932425570699</v>
      </c>
      <c r="Y201" s="345">
        <v>8.8889897736791301</v>
      </c>
      <c r="Z201" s="40">
        <v>0</v>
      </c>
      <c r="AA201" s="21">
        <v>0</v>
      </c>
      <c r="AB201" s="342">
        <v>2.0480608060529932</v>
      </c>
      <c r="AC201" s="342">
        <v>4.0154172988404131</v>
      </c>
      <c r="AD201" s="342">
        <v>0.21058180498961818</v>
      </c>
      <c r="AE201" s="342">
        <v>19.581164014720589</v>
      </c>
      <c r="AF201" s="378">
        <v>12.231681776279631</v>
      </c>
      <c r="AG201" s="183">
        <v>0.11633174486649407</v>
      </c>
      <c r="AH201" s="181">
        <v>0.34168930213097071</v>
      </c>
      <c r="AI201" s="182">
        <v>1.6754814534239926</v>
      </c>
      <c r="AJ201" s="34">
        <v>3.0778800152617088E-2</v>
      </c>
      <c r="AK201" s="34">
        <v>0.3180518146753627</v>
      </c>
      <c r="AL201" s="34">
        <v>1.5239531896960794</v>
      </c>
      <c r="AM201" s="182">
        <v>0.45802104699746476</v>
      </c>
      <c r="AN201" s="34">
        <v>3.5482652579480511</v>
      </c>
      <c r="AO201" s="363">
        <v>4.0154172988404131</v>
      </c>
      <c r="AP201" s="184">
        <v>5.7781018280246274E-2</v>
      </c>
      <c r="AQ201" s="164">
        <v>0.10483978574560147</v>
      </c>
      <c r="AR201" s="164">
        <v>0.18019338175025257</v>
      </c>
      <c r="AS201" s="164">
        <v>2.3827224033091251E-3</v>
      </c>
      <c r="AT201" s="164">
        <v>1.3423662339642781</v>
      </c>
      <c r="AU201" s="164">
        <v>0.65197241760545921</v>
      </c>
      <c r="AV201" s="366">
        <v>2.3386420388479059</v>
      </c>
      <c r="AW201" s="318">
        <v>4.0154172988404131</v>
      </c>
      <c r="AX201" s="36">
        <v>41.803139218980995</v>
      </c>
      <c r="AY201" s="37">
        <v>2.3386420388479059</v>
      </c>
      <c r="AZ201" s="38">
        <v>24.346804194311957</v>
      </c>
      <c r="BA201" s="282">
        <v>1.9571027318121259</v>
      </c>
      <c r="BB201" s="42"/>
    </row>
    <row r="202" spans="1:54" s="46" customFormat="1" ht="12" outlineLevel="3" x14ac:dyDescent="0.2">
      <c r="A202" s="273">
        <v>177</v>
      </c>
      <c r="B202" s="53" t="s">
        <v>260</v>
      </c>
      <c r="C202" s="55" t="s">
        <v>267</v>
      </c>
      <c r="D202" s="11" t="s">
        <v>272</v>
      </c>
      <c r="E202" s="179">
        <v>67164.13</v>
      </c>
      <c r="F202" s="180">
        <v>754.09780000000001</v>
      </c>
      <c r="G202" s="74">
        <v>13.052459710221401</v>
      </c>
      <c r="H202" s="164">
        <v>0.99959657540972902</v>
      </c>
      <c r="I202" s="309">
        <v>43.515394000347804</v>
      </c>
      <c r="J202" s="185">
        <v>21.376681801345612</v>
      </c>
      <c r="K202" s="335">
        <v>49.124412848415794</v>
      </c>
      <c r="L202" s="183">
        <v>1.8464796433242479</v>
      </c>
      <c r="M202" s="181">
        <v>1.0648906521570778</v>
      </c>
      <c r="N202" s="307">
        <v>2.9113702954813254</v>
      </c>
      <c r="O202" s="183">
        <v>0.59199999999999997</v>
      </c>
      <c r="P202" s="181">
        <v>1.0233999999999999</v>
      </c>
      <c r="Q202" s="181">
        <v>3.3300000000000005</v>
      </c>
      <c r="R202" s="181">
        <v>12.396071505864285</v>
      </c>
      <c r="S202" s="308">
        <v>17.341471505864284</v>
      </c>
      <c r="T202" s="351">
        <v>20.25284180134561</v>
      </c>
      <c r="U202" s="374">
        <v>21.376681801345612</v>
      </c>
      <c r="V202" s="345">
        <v>0.96598698879092493</v>
      </c>
      <c r="W202" s="345">
        <v>11.58853336449784</v>
      </c>
      <c r="X202" s="345">
        <v>0.18963165548103125</v>
      </c>
      <c r="Y202" s="345">
        <v>8.6202755852886561</v>
      </c>
      <c r="Z202" s="40">
        <v>0</v>
      </c>
      <c r="AA202" s="21">
        <v>3.315986641307104</v>
      </c>
      <c r="AB202" s="342">
        <v>0.43187287497881738</v>
      </c>
      <c r="AC202" s="342">
        <v>1.7532134287456427</v>
      </c>
      <c r="AD202" s="342">
        <v>0.21818153169495205</v>
      </c>
      <c r="AE202" s="342">
        <v>15.657427324619096</v>
      </c>
      <c r="AF202" s="378">
        <v>11.223639058276653</v>
      </c>
      <c r="AG202" s="183">
        <v>7.3547506316730418E-2</v>
      </c>
      <c r="AH202" s="181">
        <v>0.11342250638310461</v>
      </c>
      <c r="AI202" s="182">
        <v>3.0602522468070104E-2</v>
      </c>
      <c r="AJ202" s="34">
        <v>2.1841829904255827E-2</v>
      </c>
      <c r="AK202" s="34">
        <v>0.29399644844263295</v>
      </c>
      <c r="AL202" s="34">
        <v>1.2117480831756815</v>
      </c>
      <c r="AM202" s="182">
        <v>0.18697001269983504</v>
      </c>
      <c r="AN202" s="34">
        <v>1.5581888839906404</v>
      </c>
      <c r="AO202" s="363">
        <v>1.7532134287456427</v>
      </c>
      <c r="AP202" s="184">
        <v>3.6202200828592788E-2</v>
      </c>
      <c r="AQ202" s="164">
        <v>4.7208730750838951E-2</v>
      </c>
      <c r="AR202" s="164">
        <v>0.16589360159915598</v>
      </c>
      <c r="AS202" s="164">
        <v>8.354354037367567E-3</v>
      </c>
      <c r="AT202" s="164">
        <v>1.4772619678773757</v>
      </c>
      <c r="AU202" s="164">
        <v>0.77642449029820804</v>
      </c>
      <c r="AV202" s="366">
        <v>2.5113453453915393</v>
      </c>
      <c r="AW202" s="318">
        <v>1.7532134287456427</v>
      </c>
      <c r="AX202" s="36">
        <v>13.432053939784995</v>
      </c>
      <c r="AY202" s="37">
        <v>2.5113453453915393</v>
      </c>
      <c r="AZ202" s="38">
        <v>19.240399136607952</v>
      </c>
      <c r="BA202" s="282">
        <v>0.64256633037823008</v>
      </c>
      <c r="BB202" s="42"/>
    </row>
    <row r="203" spans="1:54" s="46" customFormat="1" ht="12" outlineLevel="3" x14ac:dyDescent="0.2">
      <c r="A203" s="273">
        <v>178</v>
      </c>
      <c r="B203" s="53" t="s">
        <v>260</v>
      </c>
      <c r="C203" s="55" t="s">
        <v>267</v>
      </c>
      <c r="D203" s="11" t="s">
        <v>273</v>
      </c>
      <c r="E203" s="179">
        <v>1102.076</v>
      </c>
      <c r="F203" s="180">
        <v>43.406799999999997</v>
      </c>
      <c r="G203" s="74">
        <v>55.712640876333403</v>
      </c>
      <c r="H203" s="164">
        <v>0.12463105128205043</v>
      </c>
      <c r="I203" s="309">
        <v>35.266326310309339</v>
      </c>
      <c r="J203" s="185">
        <v>21.966918749911756</v>
      </c>
      <c r="K203" s="335">
        <v>62.28865052918826</v>
      </c>
      <c r="L203" s="183">
        <v>2.1126835909028072</v>
      </c>
      <c r="M203" s="181">
        <v>1.1129236531446622</v>
      </c>
      <c r="N203" s="307">
        <v>3.2256072440474695</v>
      </c>
      <c r="O203" s="183">
        <v>0.86799999999999999</v>
      </c>
      <c r="P203" s="181">
        <v>1.0234000000000001</v>
      </c>
      <c r="Q203" s="181">
        <v>3.3300000000000005</v>
      </c>
      <c r="R203" s="181">
        <v>12.396071505864285</v>
      </c>
      <c r="S203" s="308">
        <v>17.617471505864287</v>
      </c>
      <c r="T203" s="351">
        <v>20.843078749911758</v>
      </c>
      <c r="U203" s="374">
        <v>21.966918749911756</v>
      </c>
      <c r="V203" s="345">
        <v>1.0838553367130241</v>
      </c>
      <c r="W203" s="345">
        <v>11.764747297920701</v>
      </c>
      <c r="X203" s="345">
        <v>0.7596998890862674</v>
      </c>
      <c r="Y203" s="345">
        <v>8.3463620189046033</v>
      </c>
      <c r="Z203" s="40">
        <v>0</v>
      </c>
      <c r="AA203" s="21">
        <v>0</v>
      </c>
      <c r="AB203" s="342">
        <v>1.0961095440001829</v>
      </c>
      <c r="AC203" s="342">
        <v>10.632534422213732</v>
      </c>
      <c r="AD203" s="342">
        <v>0.79841232035316045</v>
      </c>
      <c r="AE203" s="342">
        <v>9.4398624633446797</v>
      </c>
      <c r="AF203" s="378">
        <v>1.4130747392433964</v>
      </c>
      <c r="AG203" s="183">
        <v>1.0695441372983083</v>
      </c>
      <c r="AH203" s="181">
        <v>0.56403739817366838</v>
      </c>
      <c r="AI203" s="182">
        <v>0.47715937212932019</v>
      </c>
      <c r="AJ203" s="34">
        <v>0.70797258644600491</v>
      </c>
      <c r="AK203" s="34">
        <v>2.4825721637661826</v>
      </c>
      <c r="AL203" s="34">
        <v>5.3198921527213283</v>
      </c>
      <c r="AM203" s="182">
        <v>1.6335815354719767</v>
      </c>
      <c r="AN203" s="34">
        <v>8.9875962750628364</v>
      </c>
      <c r="AO203" s="363">
        <v>10.632534422213732</v>
      </c>
      <c r="AP203" s="184">
        <v>9.445524664338309E-2</v>
      </c>
      <c r="AQ203" s="164">
        <v>9.2151460139885927E-2</v>
      </c>
      <c r="AR203" s="164">
        <v>0.84318586027995601</v>
      </c>
      <c r="AS203" s="164">
        <v>1.382271902098289E-2</v>
      </c>
      <c r="AT203" s="164">
        <v>2.2208501893712507</v>
      </c>
      <c r="AU203" s="164">
        <v>1.0228812075527338</v>
      </c>
      <c r="AV203" s="366">
        <v>4.289650469511689</v>
      </c>
      <c r="AW203" s="318">
        <v>10.632534422213732</v>
      </c>
      <c r="AX203" s="36">
        <v>19.084599571962507</v>
      </c>
      <c r="AY203" s="37">
        <v>4.289650469511689</v>
      </c>
      <c r="AZ203" s="38">
        <v>7.6995999508146138</v>
      </c>
      <c r="BA203" s="282">
        <v>2.2942976424783685</v>
      </c>
      <c r="BB203" s="42"/>
    </row>
    <row r="204" spans="1:54" s="46" customFormat="1" ht="12" outlineLevel="2" x14ac:dyDescent="0.2">
      <c r="A204" s="273"/>
      <c r="B204" s="53"/>
      <c r="C204" s="58" t="s">
        <v>274</v>
      </c>
      <c r="D204" s="11"/>
      <c r="E204" s="179">
        <v>389614.57900000003</v>
      </c>
      <c r="F204" s="180">
        <v>7223.6305999999995</v>
      </c>
      <c r="G204" s="74">
        <v>31.563375205541675</v>
      </c>
      <c r="H204" s="75">
        <v>0.38000253190211963</v>
      </c>
      <c r="I204" s="309">
        <v>33.834387704592601</v>
      </c>
      <c r="J204" s="185">
        <v>21.430529635915043</v>
      </c>
      <c r="K204" s="335">
        <v>63.339493012329925</v>
      </c>
      <c r="L204" s="183">
        <v>2.0138344736511304</v>
      </c>
      <c r="M204" s="181">
        <v>1.0950876300888042</v>
      </c>
      <c r="N204" s="307">
        <v>3.1089221037399346</v>
      </c>
      <c r="O204" s="183">
        <v>0.90322565251568288</v>
      </c>
      <c r="P204" s="181">
        <v>0.56847037379513854</v>
      </c>
      <c r="Q204" s="181">
        <v>3.330000000000001</v>
      </c>
      <c r="R204" s="181">
        <v>12.396071505864285</v>
      </c>
      <c r="S204" s="308">
        <v>17.197767532175106</v>
      </c>
      <c r="T204" s="351">
        <v>20.306689635915042</v>
      </c>
      <c r="U204" s="374">
        <v>21.430529635915043</v>
      </c>
      <c r="V204" s="345">
        <v>1.0497930284974886</v>
      </c>
      <c r="W204" s="345">
        <v>11.486446473337166</v>
      </c>
      <c r="X204" s="345">
        <v>0.43990876046240091</v>
      </c>
      <c r="Y204" s="345">
        <v>8.4479135031109625</v>
      </c>
      <c r="Z204" s="40">
        <v>1.8822659588538779E-2</v>
      </c>
      <c r="AA204" s="21">
        <v>0.34965709739884876</v>
      </c>
      <c r="AB204" s="342">
        <v>0.99833458230393946</v>
      </c>
      <c r="AC204" s="342">
        <v>7.9801270885650002</v>
      </c>
      <c r="AD204" s="342">
        <v>0.48046905431116305</v>
      </c>
      <c r="AE204" s="342">
        <v>11.603119153747553</v>
      </c>
      <c r="AF204" s="378">
        <v>4.2757637221775688</v>
      </c>
      <c r="AG204" s="183">
        <v>0.76944602667890372</v>
      </c>
      <c r="AH204" s="181">
        <v>0.47246930643249102</v>
      </c>
      <c r="AI204" s="182">
        <v>0.42616712454595201</v>
      </c>
      <c r="AJ204" s="34">
        <v>0.23929559248361887</v>
      </c>
      <c r="AK204" s="34">
        <v>1.8591984666000623</v>
      </c>
      <c r="AL204" s="34">
        <v>4.2029322212784397</v>
      </c>
      <c r="AM204" s="182">
        <v>1.2419153331113948</v>
      </c>
      <c r="AN204" s="34">
        <v>6.7275934049080721</v>
      </c>
      <c r="AO204" s="363">
        <v>7.9801270885650002</v>
      </c>
      <c r="AP204" s="184">
        <v>5.2965056103505631E-2</v>
      </c>
      <c r="AQ204" s="164">
        <v>6.2752378284681387E-2</v>
      </c>
      <c r="AR204" s="164">
        <v>0.32172187763864896</v>
      </c>
      <c r="AS204" s="164">
        <v>7.4200914980342442E-3</v>
      </c>
      <c r="AT204" s="164">
        <v>1.491798320916355</v>
      </c>
      <c r="AU204" s="164">
        <v>0.69725326209233351</v>
      </c>
      <c r="AV204" s="366">
        <v>2.6339109865335586</v>
      </c>
      <c r="AW204" s="318">
        <v>7.9801270885650002</v>
      </c>
      <c r="AX204" s="36">
        <v>25.2828698977792</v>
      </c>
      <c r="AY204" s="37">
        <v>2.6339109865335586</v>
      </c>
      <c r="AZ204" s="38">
        <v>8.3448331155380213</v>
      </c>
      <c r="BA204" s="282">
        <v>2.8280479228629103</v>
      </c>
      <c r="BB204" s="42"/>
    </row>
    <row r="205" spans="1:54" s="46" customFormat="1" ht="12" outlineLevel="3" x14ac:dyDescent="0.2">
      <c r="A205" s="273">
        <v>179</v>
      </c>
      <c r="B205" s="53" t="s">
        <v>260</v>
      </c>
      <c r="C205" s="55" t="s">
        <v>275</v>
      </c>
      <c r="D205" s="11" t="s">
        <v>276</v>
      </c>
      <c r="E205" s="179">
        <v>24763.352999999999</v>
      </c>
      <c r="F205" s="180">
        <v>358.22559999999999</v>
      </c>
      <c r="G205" s="74">
        <v>27.9092079852235</v>
      </c>
      <c r="H205" s="164">
        <v>0.35648306280047948</v>
      </c>
      <c r="I205" s="309">
        <v>27.121652783878268</v>
      </c>
      <c r="J205" s="185">
        <v>21.756569774592684</v>
      </c>
      <c r="K205" s="335">
        <v>80.218451095005861</v>
      </c>
      <c r="L205" s="183">
        <v>1.2884556978931712</v>
      </c>
      <c r="M205" s="181">
        <v>0.96420257083523131</v>
      </c>
      <c r="N205" s="307">
        <v>2.2526582687284025</v>
      </c>
      <c r="O205" s="183">
        <v>2.556</v>
      </c>
      <c r="P205" s="181">
        <v>9.8000000000000004E-2</v>
      </c>
      <c r="Q205" s="181">
        <v>3.33</v>
      </c>
      <c r="R205" s="181">
        <v>12.396071505864285</v>
      </c>
      <c r="S205" s="308">
        <v>18.380071505864287</v>
      </c>
      <c r="T205" s="351">
        <v>20.63272977459269</v>
      </c>
      <c r="U205" s="374">
        <v>21.756569774592684</v>
      </c>
      <c r="V205" s="345">
        <v>1.4341395911727388</v>
      </c>
      <c r="W205" s="345">
        <v>11.748118828194281</v>
      </c>
      <c r="X205" s="345">
        <v>0.39853939647976805</v>
      </c>
      <c r="Y205" s="345">
        <v>8.1745215294308835</v>
      </c>
      <c r="Z205" s="40">
        <v>0</v>
      </c>
      <c r="AA205" s="21">
        <v>1.5100926244182897</v>
      </c>
      <c r="AB205" s="342">
        <v>1.0985411154597489</v>
      </c>
      <c r="AC205" s="342">
        <v>8.238351503321331</v>
      </c>
      <c r="AD205" s="342">
        <v>0.41573364963552917</v>
      </c>
      <c r="AE205" s="342">
        <v>10.49385088175779</v>
      </c>
      <c r="AF205" s="378">
        <v>3.6766835410992598</v>
      </c>
      <c r="AG205" s="183">
        <v>0.49512778089400067</v>
      </c>
      <c r="AH205" s="181">
        <v>0.38124493904717383</v>
      </c>
      <c r="AI205" s="182">
        <v>1.1477924088909699</v>
      </c>
      <c r="AJ205" s="34">
        <v>5.0797558569361329E-2</v>
      </c>
      <c r="AK205" s="34">
        <v>1.915445299404581</v>
      </c>
      <c r="AL205" s="34">
        <v>4.2375117881845412</v>
      </c>
      <c r="AM205" s="182">
        <v>0.87637271994117449</v>
      </c>
      <c r="AN205" s="34">
        <v>7.351547055049453</v>
      </c>
      <c r="AO205" s="363">
        <v>8.238351503321331</v>
      </c>
      <c r="AP205" s="184">
        <v>3.880236365016905E-2</v>
      </c>
      <c r="AQ205" s="164">
        <v>2.5682139969896069E-2</v>
      </c>
      <c r="AR205" s="164">
        <v>0.54714124283691612</v>
      </c>
      <c r="AS205" s="164">
        <v>3.0148599095095385E-2</v>
      </c>
      <c r="AT205" s="164">
        <v>2.8241979356025921</v>
      </c>
      <c r="AU205" s="164">
        <v>1.0158402972875193</v>
      </c>
      <c r="AV205" s="366">
        <v>4.4809751173562136</v>
      </c>
      <c r="AW205" s="318">
        <v>8.238351503321331</v>
      </c>
      <c r="AX205" s="36">
        <v>29.518399474765168</v>
      </c>
      <c r="AY205" s="37">
        <v>4.4809751173562136</v>
      </c>
      <c r="AZ205" s="38">
        <v>16.055543818114298</v>
      </c>
      <c r="BA205" s="282">
        <v>1.8385175743135969</v>
      </c>
      <c r="BB205" s="42"/>
    </row>
    <row r="206" spans="1:54" s="46" customFormat="1" ht="12" outlineLevel="2" x14ac:dyDescent="0.2">
      <c r="A206" s="273"/>
      <c r="B206" s="53"/>
      <c r="C206" s="58" t="s">
        <v>277</v>
      </c>
      <c r="D206" s="11"/>
      <c r="E206" s="179">
        <v>24763.352999999999</v>
      </c>
      <c r="F206" s="180">
        <v>358.22559999999999</v>
      </c>
      <c r="G206" s="74">
        <v>27.909207985223503</v>
      </c>
      <c r="H206" s="75">
        <v>0.35648306280047948</v>
      </c>
      <c r="I206" s="309">
        <v>27.121652783878268</v>
      </c>
      <c r="J206" s="185">
        <v>21.756569774592684</v>
      </c>
      <c r="K206" s="335">
        <v>80.218451095005861</v>
      </c>
      <c r="L206" s="183">
        <v>1.2884556978931712</v>
      </c>
      <c r="M206" s="181">
        <v>0.96420257083523131</v>
      </c>
      <c r="N206" s="307">
        <v>2.2526582687284025</v>
      </c>
      <c r="O206" s="183">
        <v>2.556</v>
      </c>
      <c r="P206" s="181">
        <v>9.8000000000000004E-2</v>
      </c>
      <c r="Q206" s="181">
        <v>3.33</v>
      </c>
      <c r="R206" s="181">
        <v>12.396071505864285</v>
      </c>
      <c r="S206" s="308">
        <v>18.380071505864287</v>
      </c>
      <c r="T206" s="351">
        <v>20.63272977459269</v>
      </c>
      <c r="U206" s="374">
        <v>21.756569774592684</v>
      </c>
      <c r="V206" s="345">
        <v>1.4341395911727388</v>
      </c>
      <c r="W206" s="345">
        <v>11.748118828194281</v>
      </c>
      <c r="X206" s="345">
        <v>0.39853939647976805</v>
      </c>
      <c r="Y206" s="345">
        <v>8.1745215294308835</v>
      </c>
      <c r="Z206" s="40">
        <v>0</v>
      </c>
      <c r="AA206" s="21">
        <v>1.5100926244182897</v>
      </c>
      <c r="AB206" s="342">
        <v>1.0985411154597489</v>
      </c>
      <c r="AC206" s="342">
        <v>8.238351503321331</v>
      </c>
      <c r="AD206" s="342">
        <v>0.41573364963552917</v>
      </c>
      <c r="AE206" s="342">
        <v>10.49385088175779</v>
      </c>
      <c r="AF206" s="378">
        <v>3.6766835410992598</v>
      </c>
      <c r="AG206" s="183">
        <v>0.49512778089400067</v>
      </c>
      <c r="AH206" s="181">
        <v>0.38124493904717383</v>
      </c>
      <c r="AI206" s="182">
        <v>1.1477924088909699</v>
      </c>
      <c r="AJ206" s="34">
        <v>5.0797558569361329E-2</v>
      </c>
      <c r="AK206" s="34">
        <v>1.915445299404581</v>
      </c>
      <c r="AL206" s="34">
        <v>4.2375117881845412</v>
      </c>
      <c r="AM206" s="182">
        <v>0.87637271994117449</v>
      </c>
      <c r="AN206" s="34">
        <v>7.351547055049453</v>
      </c>
      <c r="AO206" s="363">
        <v>8.238351503321331</v>
      </c>
      <c r="AP206" s="184">
        <v>3.880236365016905E-2</v>
      </c>
      <c r="AQ206" s="164">
        <v>2.5682139969896069E-2</v>
      </c>
      <c r="AR206" s="164">
        <v>0.54714124283691612</v>
      </c>
      <c r="AS206" s="164">
        <v>3.0148599095095385E-2</v>
      </c>
      <c r="AT206" s="164">
        <v>2.8241979356025921</v>
      </c>
      <c r="AU206" s="164">
        <v>1.0158402972875193</v>
      </c>
      <c r="AV206" s="366">
        <v>4.4809751173562136</v>
      </c>
      <c r="AW206" s="318">
        <v>8.238351503321331</v>
      </c>
      <c r="AX206" s="36">
        <v>29.518399474765161</v>
      </c>
      <c r="AY206" s="37">
        <v>4.4809751173562136</v>
      </c>
      <c r="AZ206" s="38">
        <v>16.055543818114295</v>
      </c>
      <c r="BA206" s="282">
        <v>1.8385175743135969</v>
      </c>
      <c r="BB206" s="42"/>
    </row>
    <row r="207" spans="1:54" s="46" customFormat="1" ht="12" outlineLevel="1" x14ac:dyDescent="0.2">
      <c r="A207" s="273"/>
      <c r="B207" s="54" t="s">
        <v>278</v>
      </c>
      <c r="C207" s="55"/>
      <c r="D207" s="11"/>
      <c r="E207" s="179">
        <v>1861469.1839999997</v>
      </c>
      <c r="F207" s="180">
        <v>37304.054799999998</v>
      </c>
      <c r="G207" s="74">
        <v>47.124223371705497</v>
      </c>
      <c r="H207" s="75">
        <v>0.19244815621400344</v>
      </c>
      <c r="I207" s="309">
        <v>37.957064852219041</v>
      </c>
      <c r="J207" s="185">
        <v>23.374362440636549</v>
      </c>
      <c r="K207" s="335">
        <v>61.581058840143804</v>
      </c>
      <c r="L207" s="183">
        <v>1.4330420956235999</v>
      </c>
      <c r="M207" s="181">
        <v>0.99029128457576443</v>
      </c>
      <c r="N207" s="307">
        <v>2.4233333801993644</v>
      </c>
      <c r="O207" s="183">
        <v>3.1113554729431057</v>
      </c>
      <c r="P207" s="181">
        <v>0.98976208162979673</v>
      </c>
      <c r="Q207" s="181">
        <v>3.33</v>
      </c>
      <c r="R207" s="181">
        <v>12.396071505864285</v>
      </c>
      <c r="S207" s="308">
        <v>19.827189060437188</v>
      </c>
      <c r="T207" s="351">
        <v>22.250522440636551</v>
      </c>
      <c r="U207" s="374">
        <v>23.374362440636549</v>
      </c>
      <c r="V207" s="345">
        <v>1.5687272864127955</v>
      </c>
      <c r="W207" s="345">
        <v>12.831907925237038</v>
      </c>
      <c r="X207" s="345">
        <v>0.72643673973890666</v>
      </c>
      <c r="Y207" s="345">
        <v>8.234767998303159</v>
      </c>
      <c r="Z207" s="40">
        <v>1.2511397236975211E-2</v>
      </c>
      <c r="AA207" s="21">
        <v>0.58327691581561392</v>
      </c>
      <c r="AB207" s="342">
        <v>1.4438148898126442</v>
      </c>
      <c r="AC207" s="342">
        <v>10.848540462984065</v>
      </c>
      <c r="AD207" s="342">
        <v>0.74603298853072952</v>
      </c>
      <c r="AE207" s="342">
        <v>9.7401857862565215</v>
      </c>
      <c r="AF207" s="378">
        <v>2.1269996075550299</v>
      </c>
      <c r="AG207" s="183">
        <v>0.66169070095994142</v>
      </c>
      <c r="AH207" s="181">
        <v>0.47039318412042797</v>
      </c>
      <c r="AI207" s="182">
        <v>1.7838458414321976</v>
      </c>
      <c r="AJ207" s="34">
        <v>0.6386847982497097</v>
      </c>
      <c r="AK207" s="34">
        <v>2.3046996868623921</v>
      </c>
      <c r="AL207" s="34">
        <v>4.9781278330313734</v>
      </c>
      <c r="AM207" s="182">
        <v>1.1320838850803694</v>
      </c>
      <c r="AN207" s="34">
        <v>9.7053581595756739</v>
      </c>
      <c r="AO207" s="363">
        <v>10.848540462984065</v>
      </c>
      <c r="AP207" s="184">
        <v>8.9639049104120447E-2</v>
      </c>
      <c r="AQ207" s="164">
        <v>7.8677774191989444E-2</v>
      </c>
      <c r="AR207" s="164">
        <v>0.19745574682138847</v>
      </c>
      <c r="AS207" s="164">
        <v>2.8455351722247633E-2</v>
      </c>
      <c r="AT207" s="164">
        <v>1.5707729445003926</v>
      </c>
      <c r="AU207" s="164">
        <v>0.71413684498447616</v>
      </c>
      <c r="AV207" s="366">
        <v>2.6791216272821905</v>
      </c>
      <c r="AW207" s="318">
        <v>10.848540462984065</v>
      </c>
      <c r="AX207" s="36">
        <v>23.021154910953474</v>
      </c>
      <c r="AY207" s="37">
        <v>2.6791216272821905</v>
      </c>
      <c r="AZ207" s="38">
        <v>5.685232425264326</v>
      </c>
      <c r="BA207" s="282">
        <v>3.9679674030559156</v>
      </c>
      <c r="BB207" s="42"/>
    </row>
    <row r="208" spans="1:54" s="46" customFormat="1" ht="12" outlineLevel="3" x14ac:dyDescent="0.2">
      <c r="A208" s="273">
        <v>180</v>
      </c>
      <c r="B208" s="53" t="s">
        <v>279</v>
      </c>
      <c r="C208" s="55" t="s">
        <v>280</v>
      </c>
      <c r="D208" s="11" t="s">
        <v>281</v>
      </c>
      <c r="E208" s="179">
        <v>1355386.952</v>
      </c>
      <c r="F208" s="180">
        <v>16868.016800000001</v>
      </c>
      <c r="G208" s="74">
        <v>13.5352213481272</v>
      </c>
      <c r="H208" s="164">
        <v>0.97842293054421148</v>
      </c>
      <c r="I208" s="309">
        <v>31.541233144558937</v>
      </c>
      <c r="J208" s="185">
        <v>23.392917435506842</v>
      </c>
      <c r="K208" s="335">
        <v>74.166147304048152</v>
      </c>
      <c r="L208" s="183">
        <v>1.2279271579498072</v>
      </c>
      <c r="M208" s="181">
        <v>0.95328099192807159</v>
      </c>
      <c r="N208" s="307">
        <v>2.1812081498778788</v>
      </c>
      <c r="O208" s="183">
        <v>2.5560000000000005</v>
      </c>
      <c r="P208" s="181">
        <v>1.8057977797646776</v>
      </c>
      <c r="Q208" s="181">
        <v>3.33</v>
      </c>
      <c r="R208" s="181">
        <v>12.396071505864285</v>
      </c>
      <c r="S208" s="308">
        <v>20.087869285628962</v>
      </c>
      <c r="T208" s="351">
        <v>22.269077435506841</v>
      </c>
      <c r="U208" s="374">
        <v>23.392917435506842</v>
      </c>
      <c r="V208" s="345">
        <v>1.4282856175082075</v>
      </c>
      <c r="W208" s="345">
        <v>13.162987071901908</v>
      </c>
      <c r="X208" s="345">
        <v>0.20007678756844005</v>
      </c>
      <c r="Y208" s="345">
        <v>8.5777681713311438</v>
      </c>
      <c r="Z208" s="40">
        <v>0</v>
      </c>
      <c r="AA208" s="21">
        <v>4.1562466071326929</v>
      </c>
      <c r="AB208" s="342">
        <v>0.53275212428932595</v>
      </c>
      <c r="AC208" s="342">
        <v>2.1908261896656631</v>
      </c>
      <c r="AD208" s="342">
        <v>0.23682688465603668</v>
      </c>
      <c r="AE208" s="342">
        <v>16.27626562976312</v>
      </c>
      <c r="AF208" s="378">
        <v>11.605413489263514</v>
      </c>
      <c r="AG208" s="183">
        <v>6.2927376126468842E-2</v>
      </c>
      <c r="AH208" s="181">
        <v>0.11395552782487248</v>
      </c>
      <c r="AI208" s="182">
        <v>0.27682313634027966</v>
      </c>
      <c r="AJ208" s="34">
        <v>6.8309404646385949E-2</v>
      </c>
      <c r="AK208" s="34">
        <v>0.34788586761507434</v>
      </c>
      <c r="AL208" s="34">
        <v>1.312796783658607</v>
      </c>
      <c r="AM208" s="182">
        <v>0.17688290395134132</v>
      </c>
      <c r="AN208" s="34">
        <v>2.0058151922603469</v>
      </c>
      <c r="AO208" s="363">
        <v>2.1908261896656631</v>
      </c>
      <c r="AP208" s="184">
        <v>3.6584028064283167E-2</v>
      </c>
      <c r="AQ208" s="164">
        <v>1.8241622808912547E-2</v>
      </c>
      <c r="AR208" s="164">
        <v>7.8165679797046445E-2</v>
      </c>
      <c r="AS208" s="164">
        <v>3.4574307514324977E-2</v>
      </c>
      <c r="AT208" s="164">
        <v>2.2048116527842208</v>
      </c>
      <c r="AU208" s="164">
        <v>0.72814131890122369</v>
      </c>
      <c r="AV208" s="366">
        <v>3.1004889679739942</v>
      </c>
      <c r="AW208" s="318">
        <v>2.1908261896656631</v>
      </c>
      <c r="AX208" s="36">
        <v>16.186112759572985</v>
      </c>
      <c r="AY208" s="37">
        <v>3.1004889679739942</v>
      </c>
      <c r="AZ208" s="38">
        <v>22.90682130885871</v>
      </c>
      <c r="BA208" s="282">
        <v>0.77636700333746322</v>
      </c>
      <c r="BB208" s="42"/>
    </row>
    <row r="209" spans="1:54" s="46" customFormat="1" ht="12" outlineLevel="3" x14ac:dyDescent="0.2">
      <c r="A209" s="273">
        <v>181</v>
      </c>
      <c r="B209" s="53" t="s">
        <v>279</v>
      </c>
      <c r="C209" s="55" t="s">
        <v>280</v>
      </c>
      <c r="D209" s="11" t="s">
        <v>282</v>
      </c>
      <c r="E209" s="179">
        <v>2808.3389999999999</v>
      </c>
      <c r="F209" s="180">
        <v>69.778400000000005</v>
      </c>
      <c r="G209" s="74">
        <v>31.961768326298898</v>
      </c>
      <c r="H209" s="164">
        <v>0.27840630049288473</v>
      </c>
      <c r="I209" s="309">
        <v>32.217627578971943</v>
      </c>
      <c r="J209" s="185">
        <v>23.480906890920153</v>
      </c>
      <c r="K209" s="335">
        <v>72.882172448494799</v>
      </c>
      <c r="L209" s="183">
        <v>1.9414657409284251</v>
      </c>
      <c r="M209" s="181">
        <v>1.0820296441274424</v>
      </c>
      <c r="N209" s="307">
        <v>3.0234953850558677</v>
      </c>
      <c r="O209" s="183">
        <v>2.7179999999999995</v>
      </c>
      <c r="P209" s="181">
        <v>0.88949999999999996</v>
      </c>
      <c r="Q209" s="181">
        <v>3.33</v>
      </c>
      <c r="R209" s="181">
        <v>12.396071505864285</v>
      </c>
      <c r="S209" s="308">
        <v>19.333571505864285</v>
      </c>
      <c r="T209" s="351">
        <v>22.357066890920152</v>
      </c>
      <c r="U209" s="374">
        <v>23.480906890920153</v>
      </c>
      <c r="V209" s="345">
        <v>1.400085823848044</v>
      </c>
      <c r="W209" s="345">
        <v>13.089635994354476</v>
      </c>
      <c r="X209" s="345">
        <v>0.44546468727744154</v>
      </c>
      <c r="Y209" s="345">
        <v>8.5344665216050473</v>
      </c>
      <c r="Z209" s="40">
        <v>0</v>
      </c>
      <c r="AA209" s="21">
        <v>1.2244326756654862</v>
      </c>
      <c r="AB209" s="342">
        <v>1.1720248929508543</v>
      </c>
      <c r="AC209" s="342">
        <v>10.010136370990933</v>
      </c>
      <c r="AD209" s="342">
        <v>0.47505018767164747</v>
      </c>
      <c r="AE209" s="342">
        <v>10.599262763641232</v>
      </c>
      <c r="AF209" s="378">
        <v>3.0361382896449287</v>
      </c>
      <c r="AG209" s="183">
        <v>0.82756010907309285</v>
      </c>
      <c r="AH209" s="181">
        <v>0.45540788730209103</v>
      </c>
      <c r="AI209" s="182">
        <v>1.4743587389487758</v>
      </c>
      <c r="AJ209" s="34">
        <v>0.51544985695351475</v>
      </c>
      <c r="AK209" s="34">
        <v>2.1159888750898621</v>
      </c>
      <c r="AL209" s="34">
        <v>4.6106817001661611</v>
      </c>
      <c r="AM209" s="182">
        <v>1.2829679963751839</v>
      </c>
      <c r="AN209" s="34">
        <v>8.7164791711583138</v>
      </c>
      <c r="AO209" s="363">
        <v>10.010136370990933</v>
      </c>
      <c r="AP209" s="184">
        <v>0.26799124084243831</v>
      </c>
      <c r="AQ209" s="164">
        <v>1.8630407117388757E-2</v>
      </c>
      <c r="AR209" s="164">
        <v>0.11464865918393084</v>
      </c>
      <c r="AS209" s="164">
        <v>3.8693922474576661E-2</v>
      </c>
      <c r="AT209" s="164">
        <v>2.255712369443839</v>
      </c>
      <c r="AU209" s="164">
        <v>2.9751327058230048</v>
      </c>
      <c r="AV209" s="366">
        <v>5.6794079543239731</v>
      </c>
      <c r="AW209" s="318">
        <v>10.010136370990933</v>
      </c>
      <c r="AX209" s="36">
        <v>31.319094327939162</v>
      </c>
      <c r="AY209" s="37">
        <v>5.6794079543239731</v>
      </c>
      <c r="AZ209" s="38">
        <v>17.76937964239864</v>
      </c>
      <c r="BA209" s="282">
        <v>1.6229050414281858</v>
      </c>
      <c r="BB209" s="42"/>
    </row>
    <row r="210" spans="1:54" s="46" customFormat="1" ht="12" outlineLevel="2" x14ac:dyDescent="0.2">
      <c r="A210" s="273"/>
      <c r="B210" s="53"/>
      <c r="C210" s="58" t="s">
        <v>283</v>
      </c>
      <c r="D210" s="11"/>
      <c r="E210" s="179">
        <v>1358195.291</v>
      </c>
      <c r="F210" s="180">
        <v>16937.7952</v>
      </c>
      <c r="G210" s="74">
        <v>13.61113293818242</v>
      </c>
      <c r="H210" s="75">
        <v>0.9755390817408931</v>
      </c>
      <c r="I210" s="309">
        <v>31.544019677330468</v>
      </c>
      <c r="J210" s="185">
        <v>23.393279924446116</v>
      </c>
      <c r="K210" s="335">
        <v>74.160744774255917</v>
      </c>
      <c r="L210" s="183">
        <v>1.2308667129550843</v>
      </c>
      <c r="M210" s="181">
        <v>0.95381139596511111</v>
      </c>
      <c r="N210" s="307">
        <v>2.1846781089201954</v>
      </c>
      <c r="O210" s="183">
        <v>2.5566673891534606</v>
      </c>
      <c r="P210" s="181">
        <v>1.802022920508171</v>
      </c>
      <c r="Q210" s="181">
        <v>3.3299999999999996</v>
      </c>
      <c r="R210" s="181">
        <v>12.396071505864285</v>
      </c>
      <c r="S210" s="308">
        <v>20.084761815525916</v>
      </c>
      <c r="T210" s="351">
        <v>22.269439924446111</v>
      </c>
      <c r="U210" s="374">
        <v>23.393279924446116</v>
      </c>
      <c r="V210" s="345">
        <v>1.4281694432093273</v>
      </c>
      <c r="W210" s="345">
        <v>13.162684888484934</v>
      </c>
      <c r="X210" s="345">
        <v>0.20108770869594511</v>
      </c>
      <c r="Y210" s="345">
        <v>8.5775897821252531</v>
      </c>
      <c r="Z210" s="40">
        <v>0</v>
      </c>
      <c r="AA210" s="21">
        <v>4.1441684539362553</v>
      </c>
      <c r="AB210" s="342">
        <v>0.5353857274492444</v>
      </c>
      <c r="AC210" s="342">
        <v>2.2230392933851242</v>
      </c>
      <c r="AD210" s="342">
        <v>0.23780828989390601</v>
      </c>
      <c r="AE210" s="342">
        <v>16.252878159781584</v>
      </c>
      <c r="AF210" s="378">
        <v>11.570110765058352</v>
      </c>
      <c r="AG210" s="183">
        <v>6.6077422992819115E-2</v>
      </c>
      <c r="AH210" s="181">
        <v>0.11536220437510877</v>
      </c>
      <c r="AI210" s="182">
        <v>0.28175660715548095</v>
      </c>
      <c r="AJ210" s="34">
        <v>7.0151482967020479E-2</v>
      </c>
      <c r="AK210" s="34">
        <v>0.35516989705574081</v>
      </c>
      <c r="AL210" s="34">
        <v>1.3263830344156142</v>
      </c>
      <c r="AM210" s="182">
        <v>0.1814396273679279</v>
      </c>
      <c r="AN210" s="34">
        <v>2.0334610215938564</v>
      </c>
      <c r="AO210" s="363">
        <v>2.2230392933851242</v>
      </c>
      <c r="AP210" s="184">
        <v>3.7537353149718095E-2</v>
      </c>
      <c r="AQ210" s="164">
        <v>1.8243224478236699E-2</v>
      </c>
      <c r="AR210" s="164">
        <v>7.8315978221297655E-2</v>
      </c>
      <c r="AS210" s="164">
        <v>3.4591279034947832E-2</v>
      </c>
      <c r="AT210" s="164">
        <v>2.2050213477607761</v>
      </c>
      <c r="AU210" s="164">
        <v>0.73739821815769735</v>
      </c>
      <c r="AV210" s="366">
        <v>3.1111133047588155</v>
      </c>
      <c r="AW210" s="318">
        <v>2.2230392933851242</v>
      </c>
      <c r="AX210" s="36">
        <v>16.3325073928929</v>
      </c>
      <c r="AY210" s="37">
        <v>3.1111133047588155</v>
      </c>
      <c r="AZ210" s="38">
        <v>22.85712231956396</v>
      </c>
      <c r="BA210" s="282">
        <v>0.78456835129692259</v>
      </c>
      <c r="BB210" s="42"/>
    </row>
    <row r="211" spans="1:54" s="46" customFormat="1" ht="12" outlineLevel="3" x14ac:dyDescent="0.2">
      <c r="A211" s="273">
        <v>182</v>
      </c>
      <c r="B211" s="53" t="s">
        <v>279</v>
      </c>
      <c r="C211" s="55" t="s">
        <v>267</v>
      </c>
      <c r="D211" s="11" t="s">
        <v>284</v>
      </c>
      <c r="E211" s="179">
        <v>14832.254999999999</v>
      </c>
      <c r="F211" s="180">
        <v>367.18439999999998</v>
      </c>
      <c r="G211" s="74">
        <v>34.909385966723697</v>
      </c>
      <c r="H211" s="164">
        <v>0.22796872194882467</v>
      </c>
      <c r="I211" s="309">
        <v>39.899734978659026</v>
      </c>
      <c r="J211" s="185">
        <v>21.047652823882352</v>
      </c>
      <c r="K211" s="335">
        <v>52.751359965523598</v>
      </c>
      <c r="L211" s="183">
        <v>1.4367391081124361</v>
      </c>
      <c r="M211" s="181">
        <v>0.99095836185295227</v>
      </c>
      <c r="N211" s="307">
        <v>2.4276974699653886</v>
      </c>
      <c r="O211" s="183">
        <v>0.74664384805267725</v>
      </c>
      <c r="P211" s="181">
        <v>1.0234000000000001</v>
      </c>
      <c r="Q211" s="181">
        <v>3.33</v>
      </c>
      <c r="R211" s="181">
        <v>12.396071505864285</v>
      </c>
      <c r="S211" s="308">
        <v>17.496115353916963</v>
      </c>
      <c r="T211" s="351">
        <v>19.923812823882351</v>
      </c>
      <c r="U211" s="374">
        <v>21.047652823882352</v>
      </c>
      <c r="V211" s="345">
        <v>0.91814320840181618</v>
      </c>
      <c r="W211" s="345">
        <v>11.340456688857811</v>
      </c>
      <c r="X211" s="345">
        <v>0.48611781251377584</v>
      </c>
      <c r="Y211" s="345">
        <v>8.2906809068217893</v>
      </c>
      <c r="Z211" s="40">
        <v>0</v>
      </c>
      <c r="AA211" s="21">
        <v>0.72528150339276198</v>
      </c>
      <c r="AB211" s="342">
        <v>0.81398884284904893</v>
      </c>
      <c r="AC211" s="342">
        <v>9.1511572725401695</v>
      </c>
      <c r="AD211" s="342">
        <v>0.50643332335980695</v>
      </c>
      <c r="AE211" s="342">
        <v>9.850791881740566</v>
      </c>
      <c r="AF211" s="378">
        <v>2.5029848420022192</v>
      </c>
      <c r="AG211" s="183">
        <v>0.64964188187958893</v>
      </c>
      <c r="AH211" s="181">
        <v>0.44489639449487883</v>
      </c>
      <c r="AI211" s="182">
        <v>0.35110969437348527</v>
      </c>
      <c r="AJ211" s="34">
        <v>0.63079416983338898</v>
      </c>
      <c r="AK211" s="34">
        <v>2.2346724395551134</v>
      </c>
      <c r="AL211" s="34">
        <v>4.8291570549772151</v>
      </c>
      <c r="AM211" s="182">
        <v>1.0945382763744678</v>
      </c>
      <c r="AN211" s="34">
        <v>8.0457333587392021</v>
      </c>
      <c r="AO211" s="363">
        <v>9.1511572725401695</v>
      </c>
      <c r="AP211" s="184">
        <v>0.1048519490479443</v>
      </c>
      <c r="AQ211" s="164">
        <v>0.12527765340793345</v>
      </c>
      <c r="AR211" s="164">
        <v>1.2824618910825187</v>
      </c>
      <c r="AS211" s="164">
        <v>2.5600216131186404E-2</v>
      </c>
      <c r="AT211" s="164">
        <v>3.2474146505134756</v>
      </c>
      <c r="AU211" s="164">
        <v>1.1740694866121764</v>
      </c>
      <c r="AV211" s="366">
        <v>5.9602205322448345</v>
      </c>
      <c r="AW211" s="318">
        <v>9.1511572725401695</v>
      </c>
      <c r="AX211" s="36">
        <v>26.214031038137509</v>
      </c>
      <c r="AY211" s="37">
        <v>5.9602205322448345</v>
      </c>
      <c r="AZ211" s="38">
        <v>17.073404092315553</v>
      </c>
      <c r="BA211" s="282">
        <v>1.6235344721761644</v>
      </c>
      <c r="BB211" s="42"/>
    </row>
    <row r="212" spans="1:54" s="46" customFormat="1" ht="12" outlineLevel="3" x14ac:dyDescent="0.2">
      <c r="A212" s="273">
        <v>183</v>
      </c>
      <c r="B212" s="53" t="s">
        <v>279</v>
      </c>
      <c r="C212" s="55" t="s">
        <v>267</v>
      </c>
      <c r="D212" s="11" t="s">
        <v>285</v>
      </c>
      <c r="E212" s="179">
        <v>6473.05</v>
      </c>
      <c r="F212" s="180">
        <v>177.5264</v>
      </c>
      <c r="G212" s="74">
        <v>60.201448361401198</v>
      </c>
      <c r="H212" s="164">
        <v>0.10737249230784096</v>
      </c>
      <c r="I212" s="309">
        <v>39.123540289494315</v>
      </c>
      <c r="J212" s="185">
        <v>21.176126509190322</v>
      </c>
      <c r="K212" s="335">
        <v>54.126304400107323</v>
      </c>
      <c r="L212" s="183">
        <v>1.5455748206058366</v>
      </c>
      <c r="M212" s="181">
        <v>1.010596334667526</v>
      </c>
      <c r="N212" s="307">
        <v>2.5561711552733626</v>
      </c>
      <c r="O212" s="183">
        <v>0.74664384805267714</v>
      </c>
      <c r="P212" s="181">
        <v>1.0233999999999999</v>
      </c>
      <c r="Q212" s="181">
        <v>3.33</v>
      </c>
      <c r="R212" s="181">
        <v>12.396071505864285</v>
      </c>
      <c r="S212" s="308">
        <v>17.496115353916963</v>
      </c>
      <c r="T212" s="351">
        <v>20.052286509190324</v>
      </c>
      <c r="U212" s="374">
        <v>21.176126509190322</v>
      </c>
      <c r="V212" s="345">
        <v>0.93438587907450166</v>
      </c>
      <c r="W212" s="345">
        <v>11.273024492025057</v>
      </c>
      <c r="X212" s="345">
        <v>0.84543197200354037</v>
      </c>
      <c r="Y212" s="345">
        <v>8.1110299588000654</v>
      </c>
      <c r="Z212" s="40">
        <v>0</v>
      </c>
      <c r="AA212" s="21">
        <v>0</v>
      </c>
      <c r="AB212" s="342">
        <v>0.94664008636166064</v>
      </c>
      <c r="AC212" s="342">
        <v>10.334039927308481</v>
      </c>
      <c r="AD212" s="342">
        <v>0.87623755398158587</v>
      </c>
      <c r="AE212" s="342">
        <v>9.0192089415385954</v>
      </c>
      <c r="AF212" s="378">
        <v>1.2116090367299661</v>
      </c>
      <c r="AG212" s="183">
        <v>0.7927695827445207</v>
      </c>
      <c r="AH212" s="181">
        <v>0.52079377330375909</v>
      </c>
      <c r="AI212" s="182">
        <v>0.4193860651166772</v>
      </c>
      <c r="AJ212" s="34">
        <v>0.71724545196445311</v>
      </c>
      <c r="AK212" s="34">
        <v>2.5088064390277252</v>
      </c>
      <c r="AL212" s="34">
        <v>5.3636079398470189</v>
      </c>
      <c r="AM212" s="182">
        <v>1.3135633560482798</v>
      </c>
      <c r="AN212" s="34">
        <v>9.0090458959558752</v>
      </c>
      <c r="AO212" s="363">
        <v>10.334039927308481</v>
      </c>
      <c r="AP212" s="184">
        <v>0.12561511977936801</v>
      </c>
      <c r="AQ212" s="164">
        <v>0.1087162247417849</v>
      </c>
      <c r="AR212" s="164">
        <v>1.3012149178939019</v>
      </c>
      <c r="AS212" s="164">
        <v>3.1544604070155198E-2</v>
      </c>
      <c r="AT212" s="164">
        <v>2.9466039980532477</v>
      </c>
      <c r="AU212" s="164">
        <v>1.1682769435982481</v>
      </c>
      <c r="AV212" s="366">
        <v>5.6814085116354525</v>
      </c>
      <c r="AW212" s="318">
        <v>10.334039927308481</v>
      </c>
      <c r="AX212" s="36">
        <v>17.165766287334478</v>
      </c>
      <c r="AY212" s="37">
        <v>5.6814085116354525</v>
      </c>
      <c r="AZ212" s="38">
        <v>9.4373286129742819</v>
      </c>
      <c r="BA212" s="282">
        <v>1.8457685476590022</v>
      </c>
      <c r="BB212" s="42"/>
    </row>
    <row r="213" spans="1:54" s="46" customFormat="1" ht="12" outlineLevel="3" x14ac:dyDescent="0.2">
      <c r="A213" s="273">
        <v>184</v>
      </c>
      <c r="B213" s="53" t="s">
        <v>279</v>
      </c>
      <c r="C213" s="55" t="s">
        <v>267</v>
      </c>
      <c r="D213" s="11" t="s">
        <v>286</v>
      </c>
      <c r="E213" s="179">
        <v>29021.94</v>
      </c>
      <c r="F213" s="180">
        <v>493.47579999999999</v>
      </c>
      <c r="G213" s="74">
        <v>8.29668261591865</v>
      </c>
      <c r="H213" s="164">
        <v>1</v>
      </c>
      <c r="I213" s="309">
        <v>34.333559191024193</v>
      </c>
      <c r="J213" s="185">
        <v>23.135686343623306</v>
      </c>
      <c r="K213" s="335">
        <v>67.385050920300912</v>
      </c>
      <c r="L213" s="183">
        <v>2.1736505065731699</v>
      </c>
      <c r="M213" s="181">
        <v>1.1239243311858482</v>
      </c>
      <c r="N213" s="307">
        <v>3.2975748377590182</v>
      </c>
      <c r="O213" s="183">
        <v>0.86799999999999999</v>
      </c>
      <c r="P213" s="181">
        <v>2.1202000000000001</v>
      </c>
      <c r="Q213" s="181">
        <v>3.33</v>
      </c>
      <c r="R213" s="181">
        <v>12.396071505864285</v>
      </c>
      <c r="S213" s="308">
        <v>18.714271505864286</v>
      </c>
      <c r="T213" s="351">
        <v>22.011846343623304</v>
      </c>
      <c r="U213" s="374">
        <v>23.135686343623306</v>
      </c>
      <c r="V213" s="345">
        <v>1.0974736794493736</v>
      </c>
      <c r="W213" s="345">
        <v>12.90721351851488</v>
      </c>
      <c r="X213" s="345">
        <v>0.12245342468611514</v>
      </c>
      <c r="Y213" s="345">
        <v>8.9842873922616207</v>
      </c>
      <c r="Z213" s="40">
        <v>0</v>
      </c>
      <c r="AA213" s="21">
        <v>0</v>
      </c>
      <c r="AB213" s="342">
        <v>1.1217320081606881</v>
      </c>
      <c r="AC213" s="342">
        <v>2.763357663366047</v>
      </c>
      <c r="AD213" s="342">
        <v>0.16971977751818396</v>
      </c>
      <c r="AE213" s="342">
        <v>19.080876894578385</v>
      </c>
      <c r="AF213" s="378">
        <v>12.829402171805935</v>
      </c>
      <c r="AG213" s="183">
        <v>0.12434509980459475</v>
      </c>
      <c r="AH213" s="181">
        <v>0.35335633002248101</v>
      </c>
      <c r="AI213" s="182">
        <v>0.38636094933727122</v>
      </c>
      <c r="AJ213" s="34">
        <v>4.5759316709438752E-2</v>
      </c>
      <c r="AK213" s="34">
        <v>0.31837703767752418</v>
      </c>
      <c r="AL213" s="34">
        <v>1.526030268927715</v>
      </c>
      <c r="AM213" s="182">
        <v>0.47770142982707575</v>
      </c>
      <c r="AN213" s="34">
        <v>2.2765275726519492</v>
      </c>
      <c r="AO213" s="363">
        <v>2.763357663366047</v>
      </c>
      <c r="AP213" s="184">
        <v>4.7013450304959237E-2</v>
      </c>
      <c r="AQ213" s="164">
        <v>0.24925234428922352</v>
      </c>
      <c r="AR213" s="164">
        <v>0.11895213503884081</v>
      </c>
      <c r="AS213" s="164">
        <v>3.444951099932357E-3</v>
      </c>
      <c r="AT213" s="164">
        <v>0.84988970077154757</v>
      </c>
      <c r="AU213" s="164">
        <v>0.69750127564512787</v>
      </c>
      <c r="AV213" s="366">
        <v>1.9658512129672823</v>
      </c>
      <c r="AW213" s="318">
        <v>2.763357663366047</v>
      </c>
      <c r="AX213" s="36">
        <v>33.306778037574411</v>
      </c>
      <c r="AY213" s="37">
        <v>1.9658512129672823</v>
      </c>
      <c r="AZ213" s="38">
        <v>23.694424675176194</v>
      </c>
      <c r="BA213" s="282">
        <v>1.4893213119112545</v>
      </c>
      <c r="BB213" s="42"/>
    </row>
    <row r="214" spans="1:54" s="46" customFormat="1" ht="12" outlineLevel="3" x14ac:dyDescent="0.2">
      <c r="A214" s="273">
        <v>185</v>
      </c>
      <c r="B214" s="53" t="s">
        <v>279</v>
      </c>
      <c r="C214" s="55" t="s">
        <v>267</v>
      </c>
      <c r="D214" s="11" t="s">
        <v>287</v>
      </c>
      <c r="E214" s="179">
        <v>96017.322</v>
      </c>
      <c r="F214" s="180">
        <v>2320.2452000000003</v>
      </c>
      <c r="G214" s="74">
        <v>30.325476316867601</v>
      </c>
      <c r="H214" s="164">
        <v>0.3294548033639777</v>
      </c>
      <c r="I214" s="309">
        <v>29.542705550850783</v>
      </c>
      <c r="J214" s="185">
        <v>22.555528262073015</v>
      </c>
      <c r="K214" s="335">
        <v>76.348891685797042</v>
      </c>
      <c r="L214" s="183">
        <v>2.0506807078020892</v>
      </c>
      <c r="M214" s="181">
        <v>1.101736048406641</v>
      </c>
      <c r="N214" s="307">
        <v>3.15241675620873</v>
      </c>
      <c r="O214" s="183">
        <v>0.86799999999999988</v>
      </c>
      <c r="P214" s="181">
        <v>1.6851999999999998</v>
      </c>
      <c r="Q214" s="181">
        <v>3.33</v>
      </c>
      <c r="R214" s="181">
        <v>12.396071505864285</v>
      </c>
      <c r="S214" s="308">
        <v>18.279271505864283</v>
      </c>
      <c r="T214" s="351">
        <v>21.431688262073013</v>
      </c>
      <c r="U214" s="374">
        <v>22.555528262073015</v>
      </c>
      <c r="V214" s="345">
        <v>1.072568179138496</v>
      </c>
      <c r="W214" s="345">
        <v>12.366832743006894</v>
      </c>
      <c r="X214" s="345">
        <v>0.4272593325008559</v>
      </c>
      <c r="Y214" s="345">
        <v>8.6646096787154541</v>
      </c>
      <c r="Z214" s="40">
        <v>0</v>
      </c>
      <c r="AA214" s="21">
        <v>0</v>
      </c>
      <c r="AB214" s="342">
        <v>1.0968265078498105</v>
      </c>
      <c r="AC214" s="342">
        <v>9.1862763983916995</v>
      </c>
      <c r="AD214" s="342">
        <v>0.48465707130116692</v>
      </c>
      <c r="AE214" s="342">
        <v>11.787768284530337</v>
      </c>
      <c r="AF214" s="378">
        <v>4.0150213611279577</v>
      </c>
      <c r="AG214" s="183">
        <v>0.82967799826024047</v>
      </c>
      <c r="AH214" s="181">
        <v>0.51180005157926223</v>
      </c>
      <c r="AI214" s="182">
        <v>0.4589051940914336</v>
      </c>
      <c r="AJ214" s="34">
        <v>0.90977305369473327</v>
      </c>
      <c r="AK214" s="34">
        <v>1.9938947879315763</v>
      </c>
      <c r="AL214" s="34">
        <v>4.4713609247434647</v>
      </c>
      <c r="AM214" s="182">
        <v>1.3414780498395027</v>
      </c>
      <c r="AN214" s="34">
        <v>7.8339339604612048</v>
      </c>
      <c r="AO214" s="363">
        <v>9.1862763983916995</v>
      </c>
      <c r="AP214" s="184">
        <v>7.507827189988367E-2</v>
      </c>
      <c r="AQ214" s="164">
        <v>3.8702806065496864E-2</v>
      </c>
      <c r="AR214" s="164">
        <v>0.16088816819877483</v>
      </c>
      <c r="AS214" s="164">
        <v>3.9219992783521319E-2</v>
      </c>
      <c r="AT214" s="164">
        <v>2.2715702633497523</v>
      </c>
      <c r="AU214" s="164">
        <v>1.2962423109419643</v>
      </c>
      <c r="AV214" s="366">
        <v>3.8817018132393932</v>
      </c>
      <c r="AW214" s="318">
        <v>9.1862763983916995</v>
      </c>
      <c r="AX214" s="36">
        <v>30.292274068196978</v>
      </c>
      <c r="AY214" s="37">
        <v>3.8817018132393932</v>
      </c>
      <c r="AZ214" s="38">
        <v>12.800134687679474</v>
      </c>
      <c r="BA214" s="282">
        <v>2.446216107328985</v>
      </c>
      <c r="BB214" s="42"/>
    </row>
    <row r="215" spans="1:54" s="46" customFormat="1" ht="12" outlineLevel="3" x14ac:dyDescent="0.2">
      <c r="A215" s="273">
        <v>186</v>
      </c>
      <c r="B215" s="53" t="s">
        <v>279</v>
      </c>
      <c r="C215" s="55" t="s">
        <v>267</v>
      </c>
      <c r="D215" s="11" t="s">
        <v>288</v>
      </c>
      <c r="E215" s="179">
        <v>90335.547000000006</v>
      </c>
      <c r="F215" s="180">
        <v>1582.7934</v>
      </c>
      <c r="G215" s="74">
        <v>24.261567422820502</v>
      </c>
      <c r="H215" s="164">
        <v>0.44479166554763983</v>
      </c>
      <c r="I215" s="309">
        <v>31.477949577454027</v>
      </c>
      <c r="J215" s="185">
        <v>21.067614709216336</v>
      </c>
      <c r="K215" s="335">
        <v>66.928167151986116</v>
      </c>
      <c r="L215" s="183">
        <v>1.4536496996302863</v>
      </c>
      <c r="M215" s="181">
        <v>0.9940096556690885</v>
      </c>
      <c r="N215" s="307">
        <v>2.4476593552993746</v>
      </c>
      <c r="O215" s="183">
        <v>0.74664384805267714</v>
      </c>
      <c r="P215" s="181">
        <v>1.0234000000000001</v>
      </c>
      <c r="Q215" s="181">
        <v>3.3299999999999996</v>
      </c>
      <c r="R215" s="181">
        <v>12.396071505864285</v>
      </c>
      <c r="S215" s="308">
        <v>17.496115353916963</v>
      </c>
      <c r="T215" s="351">
        <v>19.943774709216338</v>
      </c>
      <c r="U215" s="374">
        <v>21.067614709216336</v>
      </c>
      <c r="V215" s="345">
        <v>0.92066694957658357</v>
      </c>
      <c r="W215" s="345">
        <v>11.410747172402022</v>
      </c>
      <c r="X215" s="345">
        <v>0.33569932075536435</v>
      </c>
      <c r="Y215" s="345">
        <v>8.3882470591952085</v>
      </c>
      <c r="Z215" s="40">
        <v>0</v>
      </c>
      <c r="AA215" s="21">
        <v>1.4185365619938128</v>
      </c>
      <c r="AB215" s="342">
        <v>0.70506104393011038</v>
      </c>
      <c r="AC215" s="342">
        <v>7.1123304426507152</v>
      </c>
      <c r="AD215" s="342">
        <v>0.36415504064654375</v>
      </c>
      <c r="AE215" s="342">
        <v>11.467531619995153</v>
      </c>
      <c r="AF215" s="378">
        <v>4.9374750656843434</v>
      </c>
      <c r="AG215" s="183">
        <v>0.4907721757822755</v>
      </c>
      <c r="AH215" s="181">
        <v>0.3524145061674086</v>
      </c>
      <c r="AI215" s="182">
        <v>0.26989948708766109</v>
      </c>
      <c r="AJ215" s="34">
        <v>0.46174008871411237</v>
      </c>
      <c r="AK215" s="34">
        <v>1.6969467690853937</v>
      </c>
      <c r="AL215" s="34">
        <v>3.8304570003021192</v>
      </c>
      <c r="AM215" s="182">
        <v>0.84318668194968405</v>
      </c>
      <c r="AN215" s="34">
        <v>6.2590433451892862</v>
      </c>
      <c r="AO215" s="363">
        <v>7.1123304426507152</v>
      </c>
      <c r="AP215" s="184">
        <v>3.2411052510074909E-2</v>
      </c>
      <c r="AQ215" s="164">
        <v>5.8630519940252465E-2</v>
      </c>
      <c r="AR215" s="164">
        <v>0.2925208053053544</v>
      </c>
      <c r="AS215" s="164">
        <v>6.633841157032876E-3</v>
      </c>
      <c r="AT215" s="164">
        <v>1.7587260598888017</v>
      </c>
      <c r="AU215" s="164">
        <v>0.71203228418819542</v>
      </c>
      <c r="AV215" s="366">
        <v>2.8608282041105304</v>
      </c>
      <c r="AW215" s="318">
        <v>7.1123304426507152</v>
      </c>
      <c r="AX215" s="36">
        <v>29.315214135591404</v>
      </c>
      <c r="AY215" s="37">
        <v>2.8608282041105304</v>
      </c>
      <c r="AZ215" s="38">
        <v>11.791605028039644</v>
      </c>
      <c r="BA215" s="282">
        <v>2.2420906654880524</v>
      </c>
      <c r="BB215" s="42"/>
    </row>
    <row r="216" spans="1:54" s="46" customFormat="1" ht="12" outlineLevel="2" x14ac:dyDescent="0.2">
      <c r="A216" s="273"/>
      <c r="B216" s="53"/>
      <c r="C216" s="58" t="s">
        <v>274</v>
      </c>
      <c r="D216" s="11"/>
      <c r="E216" s="179">
        <v>236680.114</v>
      </c>
      <c r="F216" s="180">
        <v>4941.2252000000008</v>
      </c>
      <c r="G216" s="74">
        <v>27.597068453104075</v>
      </c>
      <c r="H216" s="75">
        <v>0.41784637727744312</v>
      </c>
      <c r="I216" s="309">
        <v>31.754920558141475</v>
      </c>
      <c r="J216" s="185">
        <v>21.975244177226539</v>
      </c>
      <c r="K216" s="335">
        <v>69.202642585709214</v>
      </c>
      <c r="L216" s="183">
        <v>1.8079486972887615</v>
      </c>
      <c r="M216" s="181">
        <v>1.057938249738519</v>
      </c>
      <c r="N216" s="307">
        <v>2.8658869470272803</v>
      </c>
      <c r="O216" s="183">
        <v>0.81574864279333625</v>
      </c>
      <c r="P216" s="181">
        <v>1.4436970815416386</v>
      </c>
      <c r="Q216" s="181">
        <v>3.3299999999999992</v>
      </c>
      <c r="R216" s="181">
        <v>12.396071505864283</v>
      </c>
      <c r="S216" s="308">
        <v>17.985517230199257</v>
      </c>
      <c r="T216" s="351">
        <v>20.851404177226538</v>
      </c>
      <c r="U216" s="374">
        <v>21.975244177226539</v>
      </c>
      <c r="V216" s="345">
        <v>1.0099579082260883</v>
      </c>
      <c r="W216" s="345">
        <v>11.998974542131045</v>
      </c>
      <c r="X216" s="345">
        <v>0.38688749869728245</v>
      </c>
      <c r="Y216" s="345">
        <v>8.5603344189501041</v>
      </c>
      <c r="Z216" s="40">
        <v>0</v>
      </c>
      <c r="AA216" s="21">
        <v>0.5082873700305881</v>
      </c>
      <c r="AB216" s="342">
        <v>0.94740827003986228</v>
      </c>
      <c r="AC216" s="342">
        <v>7.919117030787949</v>
      </c>
      <c r="AD216" s="342">
        <v>0.43029161182783443</v>
      </c>
      <c r="AE216" s="342">
        <v>12.170139894540306</v>
      </c>
      <c r="AF216" s="378">
        <v>4.977709995054636</v>
      </c>
      <c r="AG216" s="183">
        <v>0.63597274336127674</v>
      </c>
      <c r="AH216" s="181">
        <v>0.4402728749333818</v>
      </c>
      <c r="AI216" s="182">
        <v>0.38168703180082991</v>
      </c>
      <c r="AJ216" s="34">
        <v>0.65232093106274436</v>
      </c>
      <c r="AK216" s="34">
        <v>1.7678345352412757</v>
      </c>
      <c r="AL216" s="34">
        <v>4.030560666261259</v>
      </c>
      <c r="AM216" s="182">
        <v>1.0762456182946585</v>
      </c>
      <c r="AN216" s="34">
        <v>6.8324031643661112</v>
      </c>
      <c r="AO216" s="363">
        <v>7.919117030787949</v>
      </c>
      <c r="AP216" s="184">
        <v>6.2636287048807235E-2</v>
      </c>
      <c r="AQ216" s="164">
        <v>7.5062354980299215E-2</v>
      </c>
      <c r="AR216" s="164">
        <v>0.32317895569706068</v>
      </c>
      <c r="AS216" s="164">
        <v>2.3921192662904735E-2</v>
      </c>
      <c r="AT216" s="164">
        <v>2.0620796639667422</v>
      </c>
      <c r="AU216" s="164">
        <v>1.0356338342968054</v>
      </c>
      <c r="AV216" s="366">
        <v>3.5824718128613124</v>
      </c>
      <c r="AW216" s="318">
        <v>7.919117030787949</v>
      </c>
      <c r="AX216" s="36">
        <v>28.695500916138862</v>
      </c>
      <c r="AY216" s="37">
        <v>3.5824718128613124</v>
      </c>
      <c r="AZ216" s="38">
        <v>12.981349156520144</v>
      </c>
      <c r="BA216" s="282">
        <v>2.1996959175509736</v>
      </c>
      <c r="BB216" s="42"/>
    </row>
    <row r="217" spans="1:54" s="46" customFormat="1" ht="12" outlineLevel="3" x14ac:dyDescent="0.2">
      <c r="A217" s="273">
        <v>187</v>
      </c>
      <c r="B217" s="53" t="s">
        <v>279</v>
      </c>
      <c r="C217" s="55" t="s">
        <v>289</v>
      </c>
      <c r="D217" s="11" t="s">
        <v>290</v>
      </c>
      <c r="E217" s="179">
        <v>405.512</v>
      </c>
      <c r="F217" s="180">
        <v>6.7611999999999997</v>
      </c>
      <c r="G217" s="74">
        <v>4.8700124669213096</v>
      </c>
      <c r="H217" s="164">
        <v>1</v>
      </c>
      <c r="I217" s="309">
        <v>31.728332120988433</v>
      </c>
      <c r="J217" s="185">
        <v>22.400256974185151</v>
      </c>
      <c r="K217" s="335">
        <v>70.600171760580125</v>
      </c>
      <c r="L217" s="183">
        <v>2.1414251053659115</v>
      </c>
      <c r="M217" s="181">
        <v>1.1181096813953648</v>
      </c>
      <c r="N217" s="307">
        <v>3.2595347867612761</v>
      </c>
      <c r="O217" s="183">
        <v>1.2674106815595874</v>
      </c>
      <c r="P217" s="181">
        <v>1.0234000000000001</v>
      </c>
      <c r="Q217" s="181">
        <v>3.3299999999999996</v>
      </c>
      <c r="R217" s="181">
        <v>12.396071505864285</v>
      </c>
      <c r="S217" s="308">
        <v>18.016882187423871</v>
      </c>
      <c r="T217" s="351">
        <v>21.276416974185146</v>
      </c>
      <c r="U217" s="374">
        <v>22.400256974185151</v>
      </c>
      <c r="V217" s="345">
        <v>1.062495041090201</v>
      </c>
      <c r="W217" s="345">
        <v>12.407288348178019</v>
      </c>
      <c r="X217" s="345">
        <v>8.6956824204169364E-2</v>
      </c>
      <c r="Y217" s="345">
        <v>8.8312625534256011</v>
      </c>
      <c r="Z217" s="40">
        <v>0</v>
      </c>
      <c r="AA217" s="21">
        <v>0</v>
      </c>
      <c r="AB217" s="342">
        <v>1.0747492483773597</v>
      </c>
      <c r="AC217" s="342">
        <v>2.8024148464687517</v>
      </c>
      <c r="AD217" s="342">
        <v>9.9395449549620679E-2</v>
      </c>
      <c r="AE217" s="342">
        <v>18.423697429789417</v>
      </c>
      <c r="AF217" s="378">
        <v>11.948530928433261</v>
      </c>
      <c r="AG217" s="183">
        <v>0.12262275852119202</v>
      </c>
      <c r="AH217" s="181">
        <v>0.35101004771353672</v>
      </c>
      <c r="AI217" s="182">
        <v>0.45253227958919245</v>
      </c>
      <c r="AJ217" s="34">
        <v>2.2087335096047968E-2</v>
      </c>
      <c r="AK217" s="34">
        <v>0.31859627229133936</v>
      </c>
      <c r="AL217" s="34">
        <v>1.5264194432451232</v>
      </c>
      <c r="AM217" s="182">
        <v>0.47363280623472875</v>
      </c>
      <c r="AN217" s="34">
        <v>2.3196353302217032</v>
      </c>
      <c r="AO217" s="363">
        <v>2.8024148464687517</v>
      </c>
      <c r="AP217" s="184">
        <v>0.14790273915872923</v>
      </c>
      <c r="AQ217" s="164">
        <v>0.42891794356031482</v>
      </c>
      <c r="AR217" s="164">
        <v>1.4790273915872924E-2</v>
      </c>
      <c r="AS217" s="164">
        <v>0</v>
      </c>
      <c r="AT217" s="164">
        <v>1.1832219132698338</v>
      </c>
      <c r="AU217" s="164">
        <v>1.0205289001952318</v>
      </c>
      <c r="AV217" s="366">
        <v>2.8101520440158554</v>
      </c>
      <c r="AW217" s="318">
        <v>2.8024148464687517</v>
      </c>
      <c r="AX217" s="36">
        <v>57.544305389434918</v>
      </c>
      <c r="AY217" s="37">
        <v>2.8101520440158554</v>
      </c>
      <c r="AZ217" s="38">
        <v>57.703179675684851</v>
      </c>
      <c r="BA217" s="282">
        <v>0.96320473228313352</v>
      </c>
      <c r="BB217" s="42"/>
    </row>
    <row r="218" spans="1:54" s="46" customFormat="1" ht="12" outlineLevel="3" x14ac:dyDescent="0.2">
      <c r="A218" s="273">
        <v>188</v>
      </c>
      <c r="B218" s="43" t="s">
        <v>279</v>
      </c>
      <c r="C218" s="56" t="s">
        <v>289</v>
      </c>
      <c r="D218" s="11" t="s">
        <v>291</v>
      </c>
      <c r="E218" s="179">
        <v>7101.8580000000002</v>
      </c>
      <c r="F218" s="180">
        <v>71.833399999999997</v>
      </c>
      <c r="G218" s="74">
        <v>2.6314858219614901</v>
      </c>
      <c r="H218" s="164">
        <v>1</v>
      </c>
      <c r="I218" s="309">
        <v>31.004715767565504</v>
      </c>
      <c r="J218" s="185">
        <v>23.110530341757666</v>
      </c>
      <c r="K218" s="335">
        <v>74.538758926259661</v>
      </c>
      <c r="L218" s="183">
        <v>2.8565615140978986</v>
      </c>
      <c r="M218" s="181">
        <v>1.2471466402358944</v>
      </c>
      <c r="N218" s="307">
        <v>4.103708154333793</v>
      </c>
      <c r="O218" s="183">
        <v>1.2674106815595874</v>
      </c>
      <c r="P218" s="181">
        <v>0.88949999999999996</v>
      </c>
      <c r="Q218" s="181">
        <v>3.33</v>
      </c>
      <c r="R218" s="181">
        <v>12.396071505864285</v>
      </c>
      <c r="S218" s="308">
        <v>17.88298218742387</v>
      </c>
      <c r="T218" s="351">
        <v>21.986690341757665</v>
      </c>
      <c r="U218" s="374">
        <v>23.110530341757666</v>
      </c>
      <c r="V218" s="345">
        <v>1.1682052734823012</v>
      </c>
      <c r="W218" s="345">
        <v>12.804426337210908</v>
      </c>
      <c r="X218" s="345">
        <v>3.7192842428660139E-2</v>
      </c>
      <c r="Y218" s="345">
        <v>9.0894520248006501</v>
      </c>
      <c r="Z218" s="40">
        <v>0</v>
      </c>
      <c r="AA218" s="21">
        <v>6.5741125653950299</v>
      </c>
      <c r="AB218" s="342">
        <v>0.37306511396300168</v>
      </c>
      <c r="AC218" s="342">
        <v>1.6210256202284405</v>
      </c>
      <c r="AD218" s="342">
        <v>3.9902182488066665E-2</v>
      </c>
      <c r="AE218" s="342">
        <v>14.502424859683124</v>
      </c>
      <c r="AF218" s="378">
        <v>10.672491746789511</v>
      </c>
      <c r="AG218" s="183">
        <v>4.0037876240635949E-2</v>
      </c>
      <c r="AH218" s="181">
        <v>8.1538887877584787E-2</v>
      </c>
      <c r="AI218" s="182">
        <v>6.1430131833035771E-2</v>
      </c>
      <c r="AJ218" s="34">
        <v>1.7719423322461351E-2</v>
      </c>
      <c r="AK218" s="34">
        <v>0.27209913107300865</v>
      </c>
      <c r="AL218" s="34">
        <v>1.1401746676245887</v>
      </c>
      <c r="AM218" s="182">
        <v>0.12157676411822074</v>
      </c>
      <c r="AN218" s="34">
        <v>1.4914233538530945</v>
      </c>
      <c r="AO218" s="363">
        <v>1.6210256202284405</v>
      </c>
      <c r="AP218" s="184">
        <v>0</v>
      </c>
      <c r="AQ218" s="164">
        <v>0</v>
      </c>
      <c r="AR218" s="164">
        <v>0</v>
      </c>
      <c r="AS218" s="164">
        <v>0</v>
      </c>
      <c r="AT218" s="164">
        <v>0</v>
      </c>
      <c r="AU218" s="164">
        <v>0</v>
      </c>
      <c r="AV218" s="366">
        <v>0</v>
      </c>
      <c r="AW218" s="318">
        <v>1.6210256202284405</v>
      </c>
      <c r="AX218" s="36">
        <v>61.60115348902545</v>
      </c>
      <c r="AY218" s="37"/>
      <c r="AZ218" s="38"/>
      <c r="BA218" s="282"/>
      <c r="BB218" s="42"/>
    </row>
    <row r="219" spans="1:54" s="46" customFormat="1" ht="12" outlineLevel="3" x14ac:dyDescent="0.2">
      <c r="A219" s="273">
        <v>189</v>
      </c>
      <c r="B219" s="43" t="s">
        <v>279</v>
      </c>
      <c r="C219" s="56" t="s">
        <v>289</v>
      </c>
      <c r="D219" s="11" t="s">
        <v>292</v>
      </c>
      <c r="E219" s="179">
        <v>557.76300000000003</v>
      </c>
      <c r="F219" s="180">
        <v>6.2854000000000001</v>
      </c>
      <c r="G219" s="74">
        <v>5.4900958924604097</v>
      </c>
      <c r="H219" s="164">
        <v>1</v>
      </c>
      <c r="I219" s="309">
        <v>30.294531588233717</v>
      </c>
      <c r="J219" s="185">
        <v>22.468010694939725</v>
      </c>
      <c r="K219" s="335">
        <v>74.165235496383175</v>
      </c>
      <c r="L219" s="183">
        <v>2.3122548462786776</v>
      </c>
      <c r="M219" s="181">
        <v>1.1489336612371743</v>
      </c>
      <c r="N219" s="307">
        <v>3.4611885075158519</v>
      </c>
      <c r="O219" s="183">
        <v>1.2674106815595876</v>
      </c>
      <c r="P219" s="181">
        <v>0.88950000000000007</v>
      </c>
      <c r="Q219" s="181">
        <v>3.33</v>
      </c>
      <c r="R219" s="181">
        <v>12.396071505864285</v>
      </c>
      <c r="S219" s="308">
        <v>17.88298218742387</v>
      </c>
      <c r="T219" s="351">
        <v>21.344170694939724</v>
      </c>
      <c r="U219" s="374">
        <v>22.468010694939725</v>
      </c>
      <c r="V219" s="345">
        <v>1.0869728016420441</v>
      </c>
      <c r="W219" s="345">
        <v>12.439910089645974</v>
      </c>
      <c r="X219" s="345">
        <v>6.5671922300163332E-2</v>
      </c>
      <c r="Y219" s="345">
        <v>8.8642020175163978</v>
      </c>
      <c r="Z219" s="40">
        <v>0</v>
      </c>
      <c r="AA219" s="21">
        <v>6.0742054771144129</v>
      </c>
      <c r="AB219" s="342">
        <v>0.36122403140789949</v>
      </c>
      <c r="AC219" s="342">
        <v>1.6084496413383951</v>
      </c>
      <c r="AD219" s="342">
        <v>8.1516695392709698E-2</v>
      </c>
      <c r="AE219" s="342">
        <v>14.342614849686308</v>
      </c>
      <c r="AF219" s="378">
        <v>10.641902759919564</v>
      </c>
      <c r="AG219" s="183">
        <v>3.2383806192629115E-2</v>
      </c>
      <c r="AH219" s="181">
        <v>7.7250863329737865E-2</v>
      </c>
      <c r="AI219" s="182">
        <v>6.1415671012984473E-2</v>
      </c>
      <c r="AJ219" s="34">
        <v>1.7715794463935761E-2</v>
      </c>
      <c r="AK219" s="34">
        <v>0.27190860717894755</v>
      </c>
      <c r="AL219" s="34">
        <v>1.1397626038361173</v>
      </c>
      <c r="AM219" s="182">
        <v>0.10963466952236697</v>
      </c>
      <c r="AN219" s="34">
        <v>1.4908026764919853</v>
      </c>
      <c r="AO219" s="363">
        <v>1.6084496413383951</v>
      </c>
      <c r="AP219" s="184">
        <v>0</v>
      </c>
      <c r="AQ219" s="164">
        <v>0</v>
      </c>
      <c r="AR219" s="164">
        <v>0</v>
      </c>
      <c r="AS219" s="164">
        <v>0</v>
      </c>
      <c r="AT219" s="164">
        <v>0</v>
      </c>
      <c r="AU219" s="164">
        <v>0</v>
      </c>
      <c r="AV219" s="366">
        <v>0</v>
      </c>
      <c r="AW219" s="318">
        <v>1.6084496413383951</v>
      </c>
      <c r="AX219" s="36">
        <v>29.297295946092511</v>
      </c>
      <c r="AY219" s="37"/>
      <c r="AZ219" s="38"/>
      <c r="BA219" s="282"/>
      <c r="BB219" s="42"/>
    </row>
    <row r="220" spans="1:54" s="46" customFormat="1" ht="12" outlineLevel="3" x14ac:dyDescent="0.2">
      <c r="A220" s="273">
        <v>190</v>
      </c>
      <c r="B220" s="53" t="s">
        <v>279</v>
      </c>
      <c r="C220" s="55" t="s">
        <v>289</v>
      </c>
      <c r="D220" s="11" t="s">
        <v>293</v>
      </c>
      <c r="E220" s="179">
        <v>127139.821</v>
      </c>
      <c r="F220" s="180">
        <v>1052.2314000000001</v>
      </c>
      <c r="G220" s="74">
        <v>3.0364007142443801</v>
      </c>
      <c r="H220" s="164">
        <v>1</v>
      </c>
      <c r="I220" s="309">
        <v>29.272400828473135</v>
      </c>
      <c r="J220" s="185">
        <v>22.677366941232172</v>
      </c>
      <c r="K220" s="335">
        <v>77.470129881434246</v>
      </c>
      <c r="L220" s="183">
        <v>2.5674987022082782</v>
      </c>
      <c r="M220" s="181">
        <v>1.1949890578436551</v>
      </c>
      <c r="N220" s="307">
        <v>3.7624877600519335</v>
      </c>
      <c r="O220" s="183">
        <v>0.54636767531595143</v>
      </c>
      <c r="P220" s="181">
        <v>1.5185999999999997</v>
      </c>
      <c r="Q220" s="181">
        <v>3.33</v>
      </c>
      <c r="R220" s="181">
        <v>12.396071505864285</v>
      </c>
      <c r="S220" s="308">
        <v>17.791039181180235</v>
      </c>
      <c r="T220" s="351">
        <v>21.553526941232168</v>
      </c>
      <c r="U220" s="374">
        <v>22.677366941232172</v>
      </c>
      <c r="V220" s="345">
        <v>0.8814105618816982</v>
      </c>
      <c r="W220" s="345">
        <v>12.660118976251615</v>
      </c>
      <c r="X220" s="345">
        <v>4.0444450894382755E-2</v>
      </c>
      <c r="Y220" s="345">
        <v>9.0807629292187855</v>
      </c>
      <c r="Z220" s="40">
        <v>0</v>
      </c>
      <c r="AA220" s="21">
        <v>5.7309746710644154</v>
      </c>
      <c r="AB220" s="342">
        <v>0.35760943173480519</v>
      </c>
      <c r="AC220" s="342">
        <v>1.598027542760394</v>
      </c>
      <c r="AD220" s="342">
        <v>4.7146846816172802E-2</v>
      </c>
      <c r="AE220" s="342">
        <v>14.943608448856384</v>
      </c>
      <c r="AF220" s="378">
        <v>11.155720832513046</v>
      </c>
      <c r="AG220" s="183">
        <v>3.5983420284142364E-2</v>
      </c>
      <c r="AH220" s="181">
        <v>7.9283934323284122E-2</v>
      </c>
      <c r="AI220" s="182">
        <v>3.2264346375916568E-2</v>
      </c>
      <c r="AJ220" s="34">
        <v>3.0208744339641269E-2</v>
      </c>
      <c r="AK220" s="34">
        <v>0.27207853800355236</v>
      </c>
      <c r="AL220" s="34">
        <v>1.1401855468374487</v>
      </c>
      <c r="AM220" s="182">
        <v>0.11526735460742649</v>
      </c>
      <c r="AN220" s="34">
        <v>1.4747371755565593</v>
      </c>
      <c r="AO220" s="363">
        <v>1.598027542760394</v>
      </c>
      <c r="AP220" s="184">
        <v>3.98201384220239E-2</v>
      </c>
      <c r="AQ220" s="164">
        <v>0.1901672959008826</v>
      </c>
      <c r="AR220" s="164">
        <v>1.4825636262137773E-2</v>
      </c>
      <c r="AS220" s="164">
        <v>3.5163368057634465E-3</v>
      </c>
      <c r="AT220" s="164">
        <v>0.47964734753211125</v>
      </c>
      <c r="AU220" s="164">
        <v>0.3679798949166504</v>
      </c>
      <c r="AV220" s="366">
        <v>1.0957665775797985</v>
      </c>
      <c r="AW220" s="318">
        <v>1.598027542760394</v>
      </c>
      <c r="AX220" s="36">
        <v>52.629006944429904</v>
      </c>
      <c r="AY220" s="37">
        <v>1.0957665775797985</v>
      </c>
      <c r="AZ220" s="38">
        <v>36.08768014179855</v>
      </c>
      <c r="BA220" s="282">
        <v>1.4784182996253434</v>
      </c>
      <c r="BB220" s="42"/>
    </row>
    <row r="221" spans="1:54" s="46" customFormat="1" ht="12" outlineLevel="3" x14ac:dyDescent="0.2">
      <c r="A221" s="273">
        <v>191</v>
      </c>
      <c r="B221" s="53" t="s">
        <v>279</v>
      </c>
      <c r="C221" s="55" t="s">
        <v>289</v>
      </c>
      <c r="D221" s="11" t="s">
        <v>294</v>
      </c>
      <c r="E221" s="179">
        <v>23303.446</v>
      </c>
      <c r="F221" s="180">
        <v>195.66120000000001</v>
      </c>
      <c r="G221" s="74">
        <v>5.2970657822572997</v>
      </c>
      <c r="H221" s="164">
        <v>1</v>
      </c>
      <c r="I221" s="309">
        <v>32.467119628467252</v>
      </c>
      <c r="J221" s="185">
        <v>22.434112104324541</v>
      </c>
      <c r="K221" s="335">
        <v>69.097943892300975</v>
      </c>
      <c r="L221" s="183">
        <v>2.2835378584123989</v>
      </c>
      <c r="M221" s="181">
        <v>1.1437520584882732</v>
      </c>
      <c r="N221" s="307">
        <v>3.4272899169006719</v>
      </c>
      <c r="O221" s="183">
        <v>1.2674106815595874</v>
      </c>
      <c r="P221" s="181">
        <v>0.88949999999999996</v>
      </c>
      <c r="Q221" s="181">
        <v>3.3299999999999996</v>
      </c>
      <c r="R221" s="181">
        <v>12.396071505864285</v>
      </c>
      <c r="S221" s="308">
        <v>17.88298218742387</v>
      </c>
      <c r="T221" s="351">
        <v>21.310272104324543</v>
      </c>
      <c r="U221" s="374">
        <v>22.434112104324541</v>
      </c>
      <c r="V221" s="345">
        <v>1.0826870707368346</v>
      </c>
      <c r="W221" s="345">
        <v>12.421055092562337</v>
      </c>
      <c r="X221" s="345">
        <v>6.3705252649191718E-2</v>
      </c>
      <c r="Y221" s="345">
        <v>8.8554108245410355</v>
      </c>
      <c r="Z221" s="40">
        <v>0</v>
      </c>
      <c r="AA221" s="21">
        <v>6.0478309595176718</v>
      </c>
      <c r="AB221" s="342">
        <v>0.36059930963952425</v>
      </c>
      <c r="AC221" s="342">
        <v>1.6078270324435731</v>
      </c>
      <c r="AD221" s="342">
        <v>7.8695732137913893E-2</v>
      </c>
      <c r="AE221" s="342">
        <v>14.339159070585861</v>
      </c>
      <c r="AF221" s="378">
        <v>10.643968307637124</v>
      </c>
      <c r="AG221" s="183">
        <v>3.1988490813283942E-2</v>
      </c>
      <c r="AH221" s="181">
        <v>7.702665262742428E-2</v>
      </c>
      <c r="AI221" s="182">
        <v>6.1416647492329078E-2</v>
      </c>
      <c r="AJ221" s="34">
        <v>1.771554281345783E-2</v>
      </c>
      <c r="AK221" s="34">
        <v>0.2719062519853801</v>
      </c>
      <c r="AL221" s="34">
        <v>1.1397609075930402</v>
      </c>
      <c r="AM221" s="182">
        <v>0.10901514344070823</v>
      </c>
      <c r="AN221" s="34">
        <v>1.4907993498842071</v>
      </c>
      <c r="AO221" s="363">
        <v>1.6078270324435731</v>
      </c>
      <c r="AP221" s="184">
        <v>1.8910238718764887E-2</v>
      </c>
      <c r="AQ221" s="164">
        <v>8.4329442935032597E-2</v>
      </c>
      <c r="AR221" s="164">
        <v>1.5332625988187744E-2</v>
      </c>
      <c r="AS221" s="164">
        <v>0</v>
      </c>
      <c r="AT221" s="164">
        <v>0.63017092811451625</v>
      </c>
      <c r="AU221" s="164">
        <v>0.51006535787371232</v>
      </c>
      <c r="AV221" s="366">
        <v>1.259830768696093</v>
      </c>
      <c r="AW221" s="318">
        <v>1.6078270324435731</v>
      </c>
      <c r="AX221" s="36">
        <v>30.353163402822819</v>
      </c>
      <c r="AY221" s="37">
        <v>1.259830768696093</v>
      </c>
      <c r="AZ221" s="38">
        <v>23.78355905860068</v>
      </c>
      <c r="BA221" s="282">
        <v>1.4073032803421277</v>
      </c>
      <c r="BB221" s="42"/>
    </row>
    <row r="222" spans="1:54" s="46" customFormat="1" ht="12" outlineLevel="3" x14ac:dyDescent="0.2">
      <c r="A222" s="273">
        <v>192</v>
      </c>
      <c r="B222" s="53" t="s">
        <v>279</v>
      </c>
      <c r="C222" s="55" t="s">
        <v>289</v>
      </c>
      <c r="D222" s="11" t="s">
        <v>295</v>
      </c>
      <c r="E222" s="179">
        <v>49608.451000000001</v>
      </c>
      <c r="F222" s="180">
        <v>455.27020000000005</v>
      </c>
      <c r="G222" s="74">
        <v>3.7419246762223599</v>
      </c>
      <c r="H222" s="164">
        <v>1</v>
      </c>
      <c r="I222" s="309">
        <v>27.558813237388001</v>
      </c>
      <c r="J222" s="185">
        <v>21.757701456021938</v>
      </c>
      <c r="K222" s="335">
        <v>78.950066784821075</v>
      </c>
      <c r="L222" s="183">
        <v>2.3810351129074556</v>
      </c>
      <c r="M222" s="181">
        <v>1.1613441556906103</v>
      </c>
      <c r="N222" s="307">
        <v>3.542379268598066</v>
      </c>
      <c r="O222" s="183">
        <v>1.2674106815595876</v>
      </c>
      <c r="P222" s="181">
        <v>9.8000000000000004E-2</v>
      </c>
      <c r="Q222" s="181">
        <v>3.33</v>
      </c>
      <c r="R222" s="181">
        <v>12.396071505864285</v>
      </c>
      <c r="S222" s="308">
        <v>17.091482187423871</v>
      </c>
      <c r="T222" s="351">
        <v>20.633861456021936</v>
      </c>
      <c r="U222" s="374">
        <v>21.757701456021938</v>
      </c>
      <c r="V222" s="345">
        <v>1.0953167467100466</v>
      </c>
      <c r="W222" s="345">
        <v>11.847073182560116</v>
      </c>
      <c r="X222" s="345">
        <v>5.1502443841003331E-2</v>
      </c>
      <c r="Y222" s="345">
        <v>8.7625586535957556</v>
      </c>
      <c r="Z222" s="40">
        <v>0</v>
      </c>
      <c r="AA222" s="21">
        <v>6.0743004865547077</v>
      </c>
      <c r="AB222" s="342">
        <v>0.35174628011140152</v>
      </c>
      <c r="AC222" s="342">
        <v>1.5940447049028998</v>
      </c>
      <c r="AD222" s="342">
        <v>5.3857122769646625E-2</v>
      </c>
      <c r="AE222" s="342">
        <v>13.683752861683287</v>
      </c>
      <c r="AF222" s="378">
        <v>10.045452658044374</v>
      </c>
      <c r="AG222" s="183">
        <v>3.3366557279275906E-2</v>
      </c>
      <c r="AH222" s="181">
        <v>7.779848251492455E-2</v>
      </c>
      <c r="AI222" s="182">
        <v>6.139672347227873E-2</v>
      </c>
      <c r="AJ222" s="34">
        <v>1.9511737862660517E-3</v>
      </c>
      <c r="AK222" s="34">
        <v>0.27196053637001782</v>
      </c>
      <c r="AL222" s="34">
        <v>1.1395482622380921</v>
      </c>
      <c r="AM222" s="182">
        <v>0.11116503979420045</v>
      </c>
      <c r="AN222" s="34">
        <v>1.4748566958666549</v>
      </c>
      <c r="AO222" s="363">
        <v>1.5940447049028998</v>
      </c>
      <c r="AP222" s="184">
        <v>4.8103302170886646E-2</v>
      </c>
      <c r="AQ222" s="164">
        <v>4.1294158941217754E-2</v>
      </c>
      <c r="AR222" s="164">
        <v>1.1421788643315549E-2</v>
      </c>
      <c r="AS222" s="164">
        <v>6.8091432296688873E-3</v>
      </c>
      <c r="AT222" s="164">
        <v>0.41052544181455325</v>
      </c>
      <c r="AU222" s="164">
        <v>0.34880385318432877</v>
      </c>
      <c r="AV222" s="366">
        <v>0.86695768798397055</v>
      </c>
      <c r="AW222" s="318">
        <v>1.5940447049028998</v>
      </c>
      <c r="AX222" s="36">
        <v>42.599593600375705</v>
      </c>
      <c r="AY222" s="37">
        <v>0.86695768798397055</v>
      </c>
      <c r="AZ222" s="38">
        <v>23.168763751257629</v>
      </c>
      <c r="BA222" s="282">
        <v>1.9120733838186532</v>
      </c>
      <c r="BB222" s="42"/>
    </row>
    <row r="223" spans="1:54" s="46" customFormat="1" ht="12" outlineLevel="3" x14ac:dyDescent="0.2">
      <c r="A223" s="273">
        <v>193</v>
      </c>
      <c r="B223" s="53" t="s">
        <v>279</v>
      </c>
      <c r="C223" s="55" t="s">
        <v>289</v>
      </c>
      <c r="D223" s="11" t="s">
        <v>296</v>
      </c>
      <c r="E223" s="179">
        <v>5299.5240000000003</v>
      </c>
      <c r="F223" s="180">
        <v>49.593200000000003</v>
      </c>
      <c r="G223" s="74">
        <v>2.2520193860962001</v>
      </c>
      <c r="H223" s="164">
        <v>1</v>
      </c>
      <c r="I223" s="309">
        <v>30.746119976946204</v>
      </c>
      <c r="J223" s="185">
        <v>23.208866305912686</v>
      </c>
      <c r="K223" s="335">
        <v>75.485512719377141</v>
      </c>
      <c r="L223" s="183">
        <v>2.5844046116483708</v>
      </c>
      <c r="M223" s="181">
        <v>1.198039506840443</v>
      </c>
      <c r="N223" s="307">
        <v>3.7824441184888138</v>
      </c>
      <c r="O223" s="183">
        <v>1.2674106815595874</v>
      </c>
      <c r="P223" s="181">
        <v>1.3091000000000002</v>
      </c>
      <c r="Q223" s="181">
        <v>3.33</v>
      </c>
      <c r="R223" s="181">
        <v>12.396071505864285</v>
      </c>
      <c r="S223" s="308">
        <v>18.302582187423873</v>
      </c>
      <c r="T223" s="351">
        <v>22.085026305912688</v>
      </c>
      <c r="U223" s="374">
        <v>23.208866305912686</v>
      </c>
      <c r="V223" s="345">
        <v>1.1292833640036437</v>
      </c>
      <c r="W223" s="345">
        <v>12.96171517739187</v>
      </c>
      <c r="X223" s="345">
        <v>3.3366493244174761E-2</v>
      </c>
      <c r="Y223" s="345">
        <v>9.0686208189722919</v>
      </c>
      <c r="Z223" s="40">
        <v>0</v>
      </c>
      <c r="AA223" s="21">
        <v>6.3578952883344932</v>
      </c>
      <c r="AB223" s="342">
        <v>0.37295764234334</v>
      </c>
      <c r="AC223" s="342">
        <v>1.6235051031465706</v>
      </c>
      <c r="AD223" s="342">
        <v>3.503168809608101E-2</v>
      </c>
      <c r="AE223" s="342">
        <v>14.819476583992204</v>
      </c>
      <c r="AF223" s="378">
        <v>11.002899600435462</v>
      </c>
      <c r="AG223" s="183">
        <v>3.6231681541493269E-2</v>
      </c>
      <c r="AH223" s="181">
        <v>7.9424660763647764E-2</v>
      </c>
      <c r="AI223" s="182">
        <v>6.1432051435817966E-2</v>
      </c>
      <c r="AJ223" s="34">
        <v>2.6071678548265902E-2</v>
      </c>
      <c r="AK223" s="34">
        <v>0.27211234571030213</v>
      </c>
      <c r="AL223" s="34">
        <v>1.1402059438925598</v>
      </c>
      <c r="AM223" s="182">
        <v>0.11565634230514103</v>
      </c>
      <c r="AN223" s="34">
        <v>1.4998220195869458</v>
      </c>
      <c r="AO223" s="363">
        <v>1.6235051031465706</v>
      </c>
      <c r="AP223" s="184">
        <v>8.0656218997765816E-3</v>
      </c>
      <c r="AQ223" s="164">
        <v>0.15929603252058747</v>
      </c>
      <c r="AR223" s="164">
        <v>2.8229676649218039E-2</v>
      </c>
      <c r="AS223" s="164">
        <v>0</v>
      </c>
      <c r="AT223" s="164">
        <v>0.32060847051611918</v>
      </c>
      <c r="AU223" s="164">
        <v>0.10283667922215141</v>
      </c>
      <c r="AV223" s="366">
        <v>0.62508569723268503</v>
      </c>
      <c r="AW223" s="318">
        <v>1.6235051031465706</v>
      </c>
      <c r="AX223" s="36">
        <v>72.091080262007083</v>
      </c>
      <c r="AY223" s="37">
        <v>0.62508569723268503</v>
      </c>
      <c r="AZ223" s="38">
        <v>27.756674791163768</v>
      </c>
      <c r="BA223" s="282">
        <v>2.7861232930760096</v>
      </c>
      <c r="BB223" s="42"/>
    </row>
    <row r="224" spans="1:54" s="46" customFormat="1" ht="12" outlineLevel="2" x14ac:dyDescent="0.2">
      <c r="A224" s="273"/>
      <c r="B224" s="53"/>
      <c r="C224" s="58" t="s">
        <v>297</v>
      </c>
      <c r="D224" s="11"/>
      <c r="E224" s="179">
        <v>213416.375</v>
      </c>
      <c r="F224" s="180">
        <v>1837.6360000000002</v>
      </c>
      <c r="G224" s="74">
        <v>3.4300379488375872</v>
      </c>
      <c r="H224" s="75">
        <v>1</v>
      </c>
      <c r="I224" s="309">
        <v>29.308039666910542</v>
      </c>
      <c r="J224" s="185">
        <v>22.453162064841102</v>
      </c>
      <c r="K224" s="335">
        <v>76.610931062002237</v>
      </c>
      <c r="L224" s="183">
        <v>2.5003832719276287</v>
      </c>
      <c r="M224" s="181">
        <v>1.1828789612118189</v>
      </c>
      <c r="N224" s="307">
        <v>3.6832622331394473</v>
      </c>
      <c r="O224" s="183">
        <v>0.85454105345045694</v>
      </c>
      <c r="P224" s="181">
        <v>1.0654472723869142</v>
      </c>
      <c r="Q224" s="181">
        <v>3.33</v>
      </c>
      <c r="R224" s="181">
        <v>12.396071505864285</v>
      </c>
      <c r="S224" s="308">
        <v>17.646059831701656</v>
      </c>
      <c r="T224" s="351">
        <v>21.329322064841104</v>
      </c>
      <c r="U224" s="374">
        <v>22.453162064841102</v>
      </c>
      <c r="V224" s="345">
        <v>0.97510580336126484</v>
      </c>
      <c r="W224" s="345">
        <v>12.445331402577789</v>
      </c>
      <c r="X224" s="345">
        <v>4.5600021742479513E-2</v>
      </c>
      <c r="Y224" s="345">
        <v>8.9762875705808067</v>
      </c>
      <c r="Z224" s="40">
        <v>0</v>
      </c>
      <c r="AA224" s="21">
        <v>5.87973537908662</v>
      </c>
      <c r="AB224" s="342">
        <v>0.36014449901780604</v>
      </c>
      <c r="AC224" s="342">
        <v>1.6041377119477747</v>
      </c>
      <c r="AD224" s="342">
        <v>5.1868094427322056E-2</v>
      </c>
      <c r="AE224" s="342">
        <v>14.557276380361579</v>
      </c>
      <c r="AF224" s="378">
        <v>10.80431162329519</v>
      </c>
      <c r="AG224" s="183">
        <v>3.5381389124646744E-2</v>
      </c>
      <c r="AH224" s="181">
        <v>7.9760324425213386E-2</v>
      </c>
      <c r="AI224" s="182">
        <v>4.6159055674103146E-2</v>
      </c>
      <c r="AJ224" s="34">
        <v>2.1205318752261067E-2</v>
      </c>
      <c r="AK224" s="34">
        <v>0.27220324779812594</v>
      </c>
      <c r="AL224" s="34">
        <v>1.1414021937728056</v>
      </c>
      <c r="AM224" s="182">
        <v>0.11514171354986014</v>
      </c>
      <c r="AN224" s="34">
        <v>1.4809698159972959</v>
      </c>
      <c r="AO224" s="363">
        <v>1.6041377119477747</v>
      </c>
      <c r="AP224" s="184">
        <v>3.7493823586390342E-2</v>
      </c>
      <c r="AQ224" s="164">
        <v>0.1339764784756067</v>
      </c>
      <c r="AR224" s="164">
        <v>1.3767688486729684E-2</v>
      </c>
      <c r="AS224" s="164">
        <v>3.7004063916901931E-3</v>
      </c>
      <c r="AT224" s="164">
        <v>0.45645601196319618</v>
      </c>
      <c r="AU224" s="164">
        <v>0.35795990065497191</v>
      </c>
      <c r="AV224" s="366">
        <v>1.0035719805228018</v>
      </c>
      <c r="AW224" s="318">
        <v>1.6041377119477747</v>
      </c>
      <c r="AX224" s="36">
        <v>46.767345897482109</v>
      </c>
      <c r="AY224" s="37">
        <v>1.0035719805228018</v>
      </c>
      <c r="AZ224" s="38">
        <v>29.258334615886813</v>
      </c>
      <c r="BA224" s="282">
        <v>1.5792903651025529</v>
      </c>
      <c r="BB224" s="42"/>
    </row>
    <row r="225" spans="1:54" s="46" customFormat="1" ht="12" outlineLevel="3" x14ac:dyDescent="0.2">
      <c r="A225" s="273">
        <v>194</v>
      </c>
      <c r="B225" s="53" t="s">
        <v>279</v>
      </c>
      <c r="C225" s="55" t="s">
        <v>298</v>
      </c>
      <c r="D225" s="11" t="s">
        <v>299</v>
      </c>
      <c r="E225" s="179">
        <v>874.15800000000002</v>
      </c>
      <c r="F225" s="180">
        <v>18.1114</v>
      </c>
      <c r="G225" s="74">
        <v>19.899084411415199</v>
      </c>
      <c r="H225" s="164">
        <v>0.62516709033202167</v>
      </c>
      <c r="I225" s="309">
        <v>30.727657156109967</v>
      </c>
      <c r="J225" s="185">
        <v>21.777511806475342</v>
      </c>
      <c r="K225" s="335">
        <v>70.872672445660385</v>
      </c>
      <c r="L225" s="183">
        <v>1.7923725599787981</v>
      </c>
      <c r="M225" s="181">
        <v>1.0551277406322579</v>
      </c>
      <c r="N225" s="307">
        <v>2.8475003006110562</v>
      </c>
      <c r="O225" s="183">
        <v>0.86799999999999988</v>
      </c>
      <c r="P225" s="181">
        <v>1.2121</v>
      </c>
      <c r="Q225" s="181">
        <v>3.33</v>
      </c>
      <c r="R225" s="181">
        <v>12.396071505864285</v>
      </c>
      <c r="S225" s="308">
        <v>17.806171505864285</v>
      </c>
      <c r="T225" s="351">
        <v>20.653671806475341</v>
      </c>
      <c r="U225" s="374">
        <v>21.777511806475342</v>
      </c>
      <c r="V225" s="345">
        <v>1.0433964223340424</v>
      </c>
      <c r="W225" s="345">
        <v>11.862987164711646</v>
      </c>
      <c r="X225" s="345">
        <v>0.28250316992423752</v>
      </c>
      <c r="Y225" s="345">
        <v>8.580872387752315</v>
      </c>
      <c r="Z225" s="40">
        <v>0.37006886612903223</v>
      </c>
      <c r="AA225" s="21">
        <v>2.1125614115193709</v>
      </c>
      <c r="AB225" s="342">
        <v>0.65151236710057936</v>
      </c>
      <c r="AC225" s="342">
        <v>5.4409926618212872</v>
      </c>
      <c r="AD225" s="342">
        <v>0.3111526386033881</v>
      </c>
      <c r="AE225" s="342">
        <v>12.891223861301684</v>
      </c>
      <c r="AF225" s="378">
        <v>6.9369484481532098</v>
      </c>
      <c r="AG225" s="183">
        <v>0.43225393042352467</v>
      </c>
      <c r="AH225" s="181">
        <v>0.2863903992426246</v>
      </c>
      <c r="AI225" s="182">
        <v>0.1994732089768711</v>
      </c>
      <c r="AJ225" s="34">
        <v>0.32204936477418233</v>
      </c>
      <c r="AK225" s="34">
        <v>1.2081304472933896</v>
      </c>
      <c r="AL225" s="34">
        <v>2.9832613403270991</v>
      </c>
      <c r="AM225" s="182">
        <v>0.71864432966614933</v>
      </c>
      <c r="AN225" s="34">
        <v>4.7129143613715421</v>
      </c>
      <c r="AO225" s="363">
        <v>5.4409926618212872</v>
      </c>
      <c r="AP225" s="184">
        <v>0.20429121989465199</v>
      </c>
      <c r="AQ225" s="164">
        <v>0.2926333690382853</v>
      </c>
      <c r="AR225" s="164">
        <v>0.16012014532283536</v>
      </c>
      <c r="AS225" s="164">
        <v>1.6564152964431242E-2</v>
      </c>
      <c r="AT225" s="164">
        <v>3.4895148911735152</v>
      </c>
      <c r="AU225" s="164">
        <v>1.5625517629780139</v>
      </c>
      <c r="AV225" s="366">
        <v>5.7311969256932098</v>
      </c>
      <c r="AW225" s="318">
        <v>5.4409926618212872</v>
      </c>
      <c r="AX225" s="36">
        <v>27.342929701328558</v>
      </c>
      <c r="AY225" s="37">
        <v>5.7311969256932098</v>
      </c>
      <c r="AZ225" s="38">
        <v>28.8013096844068</v>
      </c>
      <c r="BA225" s="282">
        <v>0.94912298582914922</v>
      </c>
      <c r="BB225" s="42"/>
    </row>
    <row r="226" spans="1:54" s="60" customFormat="1" ht="12" outlineLevel="3" x14ac:dyDescent="0.2">
      <c r="A226" s="273">
        <v>195</v>
      </c>
      <c r="B226" s="43" t="s">
        <v>279</v>
      </c>
      <c r="C226" s="56" t="s">
        <v>298</v>
      </c>
      <c r="D226" s="11" t="s">
        <v>300</v>
      </c>
      <c r="E226" s="179">
        <v>273.77499999999998</v>
      </c>
      <c r="F226" s="180">
        <v>4.5465999999999998</v>
      </c>
      <c r="G226" s="74">
        <v>7.5756043391435002</v>
      </c>
      <c r="H226" s="164">
        <v>1</v>
      </c>
      <c r="I226" s="309">
        <v>30.819541872223454</v>
      </c>
      <c r="J226" s="185">
        <v>22.081706443895875</v>
      </c>
      <c r="K226" s="335">
        <v>71.648392878277406</v>
      </c>
      <c r="L226" s="183">
        <v>2.0500692238595875</v>
      </c>
      <c r="M226" s="181">
        <v>1.1016257141720014</v>
      </c>
      <c r="N226" s="307">
        <v>3.1516949380315888</v>
      </c>
      <c r="O226" s="183">
        <v>0.86799999999999988</v>
      </c>
      <c r="P226" s="181">
        <v>1.2121</v>
      </c>
      <c r="Q226" s="181">
        <v>3.33</v>
      </c>
      <c r="R226" s="181">
        <v>12.396071505864285</v>
      </c>
      <c r="S226" s="308">
        <v>17.806171505864285</v>
      </c>
      <c r="T226" s="351">
        <v>20.957866443895874</v>
      </c>
      <c r="U226" s="374">
        <v>22.081706443895875</v>
      </c>
      <c r="V226" s="345">
        <v>1.0818551409749406</v>
      </c>
      <c r="W226" s="345">
        <v>12.024716283146104</v>
      </c>
      <c r="X226" s="345">
        <v>0.18445053733691646</v>
      </c>
      <c r="Y226" s="345">
        <v>8.7829318206848122</v>
      </c>
      <c r="Z226" s="40">
        <v>0</v>
      </c>
      <c r="AA226" s="21">
        <v>3.579644414803977</v>
      </c>
      <c r="AB226" s="342">
        <v>0.45920058046380652</v>
      </c>
      <c r="AC226" s="342">
        <v>1.7902484191488948</v>
      </c>
      <c r="AD226" s="342">
        <v>0.13849977369027117</v>
      </c>
      <c r="AE226" s="342">
        <v>16.114113255788922</v>
      </c>
      <c r="AF226" s="378">
        <v>11.448207021718344</v>
      </c>
      <c r="AG226" s="183">
        <v>8.1329762281188572E-2</v>
      </c>
      <c r="AH226" s="34">
        <v>0.1159581464718541</v>
      </c>
      <c r="AI226" s="182">
        <v>6.0453614295442042E-2</v>
      </c>
      <c r="AJ226" s="34">
        <v>2.5444227626544014E-2</v>
      </c>
      <c r="AK226" s="34">
        <v>0.29278856546191812</v>
      </c>
      <c r="AL226" s="34">
        <v>1.2061667680506427</v>
      </c>
      <c r="AM226" s="182">
        <v>0.19728790875304267</v>
      </c>
      <c r="AN226" s="34">
        <v>1.584853175434547</v>
      </c>
      <c r="AO226" s="363">
        <v>1.7902484191488948</v>
      </c>
      <c r="AP226" s="184">
        <v>0</v>
      </c>
      <c r="AQ226" s="164">
        <v>0</v>
      </c>
      <c r="AR226" s="164">
        <v>0</v>
      </c>
      <c r="AS226" s="164">
        <v>0</v>
      </c>
      <c r="AT226" s="164">
        <v>0</v>
      </c>
      <c r="AU226" s="164">
        <v>0</v>
      </c>
      <c r="AV226" s="366">
        <v>0</v>
      </c>
      <c r="AW226" s="318">
        <v>1.7902484191488948</v>
      </c>
      <c r="AX226" s="36">
        <v>23.631757137824607</v>
      </c>
      <c r="AY226" s="37"/>
      <c r="AZ226" s="59"/>
      <c r="BA226" s="282"/>
    </row>
    <row r="227" spans="1:54" s="61" customFormat="1" ht="12" outlineLevel="3" x14ac:dyDescent="0.2">
      <c r="A227" s="273">
        <v>196</v>
      </c>
      <c r="B227" s="43" t="s">
        <v>279</v>
      </c>
      <c r="C227" s="56" t="s">
        <v>298</v>
      </c>
      <c r="D227" s="11" t="s">
        <v>301</v>
      </c>
      <c r="E227" s="179">
        <v>162.80699999999999</v>
      </c>
      <c r="F227" s="180">
        <v>2.8792</v>
      </c>
      <c r="G227" s="74">
        <v>11.232858679132001</v>
      </c>
      <c r="H227" s="164">
        <v>1</v>
      </c>
      <c r="I227" s="309">
        <v>30.763813755684083</v>
      </c>
      <c r="J227" s="185">
        <v>21.887511879240865</v>
      </c>
      <c r="K227" s="335">
        <v>71.146939235376223</v>
      </c>
      <c r="L227" s="183">
        <v>1.7279896771325369</v>
      </c>
      <c r="M227" s="181">
        <v>1.0435106962440437</v>
      </c>
      <c r="N227" s="307">
        <v>2.7715003733765808</v>
      </c>
      <c r="O227" s="183">
        <v>0.86799999999999999</v>
      </c>
      <c r="P227" s="181">
        <v>1.3981000000000001</v>
      </c>
      <c r="Q227" s="181">
        <v>3.33</v>
      </c>
      <c r="R227" s="181">
        <v>12.396071505864285</v>
      </c>
      <c r="S227" s="308">
        <v>17.992171505864285</v>
      </c>
      <c r="T227" s="351">
        <v>20.763671879240867</v>
      </c>
      <c r="U227" s="374">
        <v>21.887511879240865</v>
      </c>
      <c r="V227" s="345">
        <v>1.0309631387593494</v>
      </c>
      <c r="W227" s="345">
        <v>12.031287492901967</v>
      </c>
      <c r="X227" s="345">
        <v>0.14533711657642007</v>
      </c>
      <c r="Y227" s="345">
        <v>8.6665445373324559</v>
      </c>
      <c r="Z227" s="40">
        <v>0</v>
      </c>
      <c r="AA227" s="21">
        <v>3.4383352670489318</v>
      </c>
      <c r="AB227" s="342">
        <v>0.44529547582693801</v>
      </c>
      <c r="AC227" s="342">
        <v>1.7851970636603995</v>
      </c>
      <c r="AD227" s="342">
        <v>0.18928886833968744</v>
      </c>
      <c r="AE227" s="342">
        <v>16.029395204364906</v>
      </c>
      <c r="AF227" s="378">
        <v>11.557115012795311</v>
      </c>
      <c r="AG227" s="183">
        <v>6.8481943297752493E-2</v>
      </c>
      <c r="AH227" s="34">
        <v>0.11179425171132695</v>
      </c>
      <c r="AI227" s="182">
        <v>6.0913762848948221E-2</v>
      </c>
      <c r="AJ227" s="34">
        <v>2.952386021231047E-2</v>
      </c>
      <c r="AK227" s="34">
        <v>0.29346699317128461</v>
      </c>
      <c r="AL227" s="34">
        <v>1.2129728294508904</v>
      </c>
      <c r="AM227" s="182">
        <v>0.18027619500907943</v>
      </c>
      <c r="AN227" s="34">
        <v>1.5968774456834338</v>
      </c>
      <c r="AO227" s="363">
        <v>1.7851970636603995</v>
      </c>
      <c r="AP227" s="184">
        <v>0</v>
      </c>
      <c r="AQ227" s="164">
        <v>0</v>
      </c>
      <c r="AR227" s="164">
        <v>0</v>
      </c>
      <c r="AS227" s="164">
        <v>0</v>
      </c>
      <c r="AT227" s="164">
        <v>0</v>
      </c>
      <c r="AU227" s="164">
        <v>0</v>
      </c>
      <c r="AV227" s="366">
        <v>0</v>
      </c>
      <c r="AW227" s="318">
        <v>1.7851970636603995</v>
      </c>
      <c r="AX227" s="36">
        <v>15.892633519701214</v>
      </c>
      <c r="AY227" s="37"/>
      <c r="AZ227" s="59"/>
      <c r="BA227" s="282"/>
    </row>
    <row r="228" spans="1:54" s="62" customFormat="1" ht="12" outlineLevel="3" x14ac:dyDescent="0.2">
      <c r="A228" s="273">
        <v>197</v>
      </c>
      <c r="B228" s="53" t="s">
        <v>279</v>
      </c>
      <c r="C228" s="44" t="s">
        <v>298</v>
      </c>
      <c r="D228" s="11" t="s">
        <v>302</v>
      </c>
      <c r="E228" s="179">
        <v>106.62</v>
      </c>
      <c r="F228" s="180">
        <v>3.1393999999999997</v>
      </c>
      <c r="G228" s="74">
        <v>60.068382042173397</v>
      </c>
      <c r="H228" s="164">
        <v>0.10871085803517855</v>
      </c>
      <c r="I228" s="309">
        <v>31.556304029818772</v>
      </c>
      <c r="J228" s="185">
        <v>22.136191473247454</v>
      </c>
      <c r="K228" s="335">
        <v>70.148238692117147</v>
      </c>
      <c r="L228" s="183">
        <v>2.0962258899152708</v>
      </c>
      <c r="M228" s="181">
        <v>1.1099540774678989</v>
      </c>
      <c r="N228" s="307">
        <v>3.2061799673831697</v>
      </c>
      <c r="O228" s="183">
        <v>0.86799999999999999</v>
      </c>
      <c r="P228" s="181">
        <v>1.2121</v>
      </c>
      <c r="Q228" s="181">
        <v>3.3299999999999996</v>
      </c>
      <c r="R228" s="181">
        <v>12.396071505864287</v>
      </c>
      <c r="S228" s="308">
        <v>17.806171505864285</v>
      </c>
      <c r="T228" s="351">
        <v>21.012351473247456</v>
      </c>
      <c r="U228" s="374">
        <v>22.136191473247454</v>
      </c>
      <c r="V228" s="345">
        <v>1.0887435740904683</v>
      </c>
      <c r="W228" s="345">
        <v>11.889598820701076</v>
      </c>
      <c r="X228" s="345">
        <v>0.81589426717247382</v>
      </c>
      <c r="Y228" s="345">
        <v>8.3342021495303342</v>
      </c>
      <c r="Z228" s="40">
        <v>0</v>
      </c>
      <c r="AA228" s="21">
        <v>0</v>
      </c>
      <c r="AB228" s="342">
        <v>1.0964962358435688</v>
      </c>
      <c r="AC228" s="342">
        <v>10.888296739065007</v>
      </c>
      <c r="AD228" s="342">
        <v>0.85354795652085436</v>
      </c>
      <c r="AE228" s="342">
        <v>9.2978505418180237</v>
      </c>
      <c r="AF228" s="378">
        <v>1.2432295064829681</v>
      </c>
      <c r="AG228" s="183">
        <v>1.076996299700878</v>
      </c>
      <c r="AH228" s="34">
        <v>0.56625467646977312</v>
      </c>
      <c r="AI228" s="182">
        <v>0.47850736880832279</v>
      </c>
      <c r="AJ228" s="34">
        <v>0.85233032845352996</v>
      </c>
      <c r="AK228" s="34">
        <v>2.5193315236056391</v>
      </c>
      <c r="AL228" s="34">
        <v>5.3834872182020224</v>
      </c>
      <c r="AM228" s="182">
        <v>1.6432509761706511</v>
      </c>
      <c r="AN228" s="34">
        <v>9.2336564390695148</v>
      </c>
      <c r="AO228" s="363">
        <v>10.888296739065007</v>
      </c>
      <c r="AP228" s="184">
        <v>0.44594508504809838</v>
      </c>
      <c r="AQ228" s="164">
        <v>0.15926610180289227</v>
      </c>
      <c r="AR228" s="164">
        <v>0</v>
      </c>
      <c r="AS228" s="164">
        <v>0</v>
      </c>
      <c r="AT228" s="164">
        <v>0.66891762757214768</v>
      </c>
      <c r="AU228" s="164">
        <v>3.4720010193030526</v>
      </c>
      <c r="AV228" s="366">
        <v>4.841689494807925</v>
      </c>
      <c r="AW228" s="318">
        <v>10.888296739065007</v>
      </c>
      <c r="AX228" s="36">
        <v>18.126502444198422</v>
      </c>
      <c r="AY228" s="37">
        <v>4.841689494807925</v>
      </c>
      <c r="AZ228" s="59">
        <v>8.0602961661404908</v>
      </c>
      <c r="BA228" s="282">
        <v>1.6994338936682778</v>
      </c>
    </row>
    <row r="229" spans="1:54" s="42" customFormat="1" ht="12" outlineLevel="3" x14ac:dyDescent="0.2">
      <c r="A229" s="273">
        <v>198</v>
      </c>
      <c r="B229" s="53" t="s">
        <v>279</v>
      </c>
      <c r="C229" s="44" t="s">
        <v>298</v>
      </c>
      <c r="D229" s="11" t="s">
        <v>303</v>
      </c>
      <c r="E229" s="179">
        <v>103.51600000000001</v>
      </c>
      <c r="F229" s="180">
        <v>2.4510000000000001</v>
      </c>
      <c r="G229" s="74">
        <v>40.0156805763664</v>
      </c>
      <c r="H229" s="164">
        <v>0.19856867421159929</v>
      </c>
      <c r="I229" s="309">
        <v>30.981422640835373</v>
      </c>
      <c r="J229" s="185">
        <v>21.744925179067227</v>
      </c>
      <c r="K229" s="335">
        <v>70.186980859962546</v>
      </c>
      <c r="L229" s="183">
        <v>1.764766993880049</v>
      </c>
      <c r="M229" s="181">
        <v>1.050146679322892</v>
      </c>
      <c r="N229" s="307">
        <v>2.8149136732029412</v>
      </c>
      <c r="O229" s="183">
        <v>0.86799999999999999</v>
      </c>
      <c r="P229" s="181">
        <v>1.2121000000000002</v>
      </c>
      <c r="Q229" s="181">
        <v>3.33</v>
      </c>
      <c r="R229" s="181">
        <v>12.396071505864285</v>
      </c>
      <c r="S229" s="308">
        <v>17.806171505864285</v>
      </c>
      <c r="T229" s="351">
        <v>20.621085179067226</v>
      </c>
      <c r="U229" s="374">
        <v>21.744925179067227</v>
      </c>
      <c r="V229" s="345">
        <v>1.0392765603089535</v>
      </c>
      <c r="W229" s="345">
        <v>11.738102070762352</v>
      </c>
      <c r="X229" s="345">
        <v>0.56482786372581195</v>
      </c>
      <c r="Y229" s="345">
        <v>8.3949660225170071</v>
      </c>
      <c r="Z229" s="40">
        <v>0</v>
      </c>
      <c r="AA229" s="21">
        <v>0</v>
      </c>
      <c r="AB229" s="342">
        <v>1.0470292220620541</v>
      </c>
      <c r="AC229" s="342">
        <v>9.9332884624832705</v>
      </c>
      <c r="AD229" s="342">
        <v>0.60520687682447516</v>
      </c>
      <c r="AE229" s="342">
        <v>10.159400617697425</v>
      </c>
      <c r="AF229" s="378">
        <v>2.3193003949728288</v>
      </c>
      <c r="AG229" s="183">
        <v>0.83022300771786373</v>
      </c>
      <c r="AH229" s="34">
        <v>0.51968165772265562</v>
      </c>
      <c r="AI229" s="182">
        <v>0.47067323281947571</v>
      </c>
      <c r="AJ229" s="34">
        <v>0.77314265039000729</v>
      </c>
      <c r="AK229" s="34">
        <v>2.3088724900408009</v>
      </c>
      <c r="AL229" s="34">
        <v>5.0194952782736069</v>
      </c>
      <c r="AM229" s="182">
        <v>1.3499046654405193</v>
      </c>
      <c r="AN229" s="34">
        <v>8.5721836515238916</v>
      </c>
      <c r="AO229" s="363">
        <v>9.9332884624832705</v>
      </c>
      <c r="AP229" s="184">
        <v>8.1599347205222356E-2</v>
      </c>
      <c r="AQ229" s="164">
        <v>0.12239902080783355</v>
      </c>
      <c r="AR229" s="164">
        <v>0</v>
      </c>
      <c r="AS229" s="164">
        <v>0</v>
      </c>
      <c r="AT229" s="164">
        <v>0.57119543043655652</v>
      </c>
      <c r="AU229" s="164">
        <v>1.9991840065279478</v>
      </c>
      <c r="AV229" s="366">
        <v>2.8151774785801713</v>
      </c>
      <c r="AW229" s="318">
        <v>9.9332884624832705</v>
      </c>
      <c r="AX229" s="36">
        <v>24.823489990446284</v>
      </c>
      <c r="AY229" s="37">
        <v>2.8151774785801713</v>
      </c>
      <c r="AZ229" s="59">
        <v>7.0351858022448299</v>
      </c>
      <c r="BA229" s="282">
        <v>3.5284768147168837</v>
      </c>
    </row>
    <row r="230" spans="1:54" s="42" customFormat="1" ht="12" outlineLevel="3" x14ac:dyDescent="0.2">
      <c r="A230" s="273">
        <v>199</v>
      </c>
      <c r="B230" s="43" t="s">
        <v>279</v>
      </c>
      <c r="C230" s="56" t="s">
        <v>298</v>
      </c>
      <c r="D230" s="11" t="s">
        <v>304</v>
      </c>
      <c r="E230" s="179">
        <v>253.12899999999999</v>
      </c>
      <c r="F230" s="180">
        <v>3.9905999999999997</v>
      </c>
      <c r="G230" s="74">
        <v>15.238856889211901</v>
      </c>
      <c r="H230" s="164">
        <v>0.85822558929512238</v>
      </c>
      <c r="I230" s="309">
        <v>31.274428948592508</v>
      </c>
      <c r="J230" s="185">
        <v>22.5115153547193</v>
      </c>
      <c r="K230" s="335">
        <v>71.980580018655843</v>
      </c>
      <c r="L230" s="183">
        <v>2.414179266576455</v>
      </c>
      <c r="M230" s="181">
        <v>1.1673245822785587</v>
      </c>
      <c r="N230" s="307">
        <v>3.5815038488550135</v>
      </c>
      <c r="O230" s="183">
        <v>0.86799999999999999</v>
      </c>
      <c r="P230" s="181">
        <v>1.2121</v>
      </c>
      <c r="Q230" s="181">
        <v>3.3299999999999996</v>
      </c>
      <c r="R230" s="181">
        <v>12.396071505864285</v>
      </c>
      <c r="S230" s="308">
        <v>17.806171505864285</v>
      </c>
      <c r="T230" s="351">
        <v>21.387675354719299</v>
      </c>
      <c r="U230" s="374">
        <v>22.5115153547193</v>
      </c>
      <c r="V230" s="345">
        <v>1.1361950205693905</v>
      </c>
      <c r="W230" s="345">
        <v>12.253784131392971</v>
      </c>
      <c r="X230" s="345">
        <v>0.26676392103024427</v>
      </c>
      <c r="Y230" s="345">
        <v>8.8470196199735884</v>
      </c>
      <c r="Z230" s="40">
        <v>0</v>
      </c>
      <c r="AA230" s="21">
        <v>0</v>
      </c>
      <c r="AB230" s="342">
        <v>1.143947682322491</v>
      </c>
      <c r="AC230" s="342">
        <v>4.1053924851187427</v>
      </c>
      <c r="AD230" s="342">
        <v>0.30465098602663021</v>
      </c>
      <c r="AE230" s="342">
        <v>16.957524201251431</v>
      </c>
      <c r="AF230" s="378">
        <v>10.282873422705089</v>
      </c>
      <c r="AG230" s="183">
        <v>0.31594617451229123</v>
      </c>
      <c r="AH230" s="181">
        <v>0.40711568594465802</v>
      </c>
      <c r="AI230" s="182">
        <v>0.39905267543243406</v>
      </c>
      <c r="AJ230" s="34">
        <v>0.15910430581894336</v>
      </c>
      <c r="AK230" s="34">
        <v>0.6720966222552448</v>
      </c>
      <c r="AL230" s="34">
        <v>2.1425609004191708</v>
      </c>
      <c r="AM230" s="182">
        <v>0.7230618604569492</v>
      </c>
      <c r="AN230" s="34">
        <v>3.3728145039257935</v>
      </c>
      <c r="AO230" s="363">
        <v>4.1053924851187427</v>
      </c>
      <c r="AP230" s="184">
        <v>0</v>
      </c>
      <c r="AQ230" s="164">
        <v>0</v>
      </c>
      <c r="AR230" s="164">
        <v>0</v>
      </c>
      <c r="AS230" s="164">
        <v>0</v>
      </c>
      <c r="AT230" s="164">
        <v>0</v>
      </c>
      <c r="AU230" s="164">
        <v>0</v>
      </c>
      <c r="AV230" s="366">
        <v>0</v>
      </c>
      <c r="AW230" s="318">
        <v>4.1053924851187427</v>
      </c>
      <c r="AX230" s="36">
        <v>26.940291617444668</v>
      </c>
      <c r="AY230" s="37">
        <v>0</v>
      </c>
      <c r="AZ230" s="38">
        <v>0</v>
      </c>
      <c r="BA230" s="282"/>
    </row>
    <row r="231" spans="1:54" s="42" customFormat="1" ht="12" outlineLevel="3" x14ac:dyDescent="0.2">
      <c r="A231" s="273">
        <v>200</v>
      </c>
      <c r="B231" s="53" t="s">
        <v>279</v>
      </c>
      <c r="C231" s="55" t="s">
        <v>298</v>
      </c>
      <c r="D231" s="11" t="s">
        <v>305</v>
      </c>
      <c r="E231" s="179">
        <v>7154.87</v>
      </c>
      <c r="F231" s="180">
        <v>210.32220000000001</v>
      </c>
      <c r="G231" s="74">
        <v>62.03977157424</v>
      </c>
      <c r="H231" s="164">
        <v>0.10568195469095754</v>
      </c>
      <c r="I231" s="309">
        <v>34.811554841315008</v>
      </c>
      <c r="J231" s="185">
        <v>22.291840360834843</v>
      </c>
      <c r="K231" s="335">
        <v>64.035750377855777</v>
      </c>
      <c r="L231" s="183">
        <v>2.2280829121433685</v>
      </c>
      <c r="M231" s="181">
        <v>1.1337459428271948</v>
      </c>
      <c r="N231" s="307">
        <v>3.3618288549705633</v>
      </c>
      <c r="O231" s="183">
        <v>0.86799999999999999</v>
      </c>
      <c r="P231" s="181">
        <v>1.2121000000000002</v>
      </c>
      <c r="Q231" s="181">
        <v>3.33</v>
      </c>
      <c r="R231" s="181">
        <v>12.396071505864283</v>
      </c>
      <c r="S231" s="308">
        <v>17.806171505864285</v>
      </c>
      <c r="T231" s="351">
        <v>21.168000360834849</v>
      </c>
      <c r="U231" s="374">
        <v>22.291840360834843</v>
      </c>
      <c r="V231" s="345">
        <v>1.1084219511494862</v>
      </c>
      <c r="W231" s="345">
        <v>11.963661028490842</v>
      </c>
      <c r="X231" s="345">
        <v>0.84977273373102391</v>
      </c>
      <c r="Y231" s="345">
        <v>8.3622319857103928</v>
      </c>
      <c r="Z231" s="40">
        <v>0</v>
      </c>
      <c r="AA231" s="21">
        <v>0</v>
      </c>
      <c r="AB231" s="342">
        <v>1.1161746129025865</v>
      </c>
      <c r="AC231" s="342">
        <v>10.984063884044046</v>
      </c>
      <c r="AD231" s="342">
        <v>0.88767467359704799</v>
      </c>
      <c r="AE231" s="342">
        <v>9.3039271902911693</v>
      </c>
      <c r="AF231" s="378">
        <v>1.2060557614040379</v>
      </c>
      <c r="AG231" s="183">
        <v>1.1471734630016956</v>
      </c>
      <c r="AH231" s="181">
        <v>0.57700677055815097</v>
      </c>
      <c r="AI231" s="182">
        <v>0.47830830164137345</v>
      </c>
      <c r="AJ231" s="34">
        <v>0.85425955515842722</v>
      </c>
      <c r="AK231" s="34">
        <v>2.5241532327988572</v>
      </c>
      <c r="AL231" s="34">
        <v>5.3917650501309851</v>
      </c>
      <c r="AM231" s="182">
        <v>1.7241802335598466</v>
      </c>
      <c r="AN231" s="34">
        <v>9.248486139729641</v>
      </c>
      <c r="AO231" s="363">
        <v>10.984063884044046</v>
      </c>
      <c r="AP231" s="184">
        <v>0.2453378673292691</v>
      </c>
      <c r="AQ231" s="164">
        <v>0.13312907529495221</v>
      </c>
      <c r="AR231" s="164">
        <v>0.13931006807650359</v>
      </c>
      <c r="AS231" s="164">
        <v>6.6564537647476113E-3</v>
      </c>
      <c r="AT231" s="164">
        <v>1.7924879066498922</v>
      </c>
      <c r="AU231" s="164">
        <v>1.8195891826920791</v>
      </c>
      <c r="AV231" s="366">
        <v>4.1374614757738364</v>
      </c>
      <c r="AW231" s="318">
        <v>10.984063884044046</v>
      </c>
      <c r="AX231" s="36">
        <v>17.70487480099753</v>
      </c>
      <c r="AY231" s="37">
        <v>4.1374614757738364</v>
      </c>
      <c r="AZ231" s="38">
        <v>6.6690469206881842</v>
      </c>
      <c r="BA231" s="282">
        <v>2.6578102270191701</v>
      </c>
    </row>
    <row r="232" spans="1:54" s="42" customFormat="1" ht="12" outlineLevel="3" x14ac:dyDescent="0.2">
      <c r="A232" s="273">
        <v>201</v>
      </c>
      <c r="B232" s="53" t="s">
        <v>279</v>
      </c>
      <c r="C232" s="55" t="s">
        <v>298</v>
      </c>
      <c r="D232" s="11" t="s">
        <v>306</v>
      </c>
      <c r="E232" s="179">
        <v>188.90100000000001</v>
      </c>
      <c r="F232" s="180">
        <v>5.0066000000000006</v>
      </c>
      <c r="G232" s="74">
        <v>23.427216684811999</v>
      </c>
      <c r="H232" s="164">
        <v>0.44787156175192133</v>
      </c>
      <c r="I232" s="309">
        <v>31.909059069041096</v>
      </c>
      <c r="J232" s="185">
        <v>22.339192902682253</v>
      </c>
      <c r="K232" s="335">
        <v>70.008936504042055</v>
      </c>
      <c r="L232" s="183">
        <v>2.2681973341589106</v>
      </c>
      <c r="M232" s="181">
        <v>1.1409840626590588</v>
      </c>
      <c r="N232" s="307">
        <v>3.4091813968179694</v>
      </c>
      <c r="O232" s="183">
        <v>0.86799999999999999</v>
      </c>
      <c r="P232" s="181">
        <v>1.2121000000000002</v>
      </c>
      <c r="Q232" s="181">
        <v>3.33</v>
      </c>
      <c r="R232" s="181">
        <v>12.396071505864285</v>
      </c>
      <c r="S232" s="308">
        <v>17.806171505864285</v>
      </c>
      <c r="T232" s="351">
        <v>21.215352902682255</v>
      </c>
      <c r="U232" s="374">
        <v>22.339192902682253</v>
      </c>
      <c r="V232" s="345">
        <v>1.1144086381577882</v>
      </c>
      <c r="W232" s="345">
        <v>12.172633501521325</v>
      </c>
      <c r="X232" s="345">
        <v>0.32344824295338026</v>
      </c>
      <c r="Y232" s="345">
        <v>8.7209498582966596</v>
      </c>
      <c r="Z232" s="40">
        <v>0</v>
      </c>
      <c r="AA232" s="21">
        <v>0</v>
      </c>
      <c r="AB232" s="342">
        <v>1.122161299910889</v>
      </c>
      <c r="AC232" s="342">
        <v>7.9484175004307884</v>
      </c>
      <c r="AD232" s="342">
        <v>0.38377883356644965</v>
      </c>
      <c r="AE232" s="342">
        <v>12.884835268774129</v>
      </c>
      <c r="AF232" s="378">
        <v>5.3215755261242288</v>
      </c>
      <c r="AG232" s="183">
        <v>0.78072949434849981</v>
      </c>
      <c r="AH232" s="181">
        <v>0.5003025413465082</v>
      </c>
      <c r="AI232" s="182">
        <v>0.44710374969181477</v>
      </c>
      <c r="AJ232" s="34">
        <v>0.54523779480565193</v>
      </c>
      <c r="AK232" s="34">
        <v>1.7033921321019776</v>
      </c>
      <c r="AL232" s="34">
        <v>3.9610994352580864</v>
      </c>
      <c r="AM232" s="182">
        <v>1.281032035695008</v>
      </c>
      <c r="AN232" s="34">
        <v>6.656833111857531</v>
      </c>
      <c r="AO232" s="363">
        <v>7.9484175004307884</v>
      </c>
      <c r="AP232" s="184">
        <v>3.9947269604122558E-2</v>
      </c>
      <c r="AQ232" s="164">
        <v>5.9920904406183841E-2</v>
      </c>
      <c r="AR232" s="164">
        <v>0</v>
      </c>
      <c r="AS232" s="164">
        <v>0</v>
      </c>
      <c r="AT232" s="164">
        <v>0.31957815683298046</v>
      </c>
      <c r="AU232" s="164">
        <v>1.5179962449566569</v>
      </c>
      <c r="AV232" s="366">
        <v>1.9973634802061278</v>
      </c>
      <c r="AW232" s="318">
        <v>7.9484175004307884</v>
      </c>
      <c r="AX232" s="36">
        <v>33.928134132911289</v>
      </c>
      <c r="AY232" s="37">
        <v>1.9973634802061278</v>
      </c>
      <c r="AZ232" s="38">
        <v>8.5258249286652568</v>
      </c>
      <c r="BA232" s="282">
        <v>3.9794547057656788</v>
      </c>
    </row>
    <row r="233" spans="1:54" s="42" customFormat="1" ht="12" outlineLevel="3" x14ac:dyDescent="0.2">
      <c r="A233" s="273">
        <v>202</v>
      </c>
      <c r="B233" s="53" t="s">
        <v>279</v>
      </c>
      <c r="C233" s="55" t="s">
        <v>298</v>
      </c>
      <c r="D233" s="11" t="s">
        <v>307</v>
      </c>
      <c r="E233" s="179">
        <v>549.16200000000003</v>
      </c>
      <c r="F233" s="180">
        <v>17.1312</v>
      </c>
      <c r="G233" s="74">
        <v>47.372516686774702</v>
      </c>
      <c r="H233" s="164">
        <v>0.15437425526191628</v>
      </c>
      <c r="I233" s="309">
        <v>39.373991337502453</v>
      </c>
      <c r="J233" s="185">
        <v>22.114700998440188</v>
      </c>
      <c r="K233" s="335">
        <v>56.165758784471137</v>
      </c>
      <c r="L233" s="183">
        <v>2.0780203629868312</v>
      </c>
      <c r="M233" s="181">
        <v>1.1066691295890729</v>
      </c>
      <c r="N233" s="307">
        <v>3.1846894925759042</v>
      </c>
      <c r="O233" s="183">
        <v>0.86799999999999988</v>
      </c>
      <c r="P233" s="181">
        <v>1.2121000000000002</v>
      </c>
      <c r="Q233" s="181">
        <v>3.33</v>
      </c>
      <c r="R233" s="181">
        <v>12.396071505864285</v>
      </c>
      <c r="S233" s="308">
        <v>17.806171505864285</v>
      </c>
      <c r="T233" s="351">
        <v>20.990860998440191</v>
      </c>
      <c r="U233" s="374">
        <v>22.114700998440188</v>
      </c>
      <c r="V233" s="345">
        <v>1.0860265764106922</v>
      </c>
      <c r="W233" s="345">
        <v>11.989367623845414</v>
      </c>
      <c r="X233" s="345">
        <v>0.59117647090841108</v>
      </c>
      <c r="Y233" s="345">
        <v>8.4403776655225666</v>
      </c>
      <c r="Z233" s="40">
        <v>0.37006886612903223</v>
      </c>
      <c r="AA233" s="21">
        <v>0</v>
      </c>
      <c r="AB233" s="342">
        <v>1.0503733216856086</v>
      </c>
      <c r="AC233" s="342">
        <v>10.312457205240745</v>
      </c>
      <c r="AD233" s="342">
        <v>0.63269757431926177</v>
      </c>
      <c r="AE233" s="342">
        <v>9.7491040310655404</v>
      </c>
      <c r="AF233" s="378">
        <v>1.7572006114308001</v>
      </c>
      <c r="AG233" s="183">
        <v>1.0264877691753982</v>
      </c>
      <c r="AH233" s="181">
        <v>0.55777093430590408</v>
      </c>
      <c r="AI233" s="182">
        <v>0.42549365475173706</v>
      </c>
      <c r="AJ233" s="34">
        <v>0.69611658200923177</v>
      </c>
      <c r="AK233" s="34">
        <v>2.3625197258613677</v>
      </c>
      <c r="AL233" s="34">
        <v>5.2328153244911029</v>
      </c>
      <c r="AM233" s="182">
        <v>1.5842587034813023</v>
      </c>
      <c r="AN233" s="34">
        <v>8.7169452871134396</v>
      </c>
      <c r="AO233" s="363">
        <v>10.312457205240745</v>
      </c>
      <c r="AP233" s="184">
        <v>0.16928177827589427</v>
      </c>
      <c r="AQ233" s="164">
        <v>0.11674605398337537</v>
      </c>
      <c r="AR233" s="164">
        <v>7.5884935089193986E-2</v>
      </c>
      <c r="AS233" s="164">
        <v>0</v>
      </c>
      <c r="AT233" s="164">
        <v>0.52535724292518915</v>
      </c>
      <c r="AU233" s="164">
        <v>1.7978892313439807</v>
      </c>
      <c r="AV233" s="366">
        <v>2.696833847015971</v>
      </c>
      <c r="AW233" s="318">
        <v>10.312457205240745</v>
      </c>
      <c r="AX233" s="36">
        <v>21.768860779397315</v>
      </c>
      <c r="AY233" s="37">
        <v>2.696833847015971</v>
      </c>
      <c r="AZ233" s="38">
        <v>5.6928236784364552</v>
      </c>
      <c r="BA233" s="282">
        <v>3.8529750823061173</v>
      </c>
    </row>
    <row r="234" spans="1:54" s="42" customFormat="1" ht="12" outlineLevel="3" x14ac:dyDescent="0.2">
      <c r="A234" s="273">
        <v>203</v>
      </c>
      <c r="B234" s="53" t="s">
        <v>279</v>
      </c>
      <c r="C234" s="55" t="s">
        <v>298</v>
      </c>
      <c r="D234" s="11" t="s">
        <v>308</v>
      </c>
      <c r="E234" s="179">
        <v>104.76900000000001</v>
      </c>
      <c r="F234" s="180">
        <v>2.6970000000000001</v>
      </c>
      <c r="G234" s="74">
        <v>24.306886657186901</v>
      </c>
      <c r="H234" s="164">
        <v>0.42125227075151628</v>
      </c>
      <c r="I234" s="309">
        <v>31.982187328010959</v>
      </c>
      <c r="J234" s="185">
        <v>22.561637592642491</v>
      </c>
      <c r="K234" s="335">
        <v>70.544385727121082</v>
      </c>
      <c r="L234" s="183">
        <v>2.4566400200222467</v>
      </c>
      <c r="M234" s="181">
        <v>1.1749860667559571</v>
      </c>
      <c r="N234" s="307">
        <v>3.631626086778204</v>
      </c>
      <c r="O234" s="183">
        <v>0.86799999999999999</v>
      </c>
      <c r="P234" s="181">
        <v>1.2121000000000002</v>
      </c>
      <c r="Q234" s="181">
        <v>3.3300000000000005</v>
      </c>
      <c r="R234" s="181">
        <v>12.396071505864285</v>
      </c>
      <c r="S234" s="308">
        <v>17.806171505864285</v>
      </c>
      <c r="T234" s="351">
        <v>21.43779759264249</v>
      </c>
      <c r="U234" s="374">
        <v>22.561637592642491</v>
      </c>
      <c r="V234" s="345">
        <v>1.1425318747042492</v>
      </c>
      <c r="W234" s="345">
        <v>12.317489568258702</v>
      </c>
      <c r="X234" s="345">
        <v>0.31313126224085452</v>
      </c>
      <c r="Y234" s="345">
        <v>8.7807322256855826</v>
      </c>
      <c r="Z234" s="40">
        <v>0</v>
      </c>
      <c r="AA234" s="21">
        <v>0</v>
      </c>
      <c r="AB234" s="342">
        <v>1.1502845364573497</v>
      </c>
      <c r="AC234" s="342">
        <v>8.2958764369385989</v>
      </c>
      <c r="AD234" s="342">
        <v>0.38120684466513211</v>
      </c>
      <c r="AE234" s="342">
        <v>12.734269774581406</v>
      </c>
      <c r="AF234" s="378">
        <v>5.0007785279231838</v>
      </c>
      <c r="AG234" s="183">
        <v>0.88039210129450085</v>
      </c>
      <c r="AH234" s="181">
        <v>0.5229654272449149</v>
      </c>
      <c r="AI234" s="182">
        <v>0.45134999466902131</v>
      </c>
      <c r="AJ234" s="34">
        <v>0.57125044906357847</v>
      </c>
      <c r="AK234" s="34">
        <v>1.7736557626349692</v>
      </c>
      <c r="AL234" s="34">
        <v>4.0856578256326337</v>
      </c>
      <c r="AM234" s="182">
        <v>1.4033575285394158</v>
      </c>
      <c r="AN234" s="34">
        <v>6.8819140320002026</v>
      </c>
      <c r="AO234" s="363">
        <v>8.2958764369385989</v>
      </c>
      <c r="AP234" s="184">
        <v>0.14831294030404155</v>
      </c>
      <c r="AQ234" s="164">
        <v>0.11123470522803115</v>
      </c>
      <c r="AR234" s="164">
        <v>0</v>
      </c>
      <c r="AS234" s="164">
        <v>0</v>
      </c>
      <c r="AT234" s="164">
        <v>0.44493882091212456</v>
      </c>
      <c r="AU234" s="164">
        <v>2.1134593993325916</v>
      </c>
      <c r="AV234" s="366">
        <v>2.9291805710048204</v>
      </c>
      <c r="AW234" s="318">
        <v>8.2958764369385989</v>
      </c>
      <c r="AX234" s="36">
        <v>34.129736785873931</v>
      </c>
      <c r="AY234" s="37">
        <v>2.9291805710048204</v>
      </c>
      <c r="AZ234" s="38">
        <v>12.05082581046528</v>
      </c>
      <c r="BA234" s="282">
        <v>2.844330495834416</v>
      </c>
    </row>
    <row r="235" spans="1:54" s="42" customFormat="1" ht="12" outlineLevel="3" x14ac:dyDescent="0.2">
      <c r="A235" s="273">
        <v>204</v>
      </c>
      <c r="B235" s="53" t="s">
        <v>279</v>
      </c>
      <c r="C235" s="55" t="s">
        <v>298</v>
      </c>
      <c r="D235" s="11" t="s">
        <v>309</v>
      </c>
      <c r="E235" s="179">
        <v>247.49799999999999</v>
      </c>
      <c r="F235" s="180">
        <v>6.7492000000000001</v>
      </c>
      <c r="G235" s="74">
        <v>28.419328427437001</v>
      </c>
      <c r="H235" s="164">
        <v>0.32791893059156185</v>
      </c>
      <c r="I235" s="309">
        <v>31.2564803836148</v>
      </c>
      <c r="J235" s="185">
        <v>21.985882975668922</v>
      </c>
      <c r="K235" s="335">
        <v>70.340238906727038</v>
      </c>
      <c r="L235" s="183">
        <v>1.9688929470752088</v>
      </c>
      <c r="M235" s="181">
        <v>1.086978522729426</v>
      </c>
      <c r="N235" s="307">
        <v>3.055871469804635</v>
      </c>
      <c r="O235" s="183">
        <v>0.86799999999999988</v>
      </c>
      <c r="P235" s="181">
        <v>1.2121000000000002</v>
      </c>
      <c r="Q235" s="181">
        <v>3.33</v>
      </c>
      <c r="R235" s="181">
        <v>12.396071505864285</v>
      </c>
      <c r="S235" s="308">
        <v>17.806171505864285</v>
      </c>
      <c r="T235" s="351">
        <v>20.862042975668921</v>
      </c>
      <c r="U235" s="374">
        <v>21.985882975668922</v>
      </c>
      <c r="V235" s="345">
        <v>1.0697403718423053</v>
      </c>
      <c r="W235" s="345">
        <v>11.952087902550272</v>
      </c>
      <c r="X235" s="345">
        <v>0.38694709296310015</v>
      </c>
      <c r="Y235" s="345">
        <v>8.5693549465601393</v>
      </c>
      <c r="Z235" s="40">
        <v>0</v>
      </c>
      <c r="AA235" s="21">
        <v>0</v>
      </c>
      <c r="AB235" s="342">
        <v>1.0774930335954056</v>
      </c>
      <c r="AC235" s="342">
        <v>8.9162916584225513</v>
      </c>
      <c r="AD235" s="342">
        <v>0.43965828793519357</v>
      </c>
      <c r="AE235" s="342">
        <v>11.552439995715769</v>
      </c>
      <c r="AF235" s="378">
        <v>3.8763901557985174</v>
      </c>
      <c r="AG235" s="183">
        <v>0.79916226293709047</v>
      </c>
      <c r="AH235" s="181">
        <v>0.50604573362230254</v>
      </c>
      <c r="AI235" s="182">
        <v>0.45981958368479176</v>
      </c>
      <c r="AJ235" s="34">
        <v>0.65683460948721639</v>
      </c>
      <c r="AK235" s="34">
        <v>2.0008623154443961</v>
      </c>
      <c r="AL235" s="34">
        <v>4.4827067619565915</v>
      </c>
      <c r="AM235" s="182">
        <v>1.305207996559393</v>
      </c>
      <c r="AN235" s="34">
        <v>7.6002232705729966</v>
      </c>
      <c r="AO235" s="363">
        <v>8.9162916584225513</v>
      </c>
      <c r="AP235" s="184">
        <v>0.38523084217388731</v>
      </c>
      <c r="AQ235" s="164">
        <v>0.25188170449831088</v>
      </c>
      <c r="AR235" s="164">
        <v>0.10371599596989273</v>
      </c>
      <c r="AS235" s="164">
        <v>0</v>
      </c>
      <c r="AT235" s="164">
        <v>0.75564511349493269</v>
      </c>
      <c r="AU235" s="164">
        <v>2.5484501866887928</v>
      </c>
      <c r="AV235" s="366">
        <v>4.0301072719729749</v>
      </c>
      <c r="AW235" s="318">
        <v>8.9162916584225513</v>
      </c>
      <c r="AX235" s="36">
        <v>31.374040668091421</v>
      </c>
      <c r="AY235" s="37">
        <v>4.0301072719729749</v>
      </c>
      <c r="AZ235" s="38">
        <v>14.180867370821368</v>
      </c>
      <c r="BA235" s="282">
        <v>2.201602868981527</v>
      </c>
    </row>
    <row r="236" spans="1:54" s="42" customFormat="1" ht="12" outlineLevel="3" x14ac:dyDescent="0.2">
      <c r="A236" s="273">
        <v>205</v>
      </c>
      <c r="B236" s="43" t="s">
        <v>279</v>
      </c>
      <c r="C236" s="56" t="s">
        <v>298</v>
      </c>
      <c r="D236" s="11" t="s">
        <v>310</v>
      </c>
      <c r="E236" s="179">
        <v>238.55100000000002</v>
      </c>
      <c r="F236" s="180">
        <v>2.341800000000001</v>
      </c>
      <c r="G236" s="74">
        <v>53.725890502971879</v>
      </c>
      <c r="H236" s="164">
        <v>0.11864742953098772</v>
      </c>
      <c r="I236" s="309">
        <v>27.324769305737142</v>
      </c>
      <c r="J236" s="185">
        <v>20.137324861292697</v>
      </c>
      <c r="K236" s="335">
        <v>73.696230097959656</v>
      </c>
      <c r="L236" s="183">
        <v>2.1650422677202901</v>
      </c>
      <c r="M236" s="181">
        <v>1.1223710877081208</v>
      </c>
      <c r="N236" s="307">
        <v>3.2874133554284111</v>
      </c>
      <c r="O236" s="183">
        <v>0</v>
      </c>
      <c r="P236" s="181">
        <v>0</v>
      </c>
      <c r="Q236" s="181">
        <v>3.3300000000000005</v>
      </c>
      <c r="R236" s="181">
        <v>12.396071505864285</v>
      </c>
      <c r="S236" s="308">
        <v>15.726071505864285</v>
      </c>
      <c r="T236" s="351">
        <v>19.013484861292696</v>
      </c>
      <c r="U236" s="374">
        <v>20.137324861292697</v>
      </c>
      <c r="V236" s="345">
        <v>0.73240562274267507</v>
      </c>
      <c r="W236" s="345">
        <v>10.580203679122034</v>
      </c>
      <c r="X236" s="345">
        <v>0.62572574092389233</v>
      </c>
      <c r="Y236" s="345">
        <v>8.1989898185040921</v>
      </c>
      <c r="Z236" s="40">
        <v>0</v>
      </c>
      <c r="AA236" s="21">
        <v>0</v>
      </c>
      <c r="AB236" s="342">
        <v>1.1067664103659418</v>
      </c>
      <c r="AC236" s="342">
        <v>10.931228785272559</v>
      </c>
      <c r="AD236" s="342">
        <v>0.7021579887705337</v>
      </c>
      <c r="AE236" s="342">
        <v>9.477271676883662</v>
      </c>
      <c r="AF236" s="378">
        <v>1.3660211327838765</v>
      </c>
      <c r="AG236" s="183">
        <v>1.1079847151987934</v>
      </c>
      <c r="AH236" s="181">
        <v>0.57362441129087527</v>
      </c>
      <c r="AI236" s="182">
        <v>0.48310102352663609</v>
      </c>
      <c r="AJ236" s="34">
        <v>0.85024440929528811</v>
      </c>
      <c r="AK236" s="34">
        <v>2.5182962910087245</v>
      </c>
      <c r="AL236" s="34">
        <v>5.3866483247242138</v>
      </c>
      <c r="AM236" s="182">
        <v>1.6816091264896686</v>
      </c>
      <c r="AN236" s="34">
        <v>9.2382900485548625</v>
      </c>
      <c r="AO236" s="363">
        <v>10.931228785272559</v>
      </c>
      <c r="AP236" s="184">
        <v>0</v>
      </c>
      <c r="AQ236" s="164">
        <v>0</v>
      </c>
      <c r="AR236" s="164">
        <v>0</v>
      </c>
      <c r="AS236" s="164">
        <v>0</v>
      </c>
      <c r="AT236" s="164">
        <v>0</v>
      </c>
      <c r="AU236" s="164">
        <v>0</v>
      </c>
      <c r="AV236" s="366">
        <v>0</v>
      </c>
      <c r="AW236" s="318">
        <v>10.931228785272559</v>
      </c>
      <c r="AX236" s="36">
        <v>20.346296139415113</v>
      </c>
      <c r="AY236" s="37"/>
      <c r="AZ236" s="38"/>
      <c r="BA236" s="282"/>
    </row>
    <row r="237" spans="1:54" s="42" customFormat="1" ht="12" outlineLevel="2" x14ac:dyDescent="0.2">
      <c r="A237" s="273"/>
      <c r="B237" s="43"/>
      <c r="C237" s="57" t="s">
        <v>311</v>
      </c>
      <c r="D237" s="11"/>
      <c r="E237" s="179">
        <v>10257.755999999999</v>
      </c>
      <c r="F237" s="180">
        <v>279.36619999999994</v>
      </c>
      <c r="G237" s="74">
        <v>54.176250247206724</v>
      </c>
      <c r="H237" s="75">
        <v>0.19237335278728229</v>
      </c>
      <c r="I237" s="309">
        <v>34.371198133331667</v>
      </c>
      <c r="J237" s="185">
        <v>22.214638647586639</v>
      </c>
      <c r="K237" s="335">
        <v>64.631551572372643</v>
      </c>
      <c r="L237" s="183">
        <v>2.1758292653561799</v>
      </c>
      <c r="M237" s="181">
        <v>1.124317459551254</v>
      </c>
      <c r="N237" s="307">
        <v>3.3001467249074339</v>
      </c>
      <c r="O237" s="183">
        <v>0.86072395014142755</v>
      </c>
      <c r="P237" s="181">
        <v>1.2038564666734921</v>
      </c>
      <c r="Q237" s="181">
        <v>3.330000000000001</v>
      </c>
      <c r="R237" s="181">
        <v>12.396071505864287</v>
      </c>
      <c r="S237" s="308">
        <v>17.790651922679206</v>
      </c>
      <c r="T237" s="351">
        <v>21.090798647586642</v>
      </c>
      <c r="U237" s="374">
        <v>22.214638647586639</v>
      </c>
      <c r="V237" s="345">
        <v>1.0975213810051068</v>
      </c>
      <c r="W237" s="345">
        <v>11.957018782198446</v>
      </c>
      <c r="X237" s="345">
        <v>0.74016970225671763</v>
      </c>
      <c r="Y237" s="345">
        <v>8.4121831152098565</v>
      </c>
      <c r="Z237" s="40">
        <v>2.9248387390597104E-2</v>
      </c>
      <c r="AA237" s="21">
        <v>0.23065177872565473</v>
      </c>
      <c r="AB237" s="342">
        <v>1.0634012670293613</v>
      </c>
      <c r="AC237" s="342">
        <v>10.099783103125404</v>
      </c>
      <c r="AD237" s="342">
        <v>0.77778414281270813</v>
      </c>
      <c r="AE237" s="342">
        <v>10.013769968502917</v>
      </c>
      <c r="AF237" s="378">
        <v>2.2008417016730437</v>
      </c>
      <c r="AG237" s="183">
        <v>1.0316391197256727</v>
      </c>
      <c r="AH237" s="181">
        <v>0.53799882994726533</v>
      </c>
      <c r="AI237" s="182">
        <v>0.4434675997932529</v>
      </c>
      <c r="AJ237" s="34">
        <v>0.76433325402704744</v>
      </c>
      <c r="AK237" s="34">
        <v>2.3065745208324442</v>
      </c>
      <c r="AL237" s="34">
        <v>5.0046615699858163</v>
      </c>
      <c r="AM237" s="182">
        <v>1.569637949672938</v>
      </c>
      <c r="AN237" s="34">
        <v>8.5190369446385592</v>
      </c>
      <c r="AO237" s="363">
        <v>10.099783103125404</v>
      </c>
      <c r="AP237" s="184">
        <v>0.22551045903190872</v>
      </c>
      <c r="AQ237" s="164">
        <v>0.13745399407659198</v>
      </c>
      <c r="AR237" s="164">
        <v>0.12241996347446474</v>
      </c>
      <c r="AS237" s="164">
        <v>6.0852028627657916E-3</v>
      </c>
      <c r="AT237" s="164">
        <v>1.6487320226999549</v>
      </c>
      <c r="AU237" s="164">
        <v>1.7471691278329311</v>
      </c>
      <c r="AV237" s="366">
        <v>3.8923821135126597</v>
      </c>
      <c r="AW237" s="318">
        <v>10.099783103125404</v>
      </c>
      <c r="AX237" s="36">
        <v>18.642455055564017</v>
      </c>
      <c r="AY237" s="37">
        <v>3.8923821135126597</v>
      </c>
      <c r="AZ237" s="38">
        <v>7.1846650437261435</v>
      </c>
      <c r="BA237" s="282">
        <v>2.4533328133053507</v>
      </c>
    </row>
    <row r="238" spans="1:54" s="42" customFormat="1" ht="12" outlineLevel="3" x14ac:dyDescent="0.2">
      <c r="A238" s="273">
        <v>206</v>
      </c>
      <c r="B238" s="53" t="s">
        <v>279</v>
      </c>
      <c r="C238" s="55" t="s">
        <v>312</v>
      </c>
      <c r="D238" s="11" t="s">
        <v>313</v>
      </c>
      <c r="E238" s="179">
        <v>22911.375</v>
      </c>
      <c r="F238" s="180">
        <v>311.214</v>
      </c>
      <c r="G238" s="74">
        <v>4.6861615465789699</v>
      </c>
      <c r="H238" s="164">
        <v>1</v>
      </c>
      <c r="I238" s="309">
        <v>34.227109824601115</v>
      </c>
      <c r="J238" s="185">
        <v>23.015230808635874</v>
      </c>
      <c r="K238" s="335">
        <v>67.242694246107277</v>
      </c>
      <c r="L238" s="183">
        <v>2.459298481906341</v>
      </c>
      <c r="M238" s="181">
        <v>1.1754657512364679</v>
      </c>
      <c r="N238" s="307">
        <v>3.6347642331428087</v>
      </c>
      <c r="O238" s="183">
        <v>1.1527550696287843</v>
      </c>
      <c r="P238" s="181">
        <v>1.3777999999999999</v>
      </c>
      <c r="Q238" s="181">
        <v>3.3299999999999996</v>
      </c>
      <c r="R238" s="181">
        <v>12.396071505864285</v>
      </c>
      <c r="S238" s="308">
        <v>18.256626575493069</v>
      </c>
      <c r="T238" s="351">
        <v>21.891390808635876</v>
      </c>
      <c r="U238" s="374">
        <v>23.015230808635874</v>
      </c>
      <c r="V238" s="345">
        <v>1.101342739641308</v>
      </c>
      <c r="W238" s="345">
        <v>12.823436573565921</v>
      </c>
      <c r="X238" s="345">
        <v>7.0743341384521347E-2</v>
      </c>
      <c r="Y238" s="345">
        <v>9.0083292472774801</v>
      </c>
      <c r="Z238" s="40">
        <v>0.58011563817171741</v>
      </c>
      <c r="AA238" s="21">
        <v>4.7961448824765585</v>
      </c>
      <c r="AB238" s="342">
        <v>0.40305643372913497</v>
      </c>
      <c r="AC238" s="342">
        <v>1.7296716990900667</v>
      </c>
      <c r="AD238" s="342">
        <v>7.6406824189056546E-2</v>
      </c>
      <c r="AE238" s="342">
        <v>15.429835330979342</v>
      </c>
      <c r="AF238" s="378">
        <v>11.338438255955255</v>
      </c>
      <c r="AG238" s="183">
        <v>4.4930053868256284E-2</v>
      </c>
      <c r="AH238" s="181">
        <v>0.10651875107826358</v>
      </c>
      <c r="AI238" s="182">
        <v>7.6812824664230603E-2</v>
      </c>
      <c r="AJ238" s="34">
        <v>2.6070569902820719E-2</v>
      </c>
      <c r="AK238" s="34">
        <v>0.27774708151446276</v>
      </c>
      <c r="AL238" s="34">
        <v>1.1896484006906878</v>
      </c>
      <c r="AM238" s="182">
        <v>0.15144880494651985</v>
      </c>
      <c r="AN238" s="34">
        <v>1.5702788767722018</v>
      </c>
      <c r="AO238" s="363">
        <v>1.7296716990900667</v>
      </c>
      <c r="AP238" s="184">
        <v>5.2054213499392696E-2</v>
      </c>
      <c r="AQ238" s="164">
        <v>0.14780826055383112</v>
      </c>
      <c r="AR238" s="164">
        <v>5.5588758860462578E-2</v>
      </c>
      <c r="AS238" s="164">
        <v>0</v>
      </c>
      <c r="AT238" s="164">
        <v>0.34028032157936339</v>
      </c>
      <c r="AU238" s="164">
        <v>0.52536196957720416</v>
      </c>
      <c r="AV238" s="366">
        <v>1.122378813292461</v>
      </c>
      <c r="AW238" s="318">
        <v>1.7296716990900667</v>
      </c>
      <c r="AX238" s="36">
        <v>36.910202132335272</v>
      </c>
      <c r="AY238" s="37">
        <v>1.122378813292461</v>
      </c>
      <c r="AZ238" s="38">
        <v>23.950920217674298</v>
      </c>
      <c r="BA238" s="282">
        <v>1.5156014289650079</v>
      </c>
    </row>
    <row r="239" spans="1:54" s="42" customFormat="1" ht="12" outlineLevel="3" x14ac:dyDescent="0.2">
      <c r="A239" s="273">
        <v>207</v>
      </c>
      <c r="B239" s="53" t="s">
        <v>279</v>
      </c>
      <c r="C239" s="55" t="s">
        <v>312</v>
      </c>
      <c r="D239" s="11" t="s">
        <v>314</v>
      </c>
      <c r="E239" s="179">
        <v>4435.8829999999998</v>
      </c>
      <c r="F239" s="180">
        <v>60.742200000000004</v>
      </c>
      <c r="G239" s="74">
        <v>5.2958048780357103</v>
      </c>
      <c r="H239" s="164">
        <v>1</v>
      </c>
      <c r="I239" s="309">
        <v>35.895252723366141</v>
      </c>
      <c r="J239" s="185">
        <v>22.78224685819993</v>
      </c>
      <c r="K239" s="335">
        <v>63.468690508396236</v>
      </c>
      <c r="L239" s="183">
        <v>2.4022992865651887</v>
      </c>
      <c r="M239" s="181">
        <v>1.165180996141673</v>
      </c>
      <c r="N239" s="307">
        <v>3.5674802827068617</v>
      </c>
      <c r="O239" s="183">
        <v>1.152755069628784</v>
      </c>
      <c r="P239" s="181">
        <v>1.2121</v>
      </c>
      <c r="Q239" s="181">
        <v>3.3299999999999996</v>
      </c>
      <c r="R239" s="181">
        <v>12.396071505864285</v>
      </c>
      <c r="S239" s="308">
        <v>18.090926575493068</v>
      </c>
      <c r="T239" s="351">
        <v>21.658406858199928</v>
      </c>
      <c r="U239" s="374">
        <v>22.78224685819993</v>
      </c>
      <c r="V239" s="345">
        <v>1.0939660705796579</v>
      </c>
      <c r="W239" s="345">
        <v>12.645092127539199</v>
      </c>
      <c r="X239" s="345">
        <v>8.3259835949934136E-2</v>
      </c>
      <c r="Y239" s="345">
        <v>8.9521761623780414</v>
      </c>
      <c r="Z239" s="40">
        <v>0</v>
      </c>
      <c r="AA239" s="21">
        <v>4.6945882286180467</v>
      </c>
      <c r="AB239" s="342">
        <v>0.44102834368930977</v>
      </c>
      <c r="AC239" s="342">
        <v>1.7916879557877348</v>
      </c>
      <c r="AD239" s="342">
        <v>8.8780655774067394E-2</v>
      </c>
      <c r="AE239" s="342">
        <v>15.766161674330771</v>
      </c>
      <c r="AF239" s="378">
        <v>11.474505867567839</v>
      </c>
      <c r="AG239" s="183">
        <v>5.3113646515712563E-2</v>
      </c>
      <c r="AH239" s="181">
        <v>0.12131978780492056</v>
      </c>
      <c r="AI239" s="182">
        <v>7.5100816872498172E-2</v>
      </c>
      <c r="AJ239" s="34">
        <v>2.5658771538406653E-2</v>
      </c>
      <c r="AK239" s="34">
        <v>0.29398680620493933</v>
      </c>
      <c r="AL239" s="34">
        <v>1.2144387679091939</v>
      </c>
      <c r="AM239" s="182">
        <v>0.17443343432063313</v>
      </c>
      <c r="AN239" s="34">
        <v>1.6091851625250382</v>
      </c>
      <c r="AO239" s="363">
        <v>1.7916879557877348</v>
      </c>
      <c r="AP239" s="184">
        <v>6.2559472656571538E-2</v>
      </c>
      <c r="AQ239" s="164">
        <v>0.17450800267359431</v>
      </c>
      <c r="AR239" s="164">
        <v>7.4083586040676816E-2</v>
      </c>
      <c r="AS239" s="164">
        <v>0</v>
      </c>
      <c r="AT239" s="164">
        <v>0.47578125257234677</v>
      </c>
      <c r="AU239" s="164">
        <v>0.69638570878236206</v>
      </c>
      <c r="AV239" s="366">
        <v>1.4882569284615967</v>
      </c>
      <c r="AW239" s="318">
        <v>1.7916879557877348</v>
      </c>
      <c r="AX239" s="36">
        <v>33.832212421925512</v>
      </c>
      <c r="AY239" s="37">
        <v>1.4882569284615967</v>
      </c>
      <c r="AZ239" s="38">
        <v>28.102563495761057</v>
      </c>
      <c r="BA239" s="282">
        <v>1.2292604580380571</v>
      </c>
    </row>
    <row r="240" spans="1:54" s="42" customFormat="1" ht="12" outlineLevel="2" x14ac:dyDescent="0.2">
      <c r="A240" s="273"/>
      <c r="B240" s="53"/>
      <c r="C240" s="58" t="s">
        <v>315</v>
      </c>
      <c r="D240" s="11"/>
      <c r="E240" s="179">
        <v>27347.258000000002</v>
      </c>
      <c r="F240" s="180">
        <v>371.95620000000002</v>
      </c>
      <c r="G240" s="74">
        <v>4.7857191750524608</v>
      </c>
      <c r="H240" s="75">
        <v>1</v>
      </c>
      <c r="I240" s="309">
        <v>34.499525419731313</v>
      </c>
      <c r="J240" s="185">
        <v>22.977183431782983</v>
      </c>
      <c r="K240" s="335">
        <v>66.601447852501892</v>
      </c>
      <c r="L240" s="183">
        <v>2.4499902447449458</v>
      </c>
      <c r="M240" s="181">
        <v>1.173786202270974</v>
      </c>
      <c r="N240" s="307">
        <v>3.6237764470159197</v>
      </c>
      <c r="O240" s="183">
        <v>1.152755069628784</v>
      </c>
      <c r="P240" s="181">
        <v>1.3507404092739952</v>
      </c>
      <c r="Q240" s="181">
        <v>3.3299999999999996</v>
      </c>
      <c r="R240" s="181">
        <v>12.396071505864285</v>
      </c>
      <c r="S240" s="308">
        <v>18.229566984767064</v>
      </c>
      <c r="T240" s="351">
        <v>21.853343431782985</v>
      </c>
      <c r="U240" s="374">
        <v>22.977183431782983</v>
      </c>
      <c r="V240" s="345">
        <v>1.1001380948270083</v>
      </c>
      <c r="W240" s="345">
        <v>12.794312085227119</v>
      </c>
      <c r="X240" s="345">
        <v>7.2787343920817649E-2</v>
      </c>
      <c r="Y240" s="345">
        <v>8.9991591839378202</v>
      </c>
      <c r="Z240" s="40">
        <v>0.48538002113682432</v>
      </c>
      <c r="AA240" s="21">
        <v>4.7795602023986223</v>
      </c>
      <c r="AB240" s="342">
        <v>0.4092574255372643</v>
      </c>
      <c r="AC240" s="342">
        <v>1.7397992460097877</v>
      </c>
      <c r="AD240" s="342">
        <v>7.8427529188470332E-2</v>
      </c>
      <c r="AE240" s="342">
        <v>15.484759007512011</v>
      </c>
      <c r="AF240" s="378">
        <v>11.360658738039152</v>
      </c>
      <c r="AG240" s="183">
        <v>4.6266473106086753E-2</v>
      </c>
      <c r="AH240" s="181">
        <v>0.10893583011353157</v>
      </c>
      <c r="AI240" s="182">
        <v>7.6533245725401322E-2</v>
      </c>
      <c r="AJ240" s="34">
        <v>2.6003321289648221E-2</v>
      </c>
      <c r="AK240" s="34">
        <v>0.2803991050728652</v>
      </c>
      <c r="AL240" s="34">
        <v>1.1936967844618414</v>
      </c>
      <c r="AM240" s="182">
        <v>0.15520230321961831</v>
      </c>
      <c r="AN240" s="34">
        <v>1.5766324565497563</v>
      </c>
      <c r="AO240" s="363">
        <v>1.7397992460097877</v>
      </c>
      <c r="AP240" s="184">
        <v>5.3769771817219335E-2</v>
      </c>
      <c r="AQ240" s="164">
        <v>0.15216845424273073</v>
      </c>
      <c r="AR240" s="164">
        <v>5.8609051280769077E-2</v>
      </c>
      <c r="AS240" s="164">
        <v>0</v>
      </c>
      <c r="AT240" s="164">
        <v>0.36240826204805826</v>
      </c>
      <c r="AU240" s="164">
        <v>0.55329095199918699</v>
      </c>
      <c r="AV240" s="366">
        <v>1.1821284334015669</v>
      </c>
      <c r="AW240" s="318">
        <v>1.7397992460097877</v>
      </c>
      <c r="AX240" s="36">
        <v>36.353976954586265</v>
      </c>
      <c r="AY240" s="37">
        <v>1.1821284334015669</v>
      </c>
      <c r="AZ240" s="38">
        <v>24.701165909690229</v>
      </c>
      <c r="BA240" s="282">
        <v>1.4584669685397049</v>
      </c>
    </row>
    <row r="241" spans="1:54" s="42" customFormat="1" ht="12" outlineLevel="1" x14ac:dyDescent="0.2">
      <c r="A241" s="273"/>
      <c r="B241" s="54" t="s">
        <v>316</v>
      </c>
      <c r="C241" s="55"/>
      <c r="D241" s="11"/>
      <c r="E241" s="179">
        <v>1845896.7940000002</v>
      </c>
      <c r="F241" s="180">
        <v>24367.978799999997</v>
      </c>
      <c r="G241" s="74">
        <v>16.009705512797478</v>
      </c>
      <c r="H241" s="75">
        <v>0.85569218559090154</v>
      </c>
      <c r="I241" s="309">
        <v>31.495691014615698</v>
      </c>
      <c r="J241" s="185">
        <v>23.014977289159887</v>
      </c>
      <c r="K241" s="335">
        <v>73.073415911020007</v>
      </c>
      <c r="L241" s="183">
        <v>1.4730637608465322</v>
      </c>
      <c r="M241" s="181">
        <v>0.99751266766442259</v>
      </c>
      <c r="N241" s="307">
        <v>2.470576428510955</v>
      </c>
      <c r="O241" s="183">
        <v>2.0344187660063375</v>
      </c>
      <c r="P241" s="181">
        <v>1.6600705887783054</v>
      </c>
      <c r="Q241" s="181">
        <v>3.33</v>
      </c>
      <c r="R241" s="181">
        <v>12.396071505864288</v>
      </c>
      <c r="S241" s="308">
        <v>19.420560860648933</v>
      </c>
      <c r="T241" s="351">
        <v>21.891137289159889</v>
      </c>
      <c r="U241" s="374">
        <v>23.014977289159887</v>
      </c>
      <c r="V241" s="345">
        <v>1.3004022351647184</v>
      </c>
      <c r="W241" s="345">
        <v>12.853170896869093</v>
      </c>
      <c r="X241" s="345">
        <v>0.23125959990327302</v>
      </c>
      <c r="Y241" s="345">
        <v>8.6086959768899085</v>
      </c>
      <c r="Z241" s="40">
        <v>7.7442253462323227E-3</v>
      </c>
      <c r="AA241" s="21">
        <v>3.5026161329922969</v>
      </c>
      <c r="AB241" s="342">
        <v>0.60984664545155387</v>
      </c>
      <c r="AC241" s="342">
        <v>3.4143173687542121</v>
      </c>
      <c r="AD241" s="342">
        <v>0.26657478668270762</v>
      </c>
      <c r="AE241" s="342">
        <v>15.213878129932883</v>
      </c>
      <c r="AF241" s="378">
        <v>10.06497317194855</v>
      </c>
      <c r="AG241" s="183">
        <v>0.19009055935999605</v>
      </c>
      <c r="AH241" s="181">
        <v>0.18330848620479562</v>
      </c>
      <c r="AI241" s="182">
        <v>0.2829745446166278</v>
      </c>
      <c r="AJ241" s="34">
        <v>0.19179451620921698</v>
      </c>
      <c r="AK241" s="34">
        <v>0.65659730319851328</v>
      </c>
      <c r="AL241" s="34">
        <v>1.9009180233977658</v>
      </c>
      <c r="AM241" s="182">
        <v>0.37339904556479164</v>
      </c>
      <c r="AN241" s="34">
        <v>3.0322843874221235</v>
      </c>
      <c r="AO241" s="363">
        <v>3.4143173687542121</v>
      </c>
      <c r="AP241" s="184">
        <v>4.5026303125312972E-2</v>
      </c>
      <c r="AQ241" s="164">
        <v>4.1903352279672859E-2</v>
      </c>
      <c r="AR241" s="164">
        <v>0.12330526157549024</v>
      </c>
      <c r="AS241" s="164">
        <v>2.924329530358916E-2</v>
      </c>
      <c r="AT241" s="164">
        <v>2.0096701659966976</v>
      </c>
      <c r="AU241" s="164">
        <v>0.77802513518273431</v>
      </c>
      <c r="AV241" s="366">
        <v>3.0272720033719001</v>
      </c>
      <c r="AW241" s="318">
        <v>3.4143173687542121</v>
      </c>
      <c r="AX241" s="36">
        <v>21.326546987544226</v>
      </c>
      <c r="AY241" s="37">
        <v>3.0272720033719001</v>
      </c>
      <c r="AZ241" s="38">
        <v>18.908979936901574</v>
      </c>
      <c r="BA241" s="282">
        <v>1.2046217643099835</v>
      </c>
    </row>
    <row r="242" spans="1:54" s="42" customFormat="1" ht="12.75" thickBot="1" x14ac:dyDescent="0.25">
      <c r="A242" s="274"/>
      <c r="B242" s="54" t="s">
        <v>317</v>
      </c>
      <c r="C242" s="63"/>
      <c r="D242" s="64"/>
      <c r="E242" s="262">
        <v>7097500.4529999997</v>
      </c>
      <c r="F242" s="263">
        <v>139839.97219999993</v>
      </c>
      <c r="G242" s="264">
        <v>49.605138137612016</v>
      </c>
      <c r="H242" s="265">
        <v>0.3989247013848542</v>
      </c>
      <c r="I242" s="312">
        <v>39.969368418289754</v>
      </c>
      <c r="J242" s="287">
        <v>22.744812408049388</v>
      </c>
      <c r="K242" s="283">
        <v>56.905608740220906</v>
      </c>
      <c r="L242" s="284">
        <v>1.6975053425583571</v>
      </c>
      <c r="M242" s="65">
        <v>1.0380101990274304</v>
      </c>
      <c r="N242" s="310">
        <v>2.7355155415857872</v>
      </c>
      <c r="O242" s="284">
        <v>2.1400514249836529</v>
      </c>
      <c r="P242" s="65">
        <v>1.0193339356156628</v>
      </c>
      <c r="Q242" s="65">
        <v>3.330000000000001</v>
      </c>
      <c r="R242" s="65">
        <v>12.396071505864281</v>
      </c>
      <c r="S242" s="311">
        <v>18.885456866463599</v>
      </c>
      <c r="T242" s="352">
        <v>21.620972408049386</v>
      </c>
      <c r="U242" s="375">
        <v>22.744812408049388</v>
      </c>
      <c r="V242" s="346">
        <v>1.2739353312036965</v>
      </c>
      <c r="W242" s="346">
        <v>12.479497626907458</v>
      </c>
      <c r="X242" s="346">
        <v>0.68321048428020892</v>
      </c>
      <c r="Y242" s="346">
        <v>8.2958589829994995</v>
      </c>
      <c r="Z242" s="239">
        <v>0.28819845730479143</v>
      </c>
      <c r="AA242" s="240">
        <v>1.283606524922053</v>
      </c>
      <c r="AB242" s="343">
        <v>1.0038420655309204</v>
      </c>
      <c r="AC242" s="343">
        <v>8.1335899197815102</v>
      </c>
      <c r="AD242" s="343">
        <v>0.70858164199761164</v>
      </c>
      <c r="AE242" s="343">
        <v>11.326993798512497</v>
      </c>
      <c r="AF242" s="379">
        <v>4.5352075819198978</v>
      </c>
      <c r="AG242" s="284">
        <v>0.60557095880858391</v>
      </c>
      <c r="AH242" s="65">
        <v>0.40274822131701166</v>
      </c>
      <c r="AI242" s="349">
        <v>0.94675654281134936</v>
      </c>
      <c r="AJ242" s="65">
        <v>0.3995772930730131</v>
      </c>
      <c r="AK242" s="65">
        <v>1.7494312845963682</v>
      </c>
      <c r="AL242" s="65">
        <v>4.0191407756519002</v>
      </c>
      <c r="AM242" s="349">
        <v>1.0083191801255955</v>
      </c>
      <c r="AN242" s="236">
        <v>7.1149058961326315</v>
      </c>
      <c r="AO242" s="364">
        <v>8.1335899197815102</v>
      </c>
      <c r="AP242" s="354">
        <v>0.16930066294735746</v>
      </c>
      <c r="AQ242" s="270">
        <v>0.10046984262772911</v>
      </c>
      <c r="AR242" s="270">
        <v>0.45291341955801695</v>
      </c>
      <c r="AS242" s="270">
        <v>2.4015307977871585E-2</v>
      </c>
      <c r="AT242" s="270">
        <v>1.7855881696177864</v>
      </c>
      <c r="AU242" s="270">
        <v>1.0176846988818269</v>
      </c>
      <c r="AV242" s="367">
        <v>3.5500407515098198</v>
      </c>
      <c r="AW242" s="319">
        <v>8.1335899197815102</v>
      </c>
      <c r="AX242" s="67">
        <v>16.396668218557771</v>
      </c>
      <c r="AY242" s="68">
        <v>3.5500407515098198</v>
      </c>
      <c r="AZ242" s="69">
        <v>7.1565988621208545</v>
      </c>
      <c r="BA242" s="368">
        <v>2.2603796602773194</v>
      </c>
    </row>
    <row r="243" spans="1:54" s="72" customFormat="1" ht="15.75" thickTop="1" x14ac:dyDescent="0.25">
      <c r="A243" s="70"/>
      <c r="B243" s="71"/>
      <c r="D243" s="73"/>
      <c r="E243" s="78"/>
      <c r="F243" s="78"/>
      <c r="G243" s="74"/>
      <c r="H243" s="75"/>
      <c r="I243" s="80"/>
      <c r="J243" s="266"/>
      <c r="K243" s="266"/>
      <c r="L243" s="313"/>
      <c r="M243" s="305"/>
      <c r="N243" s="305"/>
      <c r="O243" s="305"/>
      <c r="P243" s="305"/>
      <c r="Q243" s="305"/>
      <c r="R243" s="305"/>
      <c r="S243" s="306"/>
      <c r="T243" s="306"/>
      <c r="U243" s="78"/>
      <c r="V243" s="108"/>
      <c r="W243" s="108"/>
      <c r="X243" s="108"/>
      <c r="Y243" s="108"/>
      <c r="Z243" s="108"/>
      <c r="AA243" s="108"/>
      <c r="AB243" s="108"/>
      <c r="AC243" s="108"/>
      <c r="AD243" s="108"/>
      <c r="AE243" s="108"/>
      <c r="AF243" s="108"/>
      <c r="AG243" s="79"/>
      <c r="AH243" s="79"/>
      <c r="AI243" s="79"/>
      <c r="AJ243" s="79"/>
      <c r="AK243" s="79"/>
      <c r="AL243" s="79"/>
      <c r="AM243" s="90"/>
      <c r="AN243" s="79"/>
      <c r="AO243" s="79"/>
      <c r="AP243" s="76"/>
      <c r="AW243" s="78"/>
      <c r="AX243" s="78"/>
      <c r="AY243" s="34"/>
      <c r="AZ243" s="337"/>
      <c r="BA243" s="271"/>
    </row>
    <row r="244" spans="1:54" s="52" customFormat="1" x14ac:dyDescent="0.25">
      <c r="A244" s="82"/>
      <c r="B244" s="83"/>
      <c r="D244" s="11"/>
      <c r="E244" s="78"/>
      <c r="F244" s="78"/>
      <c r="G244" s="78"/>
      <c r="H244" s="266"/>
      <c r="I244" s="80"/>
      <c r="J244" s="266"/>
      <c r="K244" s="266"/>
      <c r="L244" s="313"/>
      <c r="M244" s="305"/>
      <c r="N244" s="305"/>
      <c r="O244" s="305"/>
      <c r="P244" s="305"/>
      <c r="Q244" s="305"/>
      <c r="R244" s="305"/>
      <c r="S244" s="306"/>
      <c r="T244" s="306"/>
      <c r="U244" s="78"/>
      <c r="V244" s="108"/>
      <c r="W244" s="108"/>
      <c r="X244" s="108"/>
      <c r="Y244" s="108"/>
      <c r="Z244" s="108"/>
      <c r="AA244" s="108"/>
      <c r="AB244" s="108"/>
      <c r="AC244" s="108"/>
      <c r="AD244" s="108"/>
      <c r="AE244" s="108"/>
      <c r="AF244" s="108"/>
      <c r="AG244" s="79"/>
      <c r="AH244" s="79"/>
      <c r="AI244" s="79"/>
      <c r="AJ244" s="79"/>
      <c r="AK244" s="79"/>
      <c r="AL244" s="79"/>
      <c r="AM244" s="90"/>
      <c r="AN244" s="79"/>
      <c r="AO244" s="79"/>
      <c r="AP244" s="85"/>
      <c r="AW244" s="78"/>
      <c r="AX244" s="78"/>
      <c r="AY244" s="34"/>
      <c r="AZ244" s="337"/>
      <c r="BA244" s="271"/>
    </row>
    <row r="245" spans="1:54" s="324" customFormat="1" ht="21" x14ac:dyDescent="0.35">
      <c r="A245" s="320"/>
      <c r="B245" s="389"/>
      <c r="C245" s="320"/>
      <c r="D245" s="322"/>
      <c r="E245" s="323"/>
      <c r="F245" s="86"/>
      <c r="G245" s="87"/>
      <c r="H245" s="88"/>
      <c r="I245" s="277" t="s">
        <v>397</v>
      </c>
      <c r="J245" s="88"/>
      <c r="K245" s="88"/>
      <c r="L245" s="320"/>
      <c r="M245" s="279"/>
      <c r="N245" s="279"/>
      <c r="O245" s="279"/>
      <c r="P245" s="279"/>
      <c r="Q245" s="279"/>
      <c r="R245" s="279"/>
      <c r="S245" s="355"/>
      <c r="T245" s="87"/>
      <c r="U245" s="385"/>
      <c r="V245" s="295"/>
      <c r="W245" s="295"/>
      <c r="X245" s="295"/>
      <c r="Y245" s="295"/>
      <c r="Z245" s="294"/>
      <c r="AA245" s="88"/>
      <c r="AB245" s="295"/>
      <c r="AC245" s="295"/>
      <c r="AD245" s="295"/>
      <c r="AE245" s="295"/>
      <c r="AF245" s="295"/>
      <c r="AG245" s="296" t="s">
        <v>404</v>
      </c>
      <c r="AP245" s="320"/>
      <c r="AQ245" s="356"/>
      <c r="AR245" s="357"/>
      <c r="AS245" s="357"/>
      <c r="AT245" s="357"/>
      <c r="AU245" s="357"/>
      <c r="AV245" s="358"/>
      <c r="AW245" s="296" t="s">
        <v>407</v>
      </c>
      <c r="AX245" s="278"/>
      <c r="AY245" s="295"/>
      <c r="AZ245" s="297"/>
      <c r="BA245" s="279"/>
      <c r="BB245" s="385"/>
    </row>
    <row r="246" spans="1:54" s="324" customFormat="1" ht="21" x14ac:dyDescent="0.35">
      <c r="A246" s="321"/>
      <c r="B246" s="369" t="s">
        <v>2</v>
      </c>
      <c r="C246" s="321"/>
      <c r="D246" s="322"/>
      <c r="E246" s="296"/>
      <c r="F246" s="279"/>
      <c r="G246" s="279"/>
      <c r="H246" s="92"/>
      <c r="I246" s="279"/>
      <c r="J246" s="92"/>
      <c r="K246" s="381"/>
      <c r="L246" s="296" t="s">
        <v>402</v>
      </c>
      <c r="M246" s="279"/>
      <c r="N246" s="279"/>
      <c r="O246" s="279"/>
      <c r="P246" s="279"/>
      <c r="Q246" s="279"/>
      <c r="R246" s="279"/>
      <c r="S246" s="355"/>
      <c r="T246" s="355"/>
      <c r="U246" s="296" t="s">
        <v>403</v>
      </c>
      <c r="V246" s="295"/>
      <c r="W246" s="295"/>
      <c r="X246" s="295"/>
      <c r="Y246" s="295"/>
      <c r="Z246" s="294"/>
      <c r="AA246" s="88"/>
      <c r="AB246" s="295"/>
      <c r="AC246" s="295"/>
      <c r="AD246" s="295"/>
      <c r="AE246" s="295"/>
      <c r="AF246" s="295"/>
      <c r="AG246" s="380" t="s">
        <v>405</v>
      </c>
      <c r="AH246" s="279" t="s">
        <v>406</v>
      </c>
      <c r="AI246" s="86"/>
      <c r="AJ246" s="86"/>
      <c r="AK246" s="279"/>
      <c r="AL246" s="92"/>
      <c r="AM246" s="92"/>
      <c r="AN246" s="92"/>
      <c r="AO246" s="92"/>
      <c r="AP246" s="382" t="s">
        <v>3</v>
      </c>
      <c r="AQ246" s="320"/>
      <c r="AR246" s="320"/>
      <c r="AS246" s="320"/>
      <c r="AT246" s="320"/>
      <c r="AU246" s="320"/>
      <c r="AV246" s="320"/>
      <c r="AW246" s="296" t="s">
        <v>4</v>
      </c>
      <c r="AX246" s="92"/>
      <c r="AY246" s="295"/>
      <c r="AZ246" s="297"/>
      <c r="BA246" s="279"/>
      <c r="BB246" s="385"/>
    </row>
    <row r="247" spans="1:54" s="333" customFormat="1" ht="21.6" customHeight="1" x14ac:dyDescent="0.35">
      <c r="A247" s="325"/>
      <c r="B247" s="326"/>
      <c r="C247" s="327"/>
      <c r="D247" s="110"/>
      <c r="E247" s="328" t="s">
        <v>6</v>
      </c>
      <c r="F247" s="329"/>
      <c r="G247" s="330"/>
      <c r="H247" s="15"/>
      <c r="I247" s="300" t="s">
        <v>385</v>
      </c>
      <c r="J247" s="15"/>
      <c r="K247" s="15"/>
      <c r="L247" s="124" t="s">
        <v>386</v>
      </c>
      <c r="M247" s="280"/>
      <c r="N247" s="280"/>
      <c r="O247" s="280"/>
      <c r="P247" s="280"/>
      <c r="Q247" s="280"/>
      <c r="R247" s="280"/>
      <c r="S247" s="331"/>
      <c r="T247" s="331"/>
      <c r="U247" s="14" t="s">
        <v>9</v>
      </c>
      <c r="V247" s="15" t="s">
        <v>398</v>
      </c>
      <c r="W247" s="15"/>
      <c r="X247" s="15"/>
      <c r="Y247" s="15"/>
      <c r="Z247" s="17" t="s">
        <v>399</v>
      </c>
      <c r="AA247" s="15"/>
      <c r="AB247" s="15"/>
      <c r="AC247" s="15"/>
      <c r="AD247" s="15"/>
      <c r="AE247" s="15"/>
      <c r="AF247" s="18"/>
      <c r="AG247" s="296" t="s">
        <v>387</v>
      </c>
      <c r="AH247" s="279"/>
      <c r="AI247" s="86"/>
      <c r="AJ247" s="86"/>
      <c r="AK247" s="86"/>
      <c r="AL247" s="86"/>
      <c r="AM247" s="298"/>
      <c r="AN247" s="86"/>
      <c r="AO247" s="296"/>
      <c r="AP247" s="296" t="s">
        <v>388</v>
      </c>
      <c r="AQ247" s="332"/>
      <c r="AR247" s="332"/>
      <c r="AS247" s="332"/>
      <c r="AT247" s="332"/>
      <c r="AU247" s="332"/>
      <c r="AV247" s="332"/>
      <c r="AW247" s="124" t="s">
        <v>7</v>
      </c>
      <c r="AX247" s="91"/>
      <c r="AY247" s="17" t="s">
        <v>8</v>
      </c>
      <c r="AZ247" s="301"/>
      <c r="BA247" s="281" t="s">
        <v>331</v>
      </c>
      <c r="BB247" s="370"/>
    </row>
    <row r="248" spans="1:54" s="32" customFormat="1" ht="60.75" x14ac:dyDescent="0.25">
      <c r="A248" s="396" t="s">
        <v>12</v>
      </c>
      <c r="B248" s="397" t="s">
        <v>13</v>
      </c>
      <c r="C248" s="398" t="s">
        <v>14</v>
      </c>
      <c r="D248" s="399" t="s">
        <v>15</v>
      </c>
      <c r="E248" s="267" t="s">
        <v>16</v>
      </c>
      <c r="F248" s="268" t="s">
        <v>17</v>
      </c>
      <c r="G248" s="268" t="s">
        <v>18</v>
      </c>
      <c r="H248" s="269" t="s">
        <v>19</v>
      </c>
      <c r="I248" s="384" t="s">
        <v>400</v>
      </c>
      <c r="J248" s="288" t="s">
        <v>401</v>
      </c>
      <c r="K248" s="336" t="s">
        <v>32</v>
      </c>
      <c r="L248" s="314" t="s">
        <v>20</v>
      </c>
      <c r="M248" s="29" t="s">
        <v>23</v>
      </c>
      <c r="N248" s="315" t="s">
        <v>24</v>
      </c>
      <c r="O248" s="314" t="s">
        <v>25</v>
      </c>
      <c r="P248" s="29" t="s">
        <v>26</v>
      </c>
      <c r="Q248" s="29" t="s">
        <v>21</v>
      </c>
      <c r="R248" s="29" t="s">
        <v>27</v>
      </c>
      <c r="S248" s="316" t="s">
        <v>28</v>
      </c>
      <c r="T248" s="353" t="s">
        <v>365</v>
      </c>
      <c r="U248" s="373" t="s">
        <v>40</v>
      </c>
      <c r="V248" s="344" t="s">
        <v>41</v>
      </c>
      <c r="W248" s="344" t="s">
        <v>42</v>
      </c>
      <c r="X248" s="344" t="s">
        <v>43</v>
      </c>
      <c r="Y248" s="344" t="s">
        <v>44</v>
      </c>
      <c r="Z248" s="28" t="s">
        <v>45</v>
      </c>
      <c r="AA248" s="29" t="s">
        <v>46</v>
      </c>
      <c r="AB248" s="341" t="s">
        <v>47</v>
      </c>
      <c r="AC248" s="341" t="s">
        <v>48</v>
      </c>
      <c r="AD248" s="341" t="s">
        <v>49</v>
      </c>
      <c r="AE248" s="341" t="s">
        <v>50</v>
      </c>
      <c r="AF248" s="377" t="s">
        <v>51</v>
      </c>
      <c r="AG248" s="314" t="s">
        <v>20</v>
      </c>
      <c r="AH248" s="29" t="s">
        <v>23</v>
      </c>
      <c r="AI248" s="28" t="s">
        <v>25</v>
      </c>
      <c r="AJ248" s="29" t="s">
        <v>26</v>
      </c>
      <c r="AK248" s="29" t="s">
        <v>21</v>
      </c>
      <c r="AL248" s="29" t="s">
        <v>29</v>
      </c>
      <c r="AM248" s="28" t="s">
        <v>389</v>
      </c>
      <c r="AN248" s="29" t="s">
        <v>390</v>
      </c>
      <c r="AO248" s="400" t="s">
        <v>391</v>
      </c>
      <c r="AP248" s="401" t="s">
        <v>20</v>
      </c>
      <c r="AQ248" s="402" t="s">
        <v>393</v>
      </c>
      <c r="AR248" s="402" t="s">
        <v>25</v>
      </c>
      <c r="AS248" s="401" t="s">
        <v>26</v>
      </c>
      <c r="AT248" s="402" t="s">
        <v>21</v>
      </c>
      <c r="AU248" s="402" t="s">
        <v>394</v>
      </c>
      <c r="AV248" s="400" t="s">
        <v>392</v>
      </c>
      <c r="AW248" s="95" t="str">
        <f>AO248</f>
        <v>Global Db total CA under-5 deaths /1,000</v>
      </c>
      <c r="AX248" s="95" t="s">
        <v>395</v>
      </c>
      <c r="AY248" s="96" t="str">
        <f>AV248</f>
        <v>GBD total CA under-5 deaths /1,000</v>
      </c>
      <c r="AZ248" s="97" t="s">
        <v>396</v>
      </c>
      <c r="BA248" s="98" t="s">
        <v>331</v>
      </c>
      <c r="BB248" s="386"/>
    </row>
    <row r="249" spans="1:54" s="46" customFormat="1" ht="12" x14ac:dyDescent="0.2">
      <c r="A249" s="85"/>
      <c r="B249" s="83"/>
      <c r="C249" s="33"/>
      <c r="D249" s="11" t="s">
        <v>52</v>
      </c>
      <c r="E249" s="179">
        <v>914644.26699999999</v>
      </c>
      <c r="F249" s="180">
        <v>34647.372600000002</v>
      </c>
      <c r="G249" s="74">
        <v>96.374455013604816</v>
      </c>
      <c r="H249" s="164">
        <v>8.3359506414555321E-2</v>
      </c>
      <c r="I249" s="309">
        <v>46.21634053592603</v>
      </c>
      <c r="J249" s="185">
        <v>21.811337263929886</v>
      </c>
      <c r="K249" s="335">
        <v>47.19399461533515</v>
      </c>
      <c r="L249" s="183">
        <v>1.937618247528704</v>
      </c>
      <c r="M249" s="181">
        <v>1.0813354145491449</v>
      </c>
      <c r="N249" s="307">
        <v>3.0189536620778492</v>
      </c>
      <c r="O249" s="183">
        <v>1.3505572860321304</v>
      </c>
      <c r="P249" s="181">
        <v>0.5919148099556254</v>
      </c>
      <c r="Q249" s="181">
        <v>3.33</v>
      </c>
      <c r="R249" s="181">
        <v>12.396071505864281</v>
      </c>
      <c r="S249" s="308">
        <v>17.668543601852036</v>
      </c>
      <c r="T249" s="351">
        <v>20.687497263929885</v>
      </c>
      <c r="U249" s="374">
        <v>21.811337263929886</v>
      </c>
      <c r="V249" s="345">
        <v>1.0318783687839566</v>
      </c>
      <c r="W249" s="345">
        <v>11.682111499423971</v>
      </c>
      <c r="X249" s="345">
        <v>1.204606438420017</v>
      </c>
      <c r="Y249" s="345">
        <v>7.885767307133122</v>
      </c>
      <c r="Z249" s="40">
        <f>Z59</f>
        <v>0.33220432065787692</v>
      </c>
      <c r="AA249" s="21">
        <v>0.12753752533447782</v>
      </c>
      <c r="AB249" s="342">
        <v>0.96511265531817969</v>
      </c>
      <c r="AC249" s="342">
        <v>10.665302275048736</v>
      </c>
      <c r="AD249" s="342">
        <v>1.2294240411010702</v>
      </c>
      <c r="AE249" s="342">
        <v>8.4917564464695516</v>
      </c>
      <c r="AF249" s="347">
        <v>0.86778291913721084</v>
      </c>
      <c r="AG249" s="34">
        <v>1.0082835610794856</v>
      </c>
      <c r="AH249" s="181">
        <v>0.54923965388998652</v>
      </c>
      <c r="AI249" s="182">
        <v>0.76557770864437424</v>
      </c>
      <c r="AJ249" s="34">
        <v>0.39967967615252198</v>
      </c>
      <c r="AK249" s="34">
        <v>2.4865498859481754</v>
      </c>
      <c r="AL249" s="34">
        <v>5.4445245881966189</v>
      </c>
      <c r="AM249" s="182">
        <v>1.5575232149694722</v>
      </c>
      <c r="AN249" s="34">
        <v>9.0963318589416886</v>
      </c>
      <c r="AO249" s="394">
        <v>10.665302275048736</v>
      </c>
      <c r="AP249" s="164">
        <v>0.38673350948406404</v>
      </c>
      <c r="AQ249" s="164">
        <v>0.15774067670574249</v>
      </c>
      <c r="AR249" s="164">
        <v>1.1657334155260015</v>
      </c>
      <c r="AS249" s="164">
        <v>2.7609597156004834E-2</v>
      </c>
      <c r="AT249" s="164">
        <v>1.9567688662198877</v>
      </c>
      <c r="AU249" s="164">
        <v>0.98093729623815706</v>
      </c>
      <c r="AV249" s="366">
        <v>4.6755175888863798</v>
      </c>
      <c r="AW249" s="35">
        <v>10.665302275048736</v>
      </c>
      <c r="AX249" s="36">
        <v>11.066524084149847</v>
      </c>
      <c r="AY249" s="37">
        <v>4.6755175888863798</v>
      </c>
      <c r="AZ249" s="38">
        <v>4.8514075521634386</v>
      </c>
      <c r="BA249" s="107">
        <v>2.2810955305568661</v>
      </c>
      <c r="BB249" s="42"/>
    </row>
    <row r="250" spans="1:54" s="46" customFormat="1" ht="12" x14ac:dyDescent="0.2">
      <c r="A250" s="85"/>
      <c r="B250" s="83"/>
      <c r="C250" s="33"/>
      <c r="D250" s="11" t="s">
        <v>111</v>
      </c>
      <c r="E250" s="179">
        <v>963667.29600000032</v>
      </c>
      <c r="F250" s="180">
        <v>15318.891599999999</v>
      </c>
      <c r="G250" s="74">
        <v>20.368670961819511</v>
      </c>
      <c r="H250" s="164">
        <v>0.63122378030164772</v>
      </c>
      <c r="I250" s="309">
        <v>33.746905451288157</v>
      </c>
      <c r="J250" s="185">
        <v>22.407562560995093</v>
      </c>
      <c r="K250" s="335">
        <v>66.398866092593892</v>
      </c>
      <c r="L250" s="183">
        <v>1.78033275132028</v>
      </c>
      <c r="M250" s="181">
        <v>1.0529553155181854</v>
      </c>
      <c r="N250" s="307">
        <v>2.8332880668384655</v>
      </c>
      <c r="O250" s="183">
        <v>1.4429526035031397</v>
      </c>
      <c r="P250" s="181">
        <v>1.2814103847891978</v>
      </c>
      <c r="Q250" s="181">
        <v>3.330000000000001</v>
      </c>
      <c r="R250" s="181">
        <v>12.396071505864288</v>
      </c>
      <c r="S250" s="308">
        <v>18.450434494156625</v>
      </c>
      <c r="T250" s="351">
        <v>21.283722560995091</v>
      </c>
      <c r="U250" s="374">
        <v>22.407562560995093</v>
      </c>
      <c r="V250" s="345">
        <v>1.0598716587852319</v>
      </c>
      <c r="W250" s="345">
        <v>12.440235815462671</v>
      </c>
      <c r="X250" s="345">
        <v>0.27989835322632395</v>
      </c>
      <c r="Y250" s="345">
        <v>8.6136717289490878</v>
      </c>
      <c r="Z250" s="40">
        <f>Z108</f>
        <v>0.97668739750164524</v>
      </c>
      <c r="AA250" s="21">
        <v>1.1901789773644358</v>
      </c>
      <c r="AB250" s="342">
        <v>0.77193459273330955</v>
      </c>
      <c r="AC250" s="342">
        <v>5.6433389434237542</v>
      </c>
      <c r="AD250" s="342">
        <v>0.31636160887688708</v>
      </c>
      <c r="AE250" s="342">
        <v>13.509061041095059</v>
      </c>
      <c r="AF250" s="347">
        <v>7.2307515962756277</v>
      </c>
      <c r="AG250" s="34">
        <v>0.40825962641797059</v>
      </c>
      <c r="AH250" s="181">
        <v>0.3502089934945023</v>
      </c>
      <c r="AI250" s="182">
        <v>0.36045303855902555</v>
      </c>
      <c r="AJ250" s="34">
        <v>0.33929086425306815</v>
      </c>
      <c r="AK250" s="34">
        <v>1.1225724686311436</v>
      </c>
      <c r="AL250" s="34">
        <v>3.0527897232082779</v>
      </c>
      <c r="AM250" s="182">
        <v>0.75846861991247283</v>
      </c>
      <c r="AN250" s="34">
        <v>4.8751060946515148</v>
      </c>
      <c r="AO250" s="394">
        <v>5.6433389434237542</v>
      </c>
      <c r="AP250" s="164">
        <v>0.10433522488010816</v>
      </c>
      <c r="AQ250" s="164">
        <v>0.13085803153016631</v>
      </c>
      <c r="AR250" s="164">
        <v>0.18100526280896201</v>
      </c>
      <c r="AS250" s="164">
        <v>9.9158610143830501E-3</v>
      </c>
      <c r="AT250" s="164">
        <v>1.4296334599038485</v>
      </c>
      <c r="AU250" s="164">
        <v>1.4012110380100866</v>
      </c>
      <c r="AV250" s="366">
        <v>3.2571873542077943</v>
      </c>
      <c r="AW250" s="35">
        <v>5.6433389434237542</v>
      </c>
      <c r="AX250" s="36">
        <v>27.705975289217598</v>
      </c>
      <c r="AY250" s="37">
        <v>3.2571873542077943</v>
      </c>
      <c r="AZ250" s="38">
        <v>15.991162900678686</v>
      </c>
      <c r="BA250" s="107">
        <v>1.7325803921390681</v>
      </c>
      <c r="BB250" s="42"/>
    </row>
    <row r="251" spans="1:54" s="46" customFormat="1" ht="12" x14ac:dyDescent="0.2">
      <c r="A251" s="85"/>
      <c r="B251" s="83"/>
      <c r="C251" s="33"/>
      <c r="D251" s="11" t="s">
        <v>166</v>
      </c>
      <c r="E251" s="179">
        <v>610483.36100000015</v>
      </c>
      <c r="F251" s="180">
        <v>16905.796000000002</v>
      </c>
      <c r="G251" s="74">
        <v>58.275043386914305</v>
      </c>
      <c r="H251" s="164">
        <v>0.30768194182991931</v>
      </c>
      <c r="I251" s="309">
        <v>52.816339370831876</v>
      </c>
      <c r="J251" s="185">
        <v>23.448318217772819</v>
      </c>
      <c r="K251" s="335">
        <v>44.39595492057574</v>
      </c>
      <c r="L251" s="183">
        <v>1.8361055100033148</v>
      </c>
      <c r="M251" s="181">
        <v>1.0630187762492174</v>
      </c>
      <c r="N251" s="307">
        <v>2.8991242862525324</v>
      </c>
      <c r="O251" s="183">
        <v>2.8801665043451234</v>
      </c>
      <c r="P251" s="181">
        <v>0.81911592131087674</v>
      </c>
      <c r="Q251" s="181">
        <v>3.330000000000001</v>
      </c>
      <c r="R251" s="181">
        <v>12.396071505864287</v>
      </c>
      <c r="S251" s="308">
        <v>19.425353931520288</v>
      </c>
      <c r="T251" s="351">
        <v>22.324478217772821</v>
      </c>
      <c r="U251" s="374">
        <v>23.448318217772819</v>
      </c>
      <c r="V251" s="345">
        <v>1.4082054374511845</v>
      </c>
      <c r="W251" s="345">
        <v>12.906636077190811</v>
      </c>
      <c r="X251" s="345">
        <v>0.86390609062447221</v>
      </c>
      <c r="Y251" s="345">
        <v>8.2596574708606951</v>
      </c>
      <c r="Z251" s="40">
        <f>Z134</f>
        <v>0.65835419450603261</v>
      </c>
      <c r="AA251" s="21">
        <v>0.74163495694173398</v>
      </c>
      <c r="AB251" s="342">
        <v>1.170013541972645</v>
      </c>
      <c r="AC251" s="342">
        <v>9.4303788401051278</v>
      </c>
      <c r="AD251" s="342">
        <v>0.8842250527324953</v>
      </c>
      <c r="AE251" s="342">
        <v>10.563711631514781</v>
      </c>
      <c r="AF251" s="347">
        <v>3.3336032158371189</v>
      </c>
      <c r="AG251" s="34">
        <v>0.73750622795174847</v>
      </c>
      <c r="AH251" s="181">
        <v>0.45315893076612113</v>
      </c>
      <c r="AI251" s="182">
        <v>1.4086616225519577</v>
      </c>
      <c r="AJ251" s="34">
        <v>0.441202528577468</v>
      </c>
      <c r="AK251" s="34">
        <v>1.9550619787231514</v>
      </c>
      <c r="AL251" s="34">
        <v>4.4241117960473453</v>
      </c>
      <c r="AM251" s="182">
        <v>1.1906651587178696</v>
      </c>
      <c r="AN251" s="34">
        <v>8.229037925899922</v>
      </c>
      <c r="AO251" s="394">
        <v>9.4303788401051278</v>
      </c>
      <c r="AP251" s="164">
        <v>0.19701527215873177</v>
      </c>
      <c r="AQ251" s="164">
        <v>9.9113937018996318E-2</v>
      </c>
      <c r="AR251" s="164">
        <v>0.46689312943324285</v>
      </c>
      <c r="AS251" s="164">
        <v>2.003454909783603E-2</v>
      </c>
      <c r="AT251" s="164">
        <v>2.3222213257512387</v>
      </c>
      <c r="AU251" s="164">
        <v>1.784388028815679</v>
      </c>
      <c r="AV251" s="366">
        <v>4.8897963751603291</v>
      </c>
      <c r="AW251" s="35">
        <v>9.4303788401051278</v>
      </c>
      <c r="AX251" s="36">
        <v>16.182534223943151</v>
      </c>
      <c r="AY251" s="37">
        <v>4.8897963751603291</v>
      </c>
      <c r="AZ251" s="38">
        <v>8.3908927234850168</v>
      </c>
      <c r="BA251" s="107">
        <v>1.9285831385557277</v>
      </c>
      <c r="BB251" s="42"/>
    </row>
    <row r="252" spans="1:54" s="46" customFormat="1" ht="12" x14ac:dyDescent="0.2">
      <c r="A252" s="85"/>
      <c r="B252" s="83"/>
      <c r="C252" s="33"/>
      <c r="D252" s="11" t="s">
        <v>196</v>
      </c>
      <c r="E252" s="179">
        <v>901339.55100000021</v>
      </c>
      <c r="F252" s="180">
        <v>11295.878400000001</v>
      </c>
      <c r="G252" s="74">
        <v>13.491580493322068</v>
      </c>
      <c r="H252" s="164">
        <v>0.88488814313365483</v>
      </c>
      <c r="I252" s="309">
        <v>34.944993225569753</v>
      </c>
      <c r="J252" s="185">
        <v>22.350623344001974</v>
      </c>
      <c r="K252" s="335">
        <v>63.959443917269674</v>
      </c>
      <c r="L252" s="183">
        <v>1.9988088360461371</v>
      </c>
      <c r="M252" s="181">
        <v>1.0923764514136391</v>
      </c>
      <c r="N252" s="307">
        <v>3.0911852874597763</v>
      </c>
      <c r="O252" s="183">
        <v>1.4195159854656412</v>
      </c>
      <c r="P252" s="181">
        <v>0.99001056521226971</v>
      </c>
      <c r="Q252" s="181">
        <v>3.3299999999999992</v>
      </c>
      <c r="R252" s="181">
        <v>12.396071505864285</v>
      </c>
      <c r="S252" s="308">
        <v>18.135598056542193</v>
      </c>
      <c r="T252" s="351">
        <v>21.226783344001969</v>
      </c>
      <c r="U252" s="374">
        <v>22.350623344001974</v>
      </c>
      <c r="V252" s="345">
        <v>1.0751046434721174</v>
      </c>
      <c r="W252" s="345">
        <v>12.369339818619146</v>
      </c>
      <c r="X252" s="345">
        <v>0.19268704071344825</v>
      </c>
      <c r="Y252" s="345">
        <v>8.7037787136715128</v>
      </c>
      <c r="Z252" s="40">
        <f>Z192</f>
        <v>0.18099082367355951</v>
      </c>
      <c r="AA252" s="21">
        <v>3.2932577309142745</v>
      </c>
      <c r="AB252" s="342">
        <v>0.58539548927952711</v>
      </c>
      <c r="AC252" s="342">
        <v>3.0191513794850167</v>
      </c>
      <c r="AD252" s="342">
        <v>0.20989447738053724</v>
      </c>
      <c r="AE252" s="342">
        <v>15.061933443269057</v>
      </c>
      <c r="AF252" s="347">
        <v>9.950870703730601</v>
      </c>
      <c r="AG252" s="34">
        <v>0.15143276752025048</v>
      </c>
      <c r="AH252" s="181">
        <v>0.19921714685578495</v>
      </c>
      <c r="AI252" s="182">
        <v>0.27378700580612997</v>
      </c>
      <c r="AJ252" s="34">
        <v>7.7321084017968569E-2</v>
      </c>
      <c r="AK252" s="34">
        <v>0.55462391453697568</v>
      </c>
      <c r="AL252" s="34">
        <v>1.7540638863326092</v>
      </c>
      <c r="AM252" s="182">
        <v>0.35064991437603543</v>
      </c>
      <c r="AN252" s="34">
        <v>2.6597958906936832</v>
      </c>
      <c r="AO252" s="394">
        <v>3.0191513794850167</v>
      </c>
      <c r="AP252" s="164">
        <v>8.0170834700203558E-2</v>
      </c>
      <c r="AQ252" s="164">
        <v>8.3933268970034239E-2</v>
      </c>
      <c r="AR252" s="164">
        <v>0.16901740018731079</v>
      </c>
      <c r="AS252" s="164">
        <v>1.2128317528630621E-2</v>
      </c>
      <c r="AT252" s="164">
        <v>1.1661333039845752</v>
      </c>
      <c r="AU252" s="164">
        <v>0.98226092802132137</v>
      </c>
      <c r="AV252" s="366">
        <v>2.4938476674819725</v>
      </c>
      <c r="AW252" s="35">
        <v>3.0191513794850167</v>
      </c>
      <c r="AX252" s="36">
        <v>22.378040741627022</v>
      </c>
      <c r="AY252" s="37">
        <v>2.4938476674819725</v>
      </c>
      <c r="AZ252" s="38">
        <v>18.484473844382823</v>
      </c>
      <c r="BA252" s="107">
        <v>1.2106398553739415</v>
      </c>
      <c r="BB252" s="42"/>
    </row>
    <row r="253" spans="1:54" s="46" customFormat="1" ht="12" x14ac:dyDescent="0.2">
      <c r="A253" s="85"/>
      <c r="B253" s="83"/>
      <c r="C253" s="33"/>
      <c r="D253" s="11" t="s">
        <v>260</v>
      </c>
      <c r="E253" s="179">
        <v>1861469.1839999997</v>
      </c>
      <c r="F253" s="180">
        <v>37304.054799999998</v>
      </c>
      <c r="G253" s="74">
        <v>47.124223371705497</v>
      </c>
      <c r="H253" s="164">
        <v>0.19244815621400344</v>
      </c>
      <c r="I253" s="309">
        <v>37.957064852219041</v>
      </c>
      <c r="J253" s="185">
        <v>23.374362440636549</v>
      </c>
      <c r="K253" s="335">
        <v>61.581058840143804</v>
      </c>
      <c r="L253" s="183">
        <v>1.4330420956235999</v>
      </c>
      <c r="M253" s="181">
        <v>0.99029128457576443</v>
      </c>
      <c r="N253" s="307">
        <v>2.4233333801993644</v>
      </c>
      <c r="O253" s="183">
        <v>3.1113554729431057</v>
      </c>
      <c r="P253" s="181">
        <v>0.98976208162979673</v>
      </c>
      <c r="Q253" s="181">
        <v>3.33</v>
      </c>
      <c r="R253" s="181">
        <v>12.396071505864285</v>
      </c>
      <c r="S253" s="308">
        <v>19.827189060437188</v>
      </c>
      <c r="T253" s="351">
        <v>22.250522440636551</v>
      </c>
      <c r="U253" s="374">
        <v>23.374362440636549</v>
      </c>
      <c r="V253" s="345">
        <v>1.5687272864127955</v>
      </c>
      <c r="W253" s="345">
        <v>12.831907925237038</v>
      </c>
      <c r="X253" s="345">
        <v>0.72643673973890666</v>
      </c>
      <c r="Y253" s="345">
        <v>8.234767998303159</v>
      </c>
      <c r="Z253" s="40">
        <f>Z207</f>
        <v>1.2511397236975211E-2</v>
      </c>
      <c r="AA253" s="21">
        <v>0.58327691581561392</v>
      </c>
      <c r="AB253" s="342">
        <v>1.4438148898126442</v>
      </c>
      <c r="AC253" s="342">
        <v>10.848540462984065</v>
      </c>
      <c r="AD253" s="342">
        <v>0.74603298853072952</v>
      </c>
      <c r="AE253" s="342">
        <v>9.7401857862565215</v>
      </c>
      <c r="AF253" s="347">
        <v>2.1269996075550299</v>
      </c>
      <c r="AG253" s="34">
        <v>0.66169070095994142</v>
      </c>
      <c r="AH253" s="181">
        <v>0.47039318412042797</v>
      </c>
      <c r="AI253" s="182">
        <v>1.7838458414321976</v>
      </c>
      <c r="AJ253" s="34">
        <v>0.6386847982497097</v>
      </c>
      <c r="AK253" s="34">
        <v>2.3046996868623921</v>
      </c>
      <c r="AL253" s="34">
        <v>4.9781278330313734</v>
      </c>
      <c r="AM253" s="182">
        <v>1.1320838850803694</v>
      </c>
      <c r="AN253" s="34">
        <v>9.7053581595756739</v>
      </c>
      <c r="AO253" s="394">
        <v>10.848540462984065</v>
      </c>
      <c r="AP253" s="164">
        <v>8.9639049104120447E-2</v>
      </c>
      <c r="AQ253" s="164">
        <v>7.8677774191989444E-2</v>
      </c>
      <c r="AR253" s="164">
        <v>0.19745574682138847</v>
      </c>
      <c r="AS253" s="164">
        <v>2.8455351722247633E-2</v>
      </c>
      <c r="AT253" s="164">
        <v>1.5707729445003926</v>
      </c>
      <c r="AU253" s="164">
        <v>0.71413684498447616</v>
      </c>
      <c r="AV253" s="366">
        <v>2.6791216272821905</v>
      </c>
      <c r="AW253" s="35">
        <v>10.848540462984065</v>
      </c>
      <c r="AX253" s="36">
        <v>23.021154910953474</v>
      </c>
      <c r="AY253" s="37">
        <v>2.6791216272821905</v>
      </c>
      <c r="AZ253" s="38">
        <v>5.685232425264326</v>
      </c>
      <c r="BA253" s="107">
        <v>4.0492900182323055</v>
      </c>
      <c r="BB253" s="42"/>
    </row>
    <row r="254" spans="1:54" s="46" customFormat="1" ht="12" x14ac:dyDescent="0.2">
      <c r="A254" s="85"/>
      <c r="B254" s="83"/>
      <c r="C254" s="33"/>
      <c r="D254" s="11" t="s">
        <v>279</v>
      </c>
      <c r="E254" s="179">
        <v>1845896.7940000002</v>
      </c>
      <c r="F254" s="180">
        <v>24367.978799999997</v>
      </c>
      <c r="G254" s="74">
        <v>16.009705512797478</v>
      </c>
      <c r="H254" s="164">
        <v>0.85569218559090154</v>
      </c>
      <c r="I254" s="309">
        <v>31.495691014615698</v>
      </c>
      <c r="J254" s="185">
        <v>23.014977289159887</v>
      </c>
      <c r="K254" s="335">
        <v>73.073415911020007</v>
      </c>
      <c r="L254" s="183">
        <v>1.4730637608465322</v>
      </c>
      <c r="M254" s="181">
        <v>0.99751266766442259</v>
      </c>
      <c r="N254" s="307">
        <v>2.470576428510955</v>
      </c>
      <c r="O254" s="183">
        <v>2.0344187660063375</v>
      </c>
      <c r="P254" s="181">
        <v>1.6600705887783054</v>
      </c>
      <c r="Q254" s="181">
        <v>3.33</v>
      </c>
      <c r="R254" s="181">
        <v>12.396071505864288</v>
      </c>
      <c r="S254" s="308">
        <v>19.420560860648933</v>
      </c>
      <c r="T254" s="351">
        <v>21.891137289159889</v>
      </c>
      <c r="U254" s="374">
        <v>23.014977289159887</v>
      </c>
      <c r="V254" s="345">
        <v>1.3004022351647184</v>
      </c>
      <c r="W254" s="345">
        <v>12.853170896869093</v>
      </c>
      <c r="X254" s="345">
        <v>0.23125959990327302</v>
      </c>
      <c r="Y254" s="345">
        <v>8.6086959768899085</v>
      </c>
      <c r="Z254" s="40">
        <f>Z241</f>
        <v>7.7442253462323227E-3</v>
      </c>
      <c r="AA254" s="21">
        <v>3.5026161329922969</v>
      </c>
      <c r="AB254" s="342">
        <v>0.60984664545155387</v>
      </c>
      <c r="AC254" s="342">
        <v>3.4143173687542121</v>
      </c>
      <c r="AD254" s="342">
        <v>0.26657478668270762</v>
      </c>
      <c r="AE254" s="342">
        <v>15.213878129932883</v>
      </c>
      <c r="AF254" s="347">
        <v>10.06497317194855</v>
      </c>
      <c r="AG254" s="34">
        <v>0.19009055935999605</v>
      </c>
      <c r="AH254" s="181">
        <v>0.18330848620479562</v>
      </c>
      <c r="AI254" s="182">
        <v>0.2829745446166278</v>
      </c>
      <c r="AJ254" s="34">
        <v>0.19179451620921698</v>
      </c>
      <c r="AK254" s="34">
        <v>0.65659730319851328</v>
      </c>
      <c r="AL254" s="34">
        <v>1.9009180233977658</v>
      </c>
      <c r="AM254" s="182">
        <v>0.37339904556479164</v>
      </c>
      <c r="AN254" s="34">
        <v>3.0322843874221235</v>
      </c>
      <c r="AO254" s="394">
        <v>3.4143173687542121</v>
      </c>
      <c r="AP254" s="164">
        <v>4.5026303125312972E-2</v>
      </c>
      <c r="AQ254" s="164">
        <v>4.1903352279672859E-2</v>
      </c>
      <c r="AR254" s="164">
        <v>0.12330526157549024</v>
      </c>
      <c r="AS254" s="164">
        <v>2.924329530358916E-2</v>
      </c>
      <c r="AT254" s="164">
        <v>2.0096701659966976</v>
      </c>
      <c r="AU254" s="164">
        <v>0.77802513518273431</v>
      </c>
      <c r="AV254" s="366">
        <v>3.0272720033719001</v>
      </c>
      <c r="AW254" s="35">
        <v>3.4143173687542121</v>
      </c>
      <c r="AX254" s="36">
        <v>21.326546987544226</v>
      </c>
      <c r="AY254" s="37">
        <v>3.0272720033719001</v>
      </c>
      <c r="AZ254" s="38">
        <v>18.908979936901574</v>
      </c>
      <c r="BA254" s="107">
        <v>1.1278528539725552</v>
      </c>
      <c r="BB254" s="42"/>
    </row>
    <row r="255" spans="1:54" s="46" customFormat="1" ht="12.75" thickBot="1" x14ac:dyDescent="0.25">
      <c r="A255" s="275"/>
      <c r="B255" s="392"/>
      <c r="C255" s="99"/>
      <c r="D255" s="64" t="s">
        <v>318</v>
      </c>
      <c r="E255" s="262">
        <v>7097500.4529999997</v>
      </c>
      <c r="F255" s="263">
        <v>139839.97219999993</v>
      </c>
      <c r="G255" s="264">
        <v>49.605138137612016</v>
      </c>
      <c r="H255" s="270">
        <v>0.3989247013848542</v>
      </c>
      <c r="I255" s="312">
        <v>39.969368418289754</v>
      </c>
      <c r="J255" s="287">
        <v>22.744812408049388</v>
      </c>
      <c r="K255" s="283">
        <v>56.905608740220906</v>
      </c>
      <c r="L255" s="284">
        <v>1.6975053425583571</v>
      </c>
      <c r="M255" s="65">
        <v>1.0380101990274304</v>
      </c>
      <c r="N255" s="310">
        <v>2.7355155415857872</v>
      </c>
      <c r="O255" s="284">
        <v>2.1400514249836529</v>
      </c>
      <c r="P255" s="65">
        <v>1.0193339356156628</v>
      </c>
      <c r="Q255" s="65">
        <v>3.330000000000001</v>
      </c>
      <c r="R255" s="65">
        <v>12.396071505864281</v>
      </c>
      <c r="S255" s="311">
        <v>18.885456866463599</v>
      </c>
      <c r="T255" s="352">
        <v>21.620972408049386</v>
      </c>
      <c r="U255" s="375">
        <v>22.744812408049388</v>
      </c>
      <c r="V255" s="346">
        <v>1.2739353312036965</v>
      </c>
      <c r="W255" s="346">
        <v>12.479497626907458</v>
      </c>
      <c r="X255" s="346">
        <v>0.68321048428020892</v>
      </c>
      <c r="Y255" s="346">
        <v>8.2958589829994995</v>
      </c>
      <c r="Z255" s="239">
        <f>Z242</f>
        <v>0.28819845730479143</v>
      </c>
      <c r="AA255" s="240">
        <v>1.283606524922053</v>
      </c>
      <c r="AB255" s="343">
        <v>1.0038420655309204</v>
      </c>
      <c r="AC255" s="343">
        <v>8.1335899197815102</v>
      </c>
      <c r="AD255" s="343">
        <v>0.70858164199761164</v>
      </c>
      <c r="AE255" s="343">
        <v>11.326993798512497</v>
      </c>
      <c r="AF255" s="348">
        <v>4.5352075819198978</v>
      </c>
      <c r="AG255" s="65">
        <v>0.60557095880858391</v>
      </c>
      <c r="AH255" s="65">
        <v>0.40274822131701166</v>
      </c>
      <c r="AI255" s="349">
        <v>0.94675654281134936</v>
      </c>
      <c r="AJ255" s="65">
        <v>0.3995772930730131</v>
      </c>
      <c r="AK255" s="65">
        <v>1.7494312845963682</v>
      </c>
      <c r="AL255" s="65">
        <v>4.0191407756519002</v>
      </c>
      <c r="AM255" s="349">
        <v>1.0083191801255955</v>
      </c>
      <c r="AN255" s="65">
        <v>7.1149058961326315</v>
      </c>
      <c r="AO255" s="395">
        <v>8.1335899197815102</v>
      </c>
      <c r="AP255" s="270">
        <v>0.16930066294735746</v>
      </c>
      <c r="AQ255" s="270">
        <v>0.10046984262772911</v>
      </c>
      <c r="AR255" s="270">
        <v>0.45291341955801695</v>
      </c>
      <c r="AS255" s="270">
        <v>2.4015307977871585E-2</v>
      </c>
      <c r="AT255" s="270">
        <v>1.7855881696177864</v>
      </c>
      <c r="AU255" s="270">
        <v>1.0176846988818269</v>
      </c>
      <c r="AV255" s="367">
        <v>3.5500407515098198</v>
      </c>
      <c r="AW255" s="66">
        <v>8.1335899197815102</v>
      </c>
      <c r="AX255" s="67">
        <v>16.396668218557771</v>
      </c>
      <c r="AY255" s="68">
        <v>3.5500407515098198</v>
      </c>
      <c r="AZ255" s="69">
        <v>7.1565988621208545</v>
      </c>
      <c r="BA255" s="393">
        <v>2.2911257895623658</v>
      </c>
      <c r="BB255" s="42"/>
    </row>
    <row r="256" spans="1:54" s="46" customFormat="1" ht="12.75" thickTop="1" x14ac:dyDescent="0.2">
      <c r="A256" s="85"/>
      <c r="B256" s="83"/>
      <c r="C256" s="33"/>
      <c r="D256" s="11" t="s">
        <v>319</v>
      </c>
      <c r="E256" s="179">
        <v>349793.41400000005</v>
      </c>
      <c r="F256" s="180">
        <v>4364.6761999999999</v>
      </c>
      <c r="G256" s="74">
        <v>6.8572914448638729</v>
      </c>
      <c r="H256" s="164">
        <v>1</v>
      </c>
      <c r="I256" s="309">
        <v>34.095564798432633</v>
      </c>
      <c r="J256" s="185">
        <v>22.165906487321656</v>
      </c>
      <c r="K256" s="335">
        <v>65.01111396266009</v>
      </c>
      <c r="L256" s="183">
        <v>1.9582988401853778</v>
      </c>
      <c r="M256" s="181">
        <v>1.0850669554843475</v>
      </c>
      <c r="N256" s="307">
        <v>3.0433657956697253</v>
      </c>
      <c r="O256" s="183">
        <v>0.92437898451039735</v>
      </c>
      <c r="P256" s="181">
        <v>1.348250201277245</v>
      </c>
      <c r="Q256" s="181">
        <v>3.33</v>
      </c>
      <c r="R256" s="181">
        <v>12.396071505864285</v>
      </c>
      <c r="S256" s="308">
        <v>17.998700691651926</v>
      </c>
      <c r="T256" s="351">
        <v>21.042066487321652</v>
      </c>
      <c r="U256" s="374">
        <v>22.165906487321656</v>
      </c>
      <c r="V256" s="345">
        <v>0.94323360912313325</v>
      </c>
      <c r="W256" s="345">
        <v>12.311067526480437</v>
      </c>
      <c r="X256" s="345">
        <v>0.10232608466113333</v>
      </c>
      <c r="Y256" s="345">
        <v>8.7967105271784973</v>
      </c>
      <c r="Z256" s="40">
        <f>Z63</f>
        <v>0.44170924760099162</v>
      </c>
      <c r="AA256" s="21">
        <v>3.8890589744305135</v>
      </c>
      <c r="AB256" s="342">
        <v>0.43533618286620035</v>
      </c>
      <c r="AC256" s="342">
        <v>1.7728368983104308</v>
      </c>
      <c r="AD256" s="342">
        <v>0.11285892657706875</v>
      </c>
      <c r="AE256" s="342">
        <v>15.514106257536451</v>
      </c>
      <c r="AF256" s="347">
        <v>11.33699749135042</v>
      </c>
      <c r="AG256" s="34">
        <v>4.7462956432938769E-2</v>
      </c>
      <c r="AH256" s="181">
        <v>0.12822542162471723</v>
      </c>
      <c r="AI256" s="182">
        <v>6.4904031396802286E-2</v>
      </c>
      <c r="AJ256" s="34">
        <v>2.4636628878823747E-2</v>
      </c>
      <c r="AK256" s="34">
        <v>0.28314372671818583</v>
      </c>
      <c r="AL256" s="34">
        <v>1.2163433275798723</v>
      </c>
      <c r="AM256" s="182">
        <v>0.175688378057656</v>
      </c>
      <c r="AN256" s="34">
        <v>1.589027714573684</v>
      </c>
      <c r="AO256" s="394">
        <v>1.7728368983104308</v>
      </c>
      <c r="AP256" s="164">
        <v>3.8284626932921173E-2</v>
      </c>
      <c r="AQ256" s="164">
        <v>0.23273204092436461</v>
      </c>
      <c r="AR256" s="164">
        <v>7.8906196982035007E-2</v>
      </c>
      <c r="AS256" s="164">
        <v>1.8328965617197446E-3</v>
      </c>
      <c r="AT256" s="164">
        <v>0.47279566809560808</v>
      </c>
      <c r="AU256" s="164">
        <v>0.73684732901835892</v>
      </c>
      <c r="AV256" s="366">
        <v>1.5613529361009644</v>
      </c>
      <c r="AW256" s="35">
        <v>1.7728368983104308</v>
      </c>
      <c r="AX256" s="36">
        <v>25.853311217190424</v>
      </c>
      <c r="AY256" s="37">
        <v>1.5613529361009644</v>
      </c>
      <c r="AZ256" s="38">
        <v>22.769236930572948</v>
      </c>
      <c r="BA256" s="107">
        <v>1.135449171881399</v>
      </c>
      <c r="BB256" s="42"/>
    </row>
    <row r="257" spans="1:54" s="46" customFormat="1" ht="12" x14ac:dyDescent="0.2">
      <c r="A257" s="85"/>
      <c r="B257" s="83"/>
      <c r="C257" s="33"/>
      <c r="D257" s="11" t="s">
        <v>320</v>
      </c>
      <c r="E257" s="179">
        <v>62883.277000000002</v>
      </c>
      <c r="F257" s="180">
        <v>1038.9274000000021</v>
      </c>
      <c r="G257" s="74">
        <v>15.010943965870064</v>
      </c>
      <c r="H257" s="75">
        <v>0.8217112026662633</v>
      </c>
      <c r="I257" s="309">
        <v>33.046532128238084</v>
      </c>
      <c r="J257" s="185">
        <v>23.336332420537865</v>
      </c>
      <c r="K257" s="335">
        <v>70.616584911180723</v>
      </c>
      <c r="L257" s="183">
        <v>1.9751078859786557</v>
      </c>
      <c r="M257" s="181">
        <v>1.088099926710105</v>
      </c>
      <c r="N257" s="307">
        <v>3.063207812688761</v>
      </c>
      <c r="O257" s="183">
        <v>1.7772231964341554</v>
      </c>
      <c r="P257" s="181">
        <v>1.6459899055506664</v>
      </c>
      <c r="Q257" s="181">
        <v>3.33</v>
      </c>
      <c r="R257" s="181">
        <v>12.396071505864285</v>
      </c>
      <c r="S257" s="308">
        <v>19.149284607849108</v>
      </c>
      <c r="T257" s="351">
        <v>22.21249242053787</v>
      </c>
      <c r="U257" s="374">
        <v>23.336332420537865</v>
      </c>
      <c r="V257" s="345">
        <v>1.170661698318314</v>
      </c>
      <c r="W257" s="345">
        <v>13.127514951384359</v>
      </c>
      <c r="X257" s="345">
        <v>0.21460949075408775</v>
      </c>
      <c r="Y257" s="345">
        <v>8.8054152178573641</v>
      </c>
      <c r="Z257" s="40">
        <f>Z107</f>
        <v>1.7015217320774614</v>
      </c>
      <c r="AA257" s="21">
        <v>0.13173646928530125</v>
      </c>
      <c r="AB257" s="342">
        <v>0.90259233869000133</v>
      </c>
      <c r="AC257" s="342">
        <v>4.1798598476810973</v>
      </c>
      <c r="AD257" s="342">
        <v>0.27062763796793476</v>
      </c>
      <c r="AE257" s="342">
        <v>16.149994394836071</v>
      </c>
      <c r="AF257" s="347">
        <v>9.6993422836817835</v>
      </c>
      <c r="AG257" s="34">
        <v>0.29732355752344536</v>
      </c>
      <c r="AH257" s="181">
        <v>0.37338924780347715</v>
      </c>
      <c r="AI257" s="182">
        <v>0.31626316518013919</v>
      </c>
      <c r="AJ257" s="34">
        <v>0.22452271614953828</v>
      </c>
      <c r="AK257" s="34">
        <v>0.65776704044018242</v>
      </c>
      <c r="AL257" s="34">
        <v>2.3010562878998231</v>
      </c>
      <c r="AM257" s="182">
        <v>0.67071280532692246</v>
      </c>
      <c r="AN257" s="34">
        <v>3.4996092096696829</v>
      </c>
      <c r="AO257" s="394">
        <v>4.1798598476810973</v>
      </c>
      <c r="AP257" s="164">
        <v>0.12022014242766119</v>
      </c>
      <c r="AQ257" s="164">
        <v>0.16699915701520593</v>
      </c>
      <c r="AR257" s="164">
        <v>0.19549007948004796</v>
      </c>
      <c r="AS257" s="164">
        <v>4.042630890281642E-3</v>
      </c>
      <c r="AT257" s="164">
        <v>1.3007646155063359</v>
      </c>
      <c r="AU257" s="164">
        <v>1.517430380602145</v>
      </c>
      <c r="AV257" s="366">
        <v>3.3054282715038545</v>
      </c>
      <c r="AW257" s="35">
        <v>4.1798598476810973</v>
      </c>
      <c r="AX257" s="36">
        <v>27.845416365451236</v>
      </c>
      <c r="AY257" s="37">
        <v>3.3054282715038545</v>
      </c>
      <c r="AZ257" s="38">
        <v>22.020122645313368</v>
      </c>
      <c r="BA257" s="107">
        <v>1.2645441087667006</v>
      </c>
      <c r="BB257" s="42"/>
    </row>
    <row r="258" spans="1:54" s="46" customFormat="1" ht="12" x14ac:dyDescent="0.2">
      <c r="A258" s="85"/>
      <c r="B258" s="83"/>
      <c r="C258" s="33"/>
      <c r="D258" s="11" t="s">
        <v>321</v>
      </c>
      <c r="E258" s="179">
        <v>48762.563000000002</v>
      </c>
      <c r="F258" s="180">
        <v>912.61599999999987</v>
      </c>
      <c r="G258" s="74">
        <v>14.267589434593663</v>
      </c>
      <c r="H258" s="164">
        <v>0.93688244509748053</v>
      </c>
      <c r="I258" s="309">
        <v>56.57317135377216</v>
      </c>
      <c r="J258" s="185">
        <v>23.88671246070124</v>
      </c>
      <c r="K258" s="335">
        <v>42.222685928863939</v>
      </c>
      <c r="L258" s="183">
        <v>2.5627550120225804</v>
      </c>
      <c r="M258" s="181">
        <v>1.1941331213429123</v>
      </c>
      <c r="N258" s="307">
        <v>3.7568881333654929</v>
      </c>
      <c r="O258" s="183">
        <v>1.7876769068260909</v>
      </c>
      <c r="P258" s="181">
        <v>1.492235914645371</v>
      </c>
      <c r="Q258" s="181">
        <v>3.33</v>
      </c>
      <c r="R258" s="181">
        <v>12.396071505864285</v>
      </c>
      <c r="S258" s="308">
        <v>19.005984327335746</v>
      </c>
      <c r="T258" s="351">
        <v>22.762872460701239</v>
      </c>
      <c r="U258" s="374">
        <v>23.88671246070124</v>
      </c>
      <c r="V258" s="345">
        <v>1.2599257553091663</v>
      </c>
      <c r="W258" s="345">
        <v>13.391892922639403</v>
      </c>
      <c r="X258" s="345">
        <v>0.21958378298494846</v>
      </c>
      <c r="Y258" s="345">
        <v>8.9969885971896932</v>
      </c>
      <c r="Z258" s="40">
        <f>Z115</f>
        <v>1.5824550146529361</v>
      </c>
      <c r="AA258" s="21">
        <v>0.64167583866437805</v>
      </c>
      <c r="AB258" s="342">
        <v>0.92732592600063612</v>
      </c>
      <c r="AC258" s="342">
        <v>3.1275981259575758</v>
      </c>
      <c r="AD258" s="342">
        <v>0.27496919182620705</v>
      </c>
      <c r="AE258" s="342">
        <v>17.332688363599509</v>
      </c>
      <c r="AF258" s="347">
        <v>10.89861358711391</v>
      </c>
      <c r="AG258" s="34">
        <v>0.23410830613954131</v>
      </c>
      <c r="AH258" s="181">
        <v>0.35640469569196886</v>
      </c>
      <c r="AI258" s="182">
        <v>0.27074900661273921</v>
      </c>
      <c r="AJ258" s="34">
        <v>0.10219065773134439</v>
      </c>
      <c r="AK258" s="34">
        <v>0.41164517519310173</v>
      </c>
      <c r="AL258" s="34">
        <v>1.7434172137388224</v>
      </c>
      <c r="AM258" s="182">
        <v>0.59051300183151012</v>
      </c>
      <c r="AN258" s="34">
        <v>2.5280020532760075</v>
      </c>
      <c r="AO258" s="394">
        <v>3.1275981259575758</v>
      </c>
      <c r="AP258" s="164">
        <v>0.11023256221674835</v>
      </c>
      <c r="AQ258" s="164">
        <v>6.5416341593835761E-2</v>
      </c>
      <c r="AR258" s="164">
        <v>0.12458690182946607</v>
      </c>
      <c r="AS258" s="164">
        <v>2.1915022309492715E-3</v>
      </c>
      <c r="AT258" s="164">
        <v>1.2752351481893809</v>
      </c>
      <c r="AU258" s="164">
        <v>1.9629285482612624</v>
      </c>
      <c r="AV258" s="366">
        <v>3.5414676052140228</v>
      </c>
      <c r="AW258" s="35">
        <v>3.1275981259575758</v>
      </c>
      <c r="AX258" s="36">
        <v>21.920998920632655</v>
      </c>
      <c r="AY258" s="37">
        <v>3.5414676052140228</v>
      </c>
      <c r="AZ258" s="38">
        <v>24.821765592912737</v>
      </c>
      <c r="BA258" s="107">
        <v>0.88313616686847107</v>
      </c>
      <c r="BB258" s="42"/>
    </row>
    <row r="259" spans="1:54" s="46" customFormat="1" ht="12" x14ac:dyDescent="0.2">
      <c r="A259" s="85"/>
      <c r="B259" s="83"/>
      <c r="C259" s="33"/>
      <c r="D259" s="11" t="s">
        <v>322</v>
      </c>
      <c r="E259" s="179">
        <v>420782.92900000006</v>
      </c>
      <c r="F259" s="180">
        <v>4423.8034000000007</v>
      </c>
      <c r="G259" s="74">
        <v>3.8992251861074343</v>
      </c>
      <c r="H259" s="164">
        <v>1</v>
      </c>
      <c r="I259" s="309">
        <v>34.072447341139437</v>
      </c>
      <c r="J259" s="185">
        <v>22.478767982155446</v>
      </c>
      <c r="K259" s="335">
        <v>65.973446982231707</v>
      </c>
      <c r="L259" s="183">
        <v>2.5504946496475664</v>
      </c>
      <c r="M259" s="181">
        <v>1.191920900211618</v>
      </c>
      <c r="N259" s="307">
        <v>3.7424155498591842</v>
      </c>
      <c r="O259" s="183">
        <v>0.88444607132946096</v>
      </c>
      <c r="P259" s="181">
        <v>1.0019948551025202</v>
      </c>
      <c r="Q259" s="181">
        <v>3.3299999999999992</v>
      </c>
      <c r="R259" s="181">
        <v>12.396071505864283</v>
      </c>
      <c r="S259" s="308">
        <v>17.612512432296263</v>
      </c>
      <c r="T259" s="351">
        <v>21.354927982155449</v>
      </c>
      <c r="U259" s="374">
        <v>22.478767982155446</v>
      </c>
      <c r="V259" s="345">
        <v>1.0224031663957505</v>
      </c>
      <c r="W259" s="345">
        <v>12.409038316468731</v>
      </c>
      <c r="X259" s="345">
        <v>6.0914796505396079E-2</v>
      </c>
      <c r="Y259" s="345">
        <v>8.9762218452386477</v>
      </c>
      <c r="Z259" s="40">
        <f>Z158</f>
        <v>-1.3320032939937883E-3</v>
      </c>
      <c r="AA259" s="21">
        <v>4.455105386502785</v>
      </c>
      <c r="AB259" s="342">
        <v>0.46074937328060922</v>
      </c>
      <c r="AC259" s="342">
        <v>1.810791208813161</v>
      </c>
      <c r="AD259" s="342">
        <v>6.5038132440012747E-2</v>
      </c>
      <c r="AE259" s="342">
        <v>15.688415884412873</v>
      </c>
      <c r="AF259" s="347">
        <v>11.246886341385057</v>
      </c>
      <c r="AG259" s="34">
        <v>6.2448899014257035E-2</v>
      </c>
      <c r="AH259" s="181">
        <v>0.13225648821228517</v>
      </c>
      <c r="AI259" s="182">
        <v>8.001146094354547E-2</v>
      </c>
      <c r="AJ259" s="34">
        <v>2.0940577810884424E-2</v>
      </c>
      <c r="AK259" s="34">
        <v>0.29236855505949594</v>
      </c>
      <c r="AL259" s="34">
        <v>1.2146067196631933</v>
      </c>
      <c r="AM259" s="182">
        <v>0.19470538722654221</v>
      </c>
      <c r="AN259" s="34">
        <v>1.6079273134771193</v>
      </c>
      <c r="AO259" s="394">
        <v>1.810791208813161</v>
      </c>
      <c r="AP259" s="164">
        <v>5.149415093808192E-2</v>
      </c>
      <c r="AQ259" s="164">
        <v>0.11216592491429432</v>
      </c>
      <c r="AR259" s="164">
        <v>3.9671744906204461E-2</v>
      </c>
      <c r="AS259" s="164">
        <v>5.8772955416599212E-4</v>
      </c>
      <c r="AT259" s="164">
        <v>0.44534076717785426</v>
      </c>
      <c r="AU259" s="164">
        <v>0.51980158069411486</v>
      </c>
      <c r="AV259" s="366">
        <v>1.1692201330646836</v>
      </c>
      <c r="AW259" s="35">
        <v>1.810791208813161</v>
      </c>
      <c r="AX259" s="36">
        <v>46.439770015459395</v>
      </c>
      <c r="AY259" s="37">
        <v>1.1692201330646836</v>
      </c>
      <c r="AZ259" s="38">
        <v>29.985960729595789</v>
      </c>
      <c r="BA259" s="107">
        <v>1.5487170957848913</v>
      </c>
      <c r="BB259" s="42"/>
    </row>
    <row r="260" spans="1:54" s="46" customFormat="1" ht="12" x14ac:dyDescent="0.2">
      <c r="A260" s="85"/>
      <c r="B260" s="83"/>
      <c r="C260" s="33"/>
      <c r="D260" s="11" t="s">
        <v>323</v>
      </c>
      <c r="E260" s="179">
        <v>213416.375</v>
      </c>
      <c r="F260" s="180">
        <v>1837.6360000000002</v>
      </c>
      <c r="G260" s="74">
        <v>3.4300379488375872</v>
      </c>
      <c r="H260" s="75">
        <v>1</v>
      </c>
      <c r="I260" s="309">
        <v>29.308039666910542</v>
      </c>
      <c r="J260" s="185">
        <v>22.453162064841102</v>
      </c>
      <c r="K260" s="335">
        <v>76.610931062002237</v>
      </c>
      <c r="L260" s="183">
        <v>2.5003832719276287</v>
      </c>
      <c r="M260" s="181">
        <v>1.1828789612118189</v>
      </c>
      <c r="N260" s="307">
        <v>3.6832622331394473</v>
      </c>
      <c r="O260" s="183">
        <v>0.85454105345045694</v>
      </c>
      <c r="P260" s="181">
        <v>1.0654472723869142</v>
      </c>
      <c r="Q260" s="181">
        <v>3.33</v>
      </c>
      <c r="R260" s="181">
        <v>12.396071505864285</v>
      </c>
      <c r="S260" s="308">
        <v>17.646059831701656</v>
      </c>
      <c r="T260" s="351">
        <v>21.329322064841104</v>
      </c>
      <c r="U260" s="374">
        <v>22.453162064841102</v>
      </c>
      <c r="V260" s="345">
        <v>0.97510580336126484</v>
      </c>
      <c r="W260" s="345">
        <v>12.445331402577789</v>
      </c>
      <c r="X260" s="345">
        <v>4.5600021742479513E-2</v>
      </c>
      <c r="Y260" s="345">
        <v>8.9762875705808067</v>
      </c>
      <c r="Z260" s="40">
        <f>Z224</f>
        <v>0</v>
      </c>
      <c r="AA260" s="21">
        <v>5.87973537908662</v>
      </c>
      <c r="AB260" s="342">
        <v>0.36014449901780604</v>
      </c>
      <c r="AC260" s="342">
        <v>1.6041377119477747</v>
      </c>
      <c r="AD260" s="342">
        <v>5.1868094427322056E-2</v>
      </c>
      <c r="AE260" s="342">
        <v>14.557276380361579</v>
      </c>
      <c r="AF260" s="347">
        <v>10.80431162329519</v>
      </c>
      <c r="AG260" s="34">
        <v>3.5381389124646744E-2</v>
      </c>
      <c r="AH260" s="181">
        <v>7.9760324425213386E-2</v>
      </c>
      <c r="AI260" s="182">
        <v>4.6159055674103146E-2</v>
      </c>
      <c r="AJ260" s="34">
        <v>2.1205318752261067E-2</v>
      </c>
      <c r="AK260" s="34">
        <v>0.27220324779812594</v>
      </c>
      <c r="AL260" s="34">
        <v>1.1414021937728056</v>
      </c>
      <c r="AM260" s="182">
        <v>0.11514171354986014</v>
      </c>
      <c r="AN260" s="34">
        <v>1.4809698159972959</v>
      </c>
      <c r="AO260" s="394">
        <v>1.6041377119477747</v>
      </c>
      <c r="AP260" s="164">
        <v>3.7493823586390342E-2</v>
      </c>
      <c r="AQ260" s="164">
        <v>0.1339764784756067</v>
      </c>
      <c r="AR260" s="164">
        <v>1.3767688486729684E-2</v>
      </c>
      <c r="AS260" s="164">
        <v>3.7004063916901931E-3</v>
      </c>
      <c r="AT260" s="164">
        <v>0.45645601196319618</v>
      </c>
      <c r="AU260" s="164">
        <v>0.35795990065497191</v>
      </c>
      <c r="AV260" s="366">
        <v>1.0035719805228018</v>
      </c>
      <c r="AW260" s="35">
        <v>1.6041377119477747</v>
      </c>
      <c r="AX260" s="36">
        <v>46.767345897482109</v>
      </c>
      <c r="AY260" s="37">
        <v>1.0035719805228018</v>
      </c>
      <c r="AZ260" s="38">
        <v>29.258334615886813</v>
      </c>
      <c r="BA260" s="107">
        <v>1.5984281577013673</v>
      </c>
      <c r="BB260" s="42"/>
    </row>
    <row r="261" spans="1:54" customFormat="1" x14ac:dyDescent="0.25">
      <c r="A261" s="276"/>
      <c r="B261" s="71"/>
      <c r="C261" s="100"/>
      <c r="D261" s="73"/>
      <c r="E261" s="89"/>
      <c r="F261" s="271"/>
      <c r="G261" s="271"/>
      <c r="H261" s="108"/>
      <c r="I261" s="309"/>
      <c r="J261" s="185"/>
      <c r="K261" s="81"/>
      <c r="L261" s="313"/>
      <c r="M261" s="305"/>
      <c r="N261" s="305"/>
      <c r="O261" s="305"/>
      <c r="P261" s="305"/>
      <c r="Q261" s="305"/>
      <c r="R261" s="305"/>
      <c r="S261" s="306"/>
      <c r="T261" s="306"/>
      <c r="U261" s="376"/>
      <c r="V261" s="21"/>
      <c r="W261" s="21"/>
      <c r="X261" s="21"/>
      <c r="Y261" s="21"/>
      <c r="Z261" s="40"/>
      <c r="AA261" s="21"/>
      <c r="AB261" s="21"/>
      <c r="AC261" s="21"/>
      <c r="AD261" s="21"/>
      <c r="AE261" s="21"/>
      <c r="AF261" s="340"/>
      <c r="AG261" s="79"/>
      <c r="AH261" s="103"/>
      <c r="AI261" s="79"/>
      <c r="AJ261" s="103"/>
      <c r="AK261" s="103"/>
      <c r="AL261" s="103"/>
      <c r="AM261" s="90"/>
      <c r="AN261" s="79"/>
      <c r="AO261" s="103"/>
      <c r="AP261" s="76"/>
      <c r="AQ261" s="72"/>
      <c r="AR261" s="72"/>
      <c r="AS261" s="72"/>
      <c r="AT261" s="72"/>
      <c r="AU261" s="72"/>
      <c r="AV261" s="100"/>
      <c r="AW261" s="77"/>
      <c r="AX261" s="77"/>
      <c r="AY261" s="105"/>
      <c r="AZ261" s="106"/>
      <c r="BA261" s="77"/>
      <c r="BB261" s="388"/>
    </row>
    <row r="262" spans="1:54" customFormat="1" x14ac:dyDescent="0.25">
      <c r="A262" s="276"/>
      <c r="B262" s="71"/>
      <c r="C262" s="100"/>
      <c r="D262" s="73"/>
      <c r="E262" s="89"/>
      <c r="F262" s="271"/>
      <c r="G262" s="271"/>
      <c r="H262" s="108"/>
      <c r="I262" s="309"/>
      <c r="J262" s="185"/>
      <c r="K262" s="81"/>
      <c r="L262" s="313"/>
      <c r="M262" s="305"/>
      <c r="N262" s="305"/>
      <c r="O262" s="305"/>
      <c r="P262" s="305"/>
      <c r="Q262" s="305"/>
      <c r="R262" s="305"/>
      <c r="S262" s="306"/>
      <c r="T262" s="306"/>
      <c r="U262" s="376"/>
      <c r="V262" s="21"/>
      <c r="W262" s="21"/>
      <c r="X262" s="21"/>
      <c r="Y262" s="21"/>
      <c r="Z262" s="40"/>
      <c r="AA262" s="21"/>
      <c r="AB262" s="21"/>
      <c r="AC262" s="21"/>
      <c r="AD262" s="21"/>
      <c r="AE262" s="21"/>
      <c r="AF262" s="340"/>
      <c r="AG262" s="79"/>
      <c r="AH262" s="103"/>
      <c r="AI262" s="79"/>
      <c r="AJ262" s="103"/>
      <c r="AK262" s="103"/>
      <c r="AL262" s="103"/>
      <c r="AM262" s="90"/>
      <c r="AN262" s="79"/>
      <c r="AO262" s="103"/>
      <c r="AP262" s="76"/>
      <c r="AQ262" s="72"/>
      <c r="AR262" s="72"/>
      <c r="AS262" s="72"/>
      <c r="AT262" s="72"/>
      <c r="AU262" s="72"/>
      <c r="AV262" s="100"/>
      <c r="AW262" s="77"/>
      <c r="AX262" s="77"/>
      <c r="AY262" s="105"/>
      <c r="AZ262" s="106"/>
      <c r="BA262" s="77"/>
      <c r="BB262" s="388"/>
    </row>
    <row r="263" spans="1:54" customFormat="1" x14ac:dyDescent="0.25">
      <c r="A263" s="276"/>
      <c r="B263" s="71"/>
      <c r="C263" s="100"/>
      <c r="D263" s="73"/>
      <c r="E263" s="89"/>
      <c r="F263" s="271"/>
      <c r="G263" s="271"/>
      <c r="H263" s="108"/>
      <c r="I263" s="309"/>
      <c r="J263" s="185"/>
      <c r="K263" s="81"/>
      <c r="L263" s="313"/>
      <c r="M263" s="305"/>
      <c r="N263" s="305"/>
      <c r="O263" s="305"/>
      <c r="P263" s="305"/>
      <c r="Q263" s="305"/>
      <c r="R263" s="305"/>
      <c r="S263" s="306"/>
      <c r="T263" s="306"/>
      <c r="U263" s="376"/>
      <c r="V263" s="21"/>
      <c r="W263" s="21"/>
      <c r="X263" s="21"/>
      <c r="Y263" s="21"/>
      <c r="Z263" s="40"/>
      <c r="AA263" s="21"/>
      <c r="AB263" s="21"/>
      <c r="AC263" s="21"/>
      <c r="AD263" s="21"/>
      <c r="AE263" s="21"/>
      <c r="AF263" s="340"/>
      <c r="AG263" s="79"/>
      <c r="AH263" s="103"/>
      <c r="AI263" s="79"/>
      <c r="AJ263" s="103"/>
      <c r="AK263" s="103"/>
      <c r="AL263" s="103"/>
      <c r="AM263" s="90"/>
      <c r="AN263" s="79"/>
      <c r="AO263" s="103"/>
      <c r="AP263" s="76"/>
      <c r="AQ263" s="72"/>
      <c r="AR263" s="72"/>
      <c r="AS263" s="72"/>
      <c r="AT263" s="72"/>
      <c r="AU263" s="72"/>
      <c r="AV263" s="100"/>
      <c r="AW263" s="77"/>
      <c r="AX263" s="77"/>
      <c r="AY263" s="105"/>
      <c r="AZ263" s="106"/>
      <c r="BA263" s="77"/>
      <c r="BB263" s="388"/>
    </row>
    <row r="264" spans="1:54" customFormat="1" x14ac:dyDescent="0.25">
      <c r="A264" s="276"/>
      <c r="B264" s="71"/>
      <c r="C264" s="100"/>
      <c r="D264" s="73"/>
      <c r="E264" s="89"/>
      <c r="F264" s="271"/>
      <c r="G264" s="271"/>
      <c r="H264" s="108"/>
      <c r="I264" s="309"/>
      <c r="J264" s="185"/>
      <c r="K264" s="81"/>
      <c r="L264" s="313"/>
      <c r="M264" s="305"/>
      <c r="N264" s="305"/>
      <c r="O264" s="305"/>
      <c r="P264" s="305"/>
      <c r="Q264" s="305"/>
      <c r="R264" s="305"/>
      <c r="S264" s="306"/>
      <c r="T264" s="306"/>
      <c r="U264" s="376"/>
      <c r="V264" s="21"/>
      <c r="W264" s="21"/>
      <c r="X264" s="21"/>
      <c r="Y264" s="21"/>
      <c r="Z264" s="40"/>
      <c r="AA264" s="21"/>
      <c r="AB264" s="21"/>
      <c r="AC264" s="21"/>
      <c r="AD264" s="21"/>
      <c r="AE264" s="21"/>
      <c r="AF264" s="340"/>
      <c r="AG264" s="79"/>
      <c r="AH264" s="103"/>
      <c r="AI264" s="79"/>
      <c r="AJ264" s="103"/>
      <c r="AK264" s="103"/>
      <c r="AL264" s="103"/>
      <c r="AM264" s="90"/>
      <c r="AN264" s="79"/>
      <c r="AO264" s="103"/>
      <c r="AP264" s="76"/>
      <c r="AQ264" s="72"/>
      <c r="AR264" s="72"/>
      <c r="AS264" s="72"/>
      <c r="AT264" s="72"/>
      <c r="AU264" s="72"/>
      <c r="AV264" s="100"/>
      <c r="AW264" s="77"/>
      <c r="AX264" s="77"/>
      <c r="AY264" s="105"/>
      <c r="AZ264" s="106"/>
      <c r="BA264" s="77"/>
      <c r="BB264" s="388"/>
    </row>
    <row r="265" spans="1:54" customFormat="1" x14ac:dyDescent="0.25">
      <c r="A265" s="276"/>
      <c r="B265" s="71"/>
      <c r="C265" s="100"/>
      <c r="D265" s="73"/>
      <c r="E265" s="89"/>
      <c r="F265" s="271"/>
      <c r="G265" s="271"/>
      <c r="H265" s="108"/>
      <c r="I265" s="309"/>
      <c r="J265" s="185"/>
      <c r="K265" s="81"/>
      <c r="L265" s="313"/>
      <c r="M265" s="305"/>
      <c r="N265" s="305"/>
      <c r="O265" s="305"/>
      <c r="P265" s="305"/>
      <c r="Q265" s="305"/>
      <c r="R265" s="305"/>
      <c r="S265" s="306"/>
      <c r="T265" s="306"/>
      <c r="U265" s="376"/>
      <c r="V265" s="21"/>
      <c r="W265" s="21"/>
      <c r="X265" s="21"/>
      <c r="Y265" s="21"/>
      <c r="Z265" s="40"/>
      <c r="AA265" s="21"/>
      <c r="AB265" s="21"/>
      <c r="AC265" s="21"/>
      <c r="AD265" s="21"/>
      <c r="AE265" s="21"/>
      <c r="AF265" s="340"/>
      <c r="AG265" s="79"/>
      <c r="AH265" s="103"/>
      <c r="AI265" s="79"/>
      <c r="AJ265" s="103"/>
      <c r="AK265" s="103"/>
      <c r="AL265" s="103"/>
      <c r="AM265" s="90"/>
      <c r="AN265" s="79"/>
      <c r="AO265" s="103"/>
      <c r="AP265" s="76"/>
      <c r="AQ265" s="72"/>
      <c r="AR265" s="72"/>
      <c r="AS265" s="72"/>
      <c r="AT265" s="72"/>
      <c r="AU265" s="72"/>
      <c r="AV265" s="100"/>
      <c r="AW265" s="77"/>
      <c r="AX265" s="77"/>
      <c r="AY265" s="105"/>
      <c r="AZ265" s="106"/>
      <c r="BA265" s="77"/>
      <c r="BB265" s="388"/>
    </row>
    <row r="266" spans="1:54" s="81" customFormat="1" x14ac:dyDescent="0.25">
      <c r="A266" s="276"/>
      <c r="B266" s="71"/>
      <c r="C266" s="100"/>
      <c r="D266" s="73"/>
      <c r="E266" s="89"/>
      <c r="F266" s="271"/>
      <c r="G266" s="271"/>
      <c r="H266" s="108"/>
      <c r="I266" s="309"/>
      <c r="J266" s="185"/>
      <c r="L266" s="313"/>
      <c r="M266" s="305"/>
      <c r="N266" s="305"/>
      <c r="O266" s="305"/>
      <c r="P266" s="305"/>
      <c r="Q266" s="305"/>
      <c r="R266" s="305"/>
      <c r="S266" s="306"/>
      <c r="T266" s="306"/>
      <c r="U266" s="376"/>
      <c r="V266" s="21"/>
      <c r="W266" s="21"/>
      <c r="X266" s="21"/>
      <c r="Y266" s="21"/>
      <c r="Z266" s="40"/>
      <c r="AA266" s="21"/>
      <c r="AB266" s="21"/>
      <c r="AC266" s="21"/>
      <c r="AD266" s="21"/>
      <c r="AE266" s="21"/>
      <c r="AF266" s="340"/>
      <c r="AG266" s="79"/>
      <c r="AH266" s="103"/>
      <c r="AI266" s="79"/>
      <c r="AJ266" s="103"/>
      <c r="AK266" s="103"/>
      <c r="AL266" s="103"/>
      <c r="AM266" s="90"/>
      <c r="AN266" s="79"/>
      <c r="AO266" s="103"/>
      <c r="AP266" s="76"/>
      <c r="AQ266" s="72"/>
      <c r="AR266" s="72"/>
      <c r="AS266" s="72"/>
      <c r="AT266" s="72"/>
      <c r="AU266" s="72"/>
      <c r="AV266" s="100"/>
      <c r="AW266" s="77"/>
      <c r="AX266" s="77"/>
      <c r="AY266" s="105"/>
      <c r="AZ266" s="106"/>
      <c r="BA266" s="77"/>
      <c r="BB266" s="84"/>
    </row>
    <row r="267" spans="1:54" s="81" customFormat="1" x14ac:dyDescent="0.25">
      <c r="A267" s="276"/>
      <c r="B267" s="71"/>
      <c r="C267" s="100"/>
      <c r="D267" s="73"/>
      <c r="E267" s="89"/>
      <c r="F267" s="271"/>
      <c r="G267" s="271"/>
      <c r="H267" s="108"/>
      <c r="I267" s="309"/>
      <c r="J267" s="185"/>
      <c r="L267" s="313"/>
      <c r="M267" s="305"/>
      <c r="N267" s="305"/>
      <c r="O267" s="305"/>
      <c r="P267" s="305"/>
      <c r="Q267" s="305"/>
      <c r="R267" s="305"/>
      <c r="S267" s="306"/>
      <c r="T267" s="306"/>
      <c r="U267" s="376"/>
      <c r="V267" s="21"/>
      <c r="W267" s="21"/>
      <c r="X267" s="21"/>
      <c r="Y267" s="21"/>
      <c r="Z267" s="40"/>
      <c r="AA267" s="21"/>
      <c r="AB267" s="21"/>
      <c r="AC267" s="21"/>
      <c r="AD267" s="21"/>
      <c r="AE267" s="21"/>
      <c r="AF267" s="340"/>
      <c r="AG267" s="79"/>
      <c r="AH267" s="103"/>
      <c r="AI267" s="79"/>
      <c r="AJ267" s="103"/>
      <c r="AK267" s="103"/>
      <c r="AL267" s="103"/>
      <c r="AM267" s="90"/>
      <c r="AN267" s="79"/>
      <c r="AO267" s="103"/>
      <c r="AP267" s="76"/>
      <c r="AQ267" s="72"/>
      <c r="AR267" s="72"/>
      <c r="AS267" s="72"/>
      <c r="AT267" s="72"/>
      <c r="AU267" s="72"/>
      <c r="AV267" s="100"/>
      <c r="AW267" s="77"/>
      <c r="AX267" s="77"/>
      <c r="AY267" s="105"/>
      <c r="AZ267" s="106"/>
      <c r="BA267" s="77"/>
      <c r="BB267" s="84"/>
    </row>
    <row r="268" spans="1:54" s="81" customFormat="1" x14ac:dyDescent="0.25">
      <c r="A268" s="276"/>
      <c r="B268" s="71"/>
      <c r="C268" s="100"/>
      <c r="D268" s="73"/>
      <c r="E268" s="89"/>
      <c r="F268" s="271"/>
      <c r="G268" s="271"/>
      <c r="H268" s="108"/>
      <c r="I268" s="309"/>
      <c r="J268" s="185"/>
      <c r="L268" s="313"/>
      <c r="M268" s="305"/>
      <c r="N268" s="305"/>
      <c r="O268" s="305"/>
      <c r="P268" s="305"/>
      <c r="Q268" s="305"/>
      <c r="R268" s="305"/>
      <c r="S268" s="306"/>
      <c r="T268" s="306"/>
      <c r="U268" s="376"/>
      <c r="V268" s="21"/>
      <c r="W268" s="21"/>
      <c r="X268" s="21"/>
      <c r="Y268" s="21"/>
      <c r="Z268" s="40"/>
      <c r="AA268" s="21"/>
      <c r="AB268" s="21"/>
      <c r="AC268" s="21"/>
      <c r="AD268" s="21"/>
      <c r="AE268" s="21"/>
      <c r="AF268" s="340"/>
      <c r="AG268" s="79"/>
      <c r="AH268" s="103"/>
      <c r="AI268" s="79"/>
      <c r="AJ268" s="103"/>
      <c r="AK268" s="103"/>
      <c r="AL268" s="103"/>
      <c r="AM268" s="90"/>
      <c r="AN268" s="79"/>
      <c r="AO268" s="103"/>
      <c r="AP268" s="76"/>
      <c r="AQ268" s="72"/>
      <c r="AR268" s="72"/>
      <c r="AS268" s="72"/>
      <c r="AT268" s="72"/>
      <c r="AU268" s="72"/>
      <c r="AV268" s="100"/>
      <c r="AW268" s="77"/>
      <c r="AX268" s="77"/>
      <c r="AY268" s="105"/>
      <c r="AZ268" s="106"/>
      <c r="BA268" s="77"/>
      <c r="BB268" s="84"/>
    </row>
    <row r="269" spans="1:54" s="81" customFormat="1" x14ac:dyDescent="0.25">
      <c r="A269" s="276"/>
      <c r="B269" s="71"/>
      <c r="C269" s="100"/>
      <c r="D269" s="73"/>
      <c r="E269" s="89"/>
      <c r="F269" s="271"/>
      <c r="G269" s="271"/>
      <c r="H269" s="108"/>
      <c r="I269" s="309"/>
      <c r="J269" s="185"/>
      <c r="L269" s="313"/>
      <c r="M269" s="305"/>
      <c r="N269" s="305"/>
      <c r="O269" s="305"/>
      <c r="P269" s="305"/>
      <c r="Q269" s="305"/>
      <c r="R269" s="305"/>
      <c r="S269" s="306"/>
      <c r="T269" s="306"/>
      <c r="U269" s="376"/>
      <c r="V269" s="21"/>
      <c r="W269" s="21"/>
      <c r="X269" s="21"/>
      <c r="Y269" s="21"/>
      <c r="Z269" s="40"/>
      <c r="AA269" s="21"/>
      <c r="AB269" s="21"/>
      <c r="AC269" s="21"/>
      <c r="AD269" s="21"/>
      <c r="AE269" s="21"/>
      <c r="AF269" s="340"/>
      <c r="AG269" s="79"/>
      <c r="AH269" s="103"/>
      <c r="AI269" s="79"/>
      <c r="AJ269" s="103"/>
      <c r="AK269" s="103"/>
      <c r="AL269" s="103"/>
      <c r="AM269" s="90"/>
      <c r="AN269" s="79"/>
      <c r="AO269" s="103"/>
      <c r="AP269" s="76"/>
      <c r="AQ269" s="72"/>
      <c r="AR269" s="72"/>
      <c r="AS269" s="72"/>
      <c r="AT269" s="72"/>
      <c r="AU269" s="72"/>
      <c r="AV269" s="100"/>
      <c r="AW269" s="77"/>
      <c r="AX269" s="77"/>
      <c r="AY269" s="105"/>
      <c r="AZ269" s="106"/>
      <c r="BA269" s="77"/>
      <c r="BB269" s="84"/>
    </row>
    <row r="270" spans="1:54" s="81" customFormat="1" x14ac:dyDescent="0.25">
      <c r="A270" s="276"/>
      <c r="B270" s="71"/>
      <c r="C270" s="100"/>
      <c r="D270" s="73"/>
      <c r="E270" s="89"/>
      <c r="F270" s="271"/>
      <c r="G270" s="271"/>
      <c r="H270" s="108"/>
      <c r="I270" s="309"/>
      <c r="J270" s="185"/>
      <c r="L270" s="313"/>
      <c r="M270" s="305"/>
      <c r="N270" s="305"/>
      <c r="O270" s="305"/>
      <c r="P270" s="305"/>
      <c r="Q270" s="305"/>
      <c r="R270" s="305"/>
      <c r="S270" s="306"/>
      <c r="T270" s="306"/>
      <c r="U270" s="376"/>
      <c r="V270" s="21"/>
      <c r="W270" s="21"/>
      <c r="X270" s="21"/>
      <c r="Y270" s="21"/>
      <c r="Z270" s="40"/>
      <c r="AA270" s="21"/>
      <c r="AB270" s="21"/>
      <c r="AC270" s="21"/>
      <c r="AD270" s="21"/>
      <c r="AE270" s="21"/>
      <c r="AF270" s="340"/>
      <c r="AG270" s="79"/>
      <c r="AH270" s="103"/>
      <c r="AI270" s="79"/>
      <c r="AJ270" s="103"/>
      <c r="AK270" s="103"/>
      <c r="AL270" s="103"/>
      <c r="AM270" s="90"/>
      <c r="AN270" s="79"/>
      <c r="AO270" s="103"/>
      <c r="AP270" s="76"/>
      <c r="AQ270" s="72"/>
      <c r="AR270" s="72"/>
      <c r="AS270" s="72"/>
      <c r="AT270" s="72"/>
      <c r="AU270" s="72"/>
      <c r="AV270" s="100"/>
      <c r="AW270" s="77"/>
      <c r="AX270" s="77"/>
      <c r="AY270" s="105"/>
      <c r="AZ270" s="106"/>
      <c r="BA270" s="77"/>
      <c r="BB270" s="84"/>
    </row>
    <row r="271" spans="1:54" s="81" customFormat="1" x14ac:dyDescent="0.25">
      <c r="A271" s="276"/>
      <c r="B271" s="71"/>
      <c r="C271" s="100"/>
      <c r="D271" s="73"/>
      <c r="E271" s="89"/>
      <c r="F271" s="271"/>
      <c r="G271" s="271"/>
      <c r="H271" s="108"/>
      <c r="I271" s="309"/>
      <c r="J271" s="185"/>
      <c r="L271" s="313"/>
      <c r="M271" s="305"/>
      <c r="N271" s="305"/>
      <c r="O271" s="305"/>
      <c r="P271" s="305"/>
      <c r="Q271" s="305"/>
      <c r="R271" s="305"/>
      <c r="S271" s="306"/>
      <c r="T271" s="306"/>
      <c r="U271" s="376"/>
      <c r="V271" s="21"/>
      <c r="W271" s="21"/>
      <c r="X271" s="21"/>
      <c r="Y271" s="21"/>
      <c r="Z271" s="40"/>
      <c r="AA271" s="21"/>
      <c r="AB271" s="21"/>
      <c r="AC271" s="21"/>
      <c r="AD271" s="21"/>
      <c r="AE271" s="21"/>
      <c r="AF271" s="340"/>
      <c r="AG271" s="79"/>
      <c r="AH271" s="103"/>
      <c r="AI271" s="79"/>
      <c r="AJ271" s="103"/>
      <c r="AK271" s="103"/>
      <c r="AL271" s="103"/>
      <c r="AM271" s="90"/>
      <c r="AN271" s="79"/>
      <c r="AO271" s="103"/>
      <c r="AP271" s="76"/>
      <c r="AQ271" s="72"/>
      <c r="AR271" s="72"/>
      <c r="AS271" s="72"/>
      <c r="AT271" s="72"/>
      <c r="AU271" s="72"/>
      <c r="AV271" s="100"/>
      <c r="AW271" s="77"/>
      <c r="AX271" s="77"/>
      <c r="AY271" s="105"/>
      <c r="AZ271" s="106"/>
      <c r="BA271" s="77"/>
      <c r="BB271" s="84"/>
    </row>
    <row r="272" spans="1:54" s="81" customFormat="1" x14ac:dyDescent="0.25">
      <c r="A272" s="276"/>
      <c r="B272" s="71"/>
      <c r="C272" s="100"/>
      <c r="D272" s="73"/>
      <c r="E272" s="89"/>
      <c r="F272" s="271"/>
      <c r="G272" s="271"/>
      <c r="H272" s="108"/>
      <c r="I272" s="309"/>
      <c r="J272" s="185"/>
      <c r="L272" s="313"/>
      <c r="M272" s="305"/>
      <c r="N272" s="305"/>
      <c r="O272" s="305"/>
      <c r="P272" s="305"/>
      <c r="Q272" s="305"/>
      <c r="R272" s="305"/>
      <c r="S272" s="306"/>
      <c r="T272" s="306"/>
      <c r="U272" s="376"/>
      <c r="V272" s="21"/>
      <c r="W272" s="21"/>
      <c r="X272" s="21"/>
      <c r="Y272" s="21"/>
      <c r="Z272" s="40"/>
      <c r="AA272" s="21"/>
      <c r="AB272" s="21"/>
      <c r="AC272" s="21"/>
      <c r="AD272" s="21"/>
      <c r="AE272" s="21"/>
      <c r="AF272" s="340"/>
      <c r="AG272" s="79"/>
      <c r="AH272" s="103"/>
      <c r="AI272" s="79"/>
      <c r="AJ272" s="103"/>
      <c r="AK272" s="103"/>
      <c r="AL272" s="103"/>
      <c r="AM272" s="90"/>
      <c r="AN272" s="79"/>
      <c r="AO272" s="103"/>
      <c r="AP272" s="76"/>
      <c r="AQ272" s="72"/>
      <c r="AR272" s="72"/>
      <c r="AS272" s="72"/>
      <c r="AT272" s="72"/>
      <c r="AU272" s="72"/>
      <c r="AV272" s="100"/>
      <c r="AW272" s="77"/>
      <c r="AX272" s="77"/>
      <c r="AY272" s="105"/>
      <c r="AZ272" s="106"/>
      <c r="BA272" s="77"/>
      <c r="BB272" s="84"/>
    </row>
    <row r="273" spans="1:54" s="81" customFormat="1" x14ac:dyDescent="0.25">
      <c r="A273" s="276"/>
      <c r="B273" s="71"/>
      <c r="C273" s="100"/>
      <c r="D273" s="73"/>
      <c r="E273" s="89"/>
      <c r="F273" s="271"/>
      <c r="G273" s="271"/>
      <c r="H273" s="108"/>
      <c r="I273" s="309"/>
      <c r="J273" s="185"/>
      <c r="L273" s="313"/>
      <c r="M273" s="305"/>
      <c r="N273" s="305"/>
      <c r="O273" s="305"/>
      <c r="P273" s="305"/>
      <c r="Q273" s="305"/>
      <c r="R273" s="305"/>
      <c r="S273" s="306"/>
      <c r="T273" s="306"/>
      <c r="U273" s="376"/>
      <c r="V273" s="21"/>
      <c r="W273" s="21"/>
      <c r="X273" s="21"/>
      <c r="Y273" s="21"/>
      <c r="Z273" s="40"/>
      <c r="AA273" s="21"/>
      <c r="AB273" s="21"/>
      <c r="AC273" s="21"/>
      <c r="AD273" s="21"/>
      <c r="AE273" s="21"/>
      <c r="AF273" s="340"/>
      <c r="AG273" s="79"/>
      <c r="AH273" s="103"/>
      <c r="AI273" s="79"/>
      <c r="AJ273" s="103"/>
      <c r="AK273" s="103"/>
      <c r="AL273" s="103"/>
      <c r="AM273" s="90"/>
      <c r="AN273" s="79"/>
      <c r="AO273" s="103"/>
      <c r="AP273" s="76"/>
      <c r="AQ273" s="72"/>
      <c r="AR273" s="72"/>
      <c r="AS273" s="72"/>
      <c r="AT273" s="72"/>
      <c r="AU273" s="72"/>
      <c r="AV273" s="100"/>
      <c r="AW273" s="77"/>
      <c r="AX273" s="77"/>
      <c r="AY273" s="105"/>
      <c r="AZ273" s="106"/>
      <c r="BA273" s="77"/>
      <c r="BB273" s="84"/>
    </row>
    <row r="274" spans="1:54" s="81" customFormat="1" x14ac:dyDescent="0.25">
      <c r="A274" s="276"/>
      <c r="B274" s="71"/>
      <c r="C274" s="100"/>
      <c r="D274" s="73"/>
      <c r="E274" s="89"/>
      <c r="F274" s="271"/>
      <c r="G274" s="271"/>
      <c r="H274" s="108"/>
      <c r="I274" s="309"/>
      <c r="J274" s="185"/>
      <c r="L274" s="313"/>
      <c r="M274" s="305"/>
      <c r="N274" s="305"/>
      <c r="O274" s="305"/>
      <c r="P274" s="305"/>
      <c r="Q274" s="305"/>
      <c r="R274" s="305"/>
      <c r="S274" s="306"/>
      <c r="T274" s="306"/>
      <c r="U274" s="376"/>
      <c r="V274" s="21"/>
      <c r="W274" s="21"/>
      <c r="X274" s="21"/>
      <c r="Y274" s="21"/>
      <c r="Z274" s="40"/>
      <c r="AA274" s="21"/>
      <c r="AB274" s="21"/>
      <c r="AC274" s="21"/>
      <c r="AD274" s="21"/>
      <c r="AE274" s="21"/>
      <c r="AF274" s="340"/>
      <c r="AG274" s="79"/>
      <c r="AH274" s="103"/>
      <c r="AI274" s="79"/>
      <c r="AJ274" s="103"/>
      <c r="AK274" s="103"/>
      <c r="AL274" s="103"/>
      <c r="AM274" s="90"/>
      <c r="AN274" s="79"/>
      <c r="AO274" s="103"/>
      <c r="AP274" s="76"/>
      <c r="AQ274" s="72"/>
      <c r="AR274" s="72"/>
      <c r="AS274" s="72"/>
      <c r="AT274" s="72"/>
      <c r="AU274" s="72"/>
      <c r="AV274" s="100"/>
      <c r="AW274" s="77"/>
      <c r="AX274" s="77"/>
      <c r="AY274" s="105"/>
      <c r="AZ274" s="106"/>
      <c r="BA274" s="77"/>
      <c r="BB274" s="84"/>
    </row>
    <row r="275" spans="1:54" s="81" customFormat="1" x14ac:dyDescent="0.25">
      <c r="A275" s="276"/>
      <c r="B275" s="71"/>
      <c r="C275" s="100"/>
      <c r="D275" s="73"/>
      <c r="E275" s="89"/>
      <c r="F275" s="271"/>
      <c r="G275" s="271"/>
      <c r="H275" s="108"/>
      <c r="I275" s="309"/>
      <c r="J275" s="185"/>
      <c r="L275" s="313"/>
      <c r="M275" s="305"/>
      <c r="N275" s="305"/>
      <c r="O275" s="305"/>
      <c r="P275" s="305"/>
      <c r="Q275" s="305"/>
      <c r="R275" s="305"/>
      <c r="S275" s="306"/>
      <c r="T275" s="306"/>
      <c r="U275" s="376"/>
      <c r="V275" s="21"/>
      <c r="W275" s="21"/>
      <c r="X275" s="21"/>
      <c r="Y275" s="21"/>
      <c r="Z275" s="40"/>
      <c r="AA275" s="21"/>
      <c r="AB275" s="21"/>
      <c r="AC275" s="21"/>
      <c r="AD275" s="21"/>
      <c r="AE275" s="21"/>
      <c r="AF275" s="340"/>
      <c r="AG275" s="79"/>
      <c r="AH275" s="103"/>
      <c r="AI275" s="79"/>
      <c r="AJ275" s="103"/>
      <c r="AK275" s="103"/>
      <c r="AL275" s="103"/>
      <c r="AM275" s="90"/>
      <c r="AN275" s="79"/>
      <c r="AO275" s="103"/>
      <c r="AP275" s="76"/>
      <c r="AQ275" s="72"/>
      <c r="AR275" s="72"/>
      <c r="AS275" s="72"/>
      <c r="AT275" s="72"/>
      <c r="AU275" s="72"/>
      <c r="AV275" s="100"/>
      <c r="AW275" s="77"/>
      <c r="AX275" s="77"/>
      <c r="AY275" s="105"/>
      <c r="AZ275" s="106"/>
      <c r="BA275" s="77"/>
      <c r="BB275" s="84"/>
    </row>
    <row r="276" spans="1:54" s="81" customFormat="1" x14ac:dyDescent="0.25">
      <c r="A276" s="276"/>
      <c r="B276" s="71"/>
      <c r="C276" s="100"/>
      <c r="D276" s="73"/>
      <c r="E276" s="89"/>
      <c r="F276" s="271"/>
      <c r="G276" s="271"/>
      <c r="H276" s="108"/>
      <c r="I276" s="309"/>
      <c r="J276" s="185"/>
      <c r="L276" s="313"/>
      <c r="M276" s="305"/>
      <c r="N276" s="305"/>
      <c r="O276" s="305"/>
      <c r="P276" s="305"/>
      <c r="Q276" s="305"/>
      <c r="R276" s="305"/>
      <c r="S276" s="306"/>
      <c r="T276" s="306"/>
      <c r="U276" s="376"/>
      <c r="V276" s="21"/>
      <c r="W276" s="21"/>
      <c r="X276" s="21"/>
      <c r="Y276" s="21"/>
      <c r="Z276" s="40"/>
      <c r="AA276" s="21"/>
      <c r="AB276" s="21"/>
      <c r="AC276" s="21"/>
      <c r="AD276" s="21"/>
      <c r="AE276" s="21"/>
      <c r="AF276" s="340"/>
      <c r="AG276" s="79"/>
      <c r="AH276" s="103"/>
      <c r="AI276" s="79"/>
      <c r="AJ276" s="103"/>
      <c r="AK276" s="103"/>
      <c r="AL276" s="103"/>
      <c r="AM276" s="90"/>
      <c r="AN276" s="79"/>
      <c r="AO276" s="103"/>
      <c r="AP276" s="76"/>
      <c r="AQ276" s="72"/>
      <c r="AR276" s="72"/>
      <c r="AS276" s="72"/>
      <c r="AT276" s="72"/>
      <c r="AU276" s="72"/>
      <c r="AV276" s="100"/>
      <c r="AW276" s="77"/>
      <c r="AX276" s="77"/>
      <c r="AY276" s="105"/>
      <c r="AZ276" s="106"/>
      <c r="BA276" s="77"/>
      <c r="BB276" s="84"/>
    </row>
    <row r="277" spans="1:54" s="81" customFormat="1" x14ac:dyDescent="0.25">
      <c r="A277" s="276"/>
      <c r="B277" s="71"/>
      <c r="C277" s="100"/>
      <c r="D277" s="73"/>
      <c r="E277" s="89"/>
      <c r="F277" s="271"/>
      <c r="G277" s="271"/>
      <c r="H277" s="108"/>
      <c r="I277" s="309"/>
      <c r="J277" s="185"/>
      <c r="L277" s="313"/>
      <c r="M277" s="305"/>
      <c r="N277" s="305"/>
      <c r="O277" s="305"/>
      <c r="P277" s="305"/>
      <c r="Q277" s="305"/>
      <c r="R277" s="305"/>
      <c r="S277" s="306"/>
      <c r="T277" s="306"/>
      <c r="U277" s="376"/>
      <c r="V277" s="21"/>
      <c r="W277" s="21"/>
      <c r="X277" s="21"/>
      <c r="Y277" s="21"/>
      <c r="Z277" s="40"/>
      <c r="AA277" s="21"/>
      <c r="AB277" s="21"/>
      <c r="AC277" s="21"/>
      <c r="AD277" s="21"/>
      <c r="AE277" s="21"/>
      <c r="AF277" s="340"/>
      <c r="AG277" s="79"/>
      <c r="AH277" s="103"/>
      <c r="AI277" s="79"/>
      <c r="AJ277" s="103"/>
      <c r="AK277" s="103"/>
      <c r="AL277" s="103"/>
      <c r="AM277" s="90"/>
      <c r="AN277" s="79"/>
      <c r="AO277" s="103"/>
      <c r="AP277" s="76"/>
      <c r="AQ277" s="72"/>
      <c r="AR277" s="72"/>
      <c r="AS277" s="72"/>
      <c r="AT277" s="72"/>
      <c r="AU277" s="72"/>
      <c r="AV277" s="100"/>
      <c r="AW277" s="77"/>
      <c r="AX277" s="77"/>
      <c r="AY277" s="105"/>
      <c r="AZ277" s="106"/>
      <c r="BA277" s="77"/>
      <c r="BB277" s="84"/>
    </row>
    <row r="278" spans="1:54" s="81" customFormat="1" x14ac:dyDescent="0.25">
      <c r="A278" s="276"/>
      <c r="B278" s="71"/>
      <c r="C278" s="100"/>
      <c r="D278" s="73"/>
      <c r="E278" s="89"/>
      <c r="F278" s="271"/>
      <c r="G278" s="271"/>
      <c r="H278" s="108"/>
      <c r="I278" s="309"/>
      <c r="J278" s="185"/>
      <c r="L278" s="313"/>
      <c r="M278" s="305"/>
      <c r="N278" s="305"/>
      <c r="O278" s="305"/>
      <c r="P278" s="305"/>
      <c r="Q278" s="305"/>
      <c r="R278" s="305"/>
      <c r="S278" s="306"/>
      <c r="T278" s="306"/>
      <c r="U278" s="376"/>
      <c r="V278" s="21"/>
      <c r="W278" s="21"/>
      <c r="X278" s="21"/>
      <c r="Y278" s="21"/>
      <c r="Z278" s="40"/>
      <c r="AA278" s="21"/>
      <c r="AB278" s="21"/>
      <c r="AC278" s="21"/>
      <c r="AD278" s="21"/>
      <c r="AE278" s="21"/>
      <c r="AF278" s="340"/>
      <c r="AG278" s="79"/>
      <c r="AH278" s="103"/>
      <c r="AI278" s="79"/>
      <c r="AJ278" s="103"/>
      <c r="AK278" s="103"/>
      <c r="AL278" s="103"/>
      <c r="AM278" s="90"/>
      <c r="AN278" s="79"/>
      <c r="AO278" s="103"/>
      <c r="AP278" s="76"/>
      <c r="AQ278" s="72"/>
      <c r="AR278" s="72"/>
      <c r="AS278" s="72"/>
      <c r="AT278" s="72"/>
      <c r="AU278" s="72"/>
      <c r="AV278" s="100"/>
      <c r="AW278" s="77"/>
      <c r="AX278" s="77"/>
      <c r="AY278" s="105"/>
      <c r="AZ278" s="106"/>
      <c r="BA278" s="77"/>
      <c r="BB278" s="84"/>
    </row>
    <row r="279" spans="1:54" s="81" customFormat="1" x14ac:dyDescent="0.25">
      <c r="A279" s="276"/>
      <c r="B279" s="71"/>
      <c r="C279" s="100"/>
      <c r="D279" s="73"/>
      <c r="E279" s="89"/>
      <c r="F279" s="271"/>
      <c r="G279" s="271"/>
      <c r="H279" s="108"/>
      <c r="I279" s="309"/>
      <c r="J279" s="185"/>
      <c r="L279" s="313"/>
      <c r="M279" s="305"/>
      <c r="N279" s="305"/>
      <c r="O279" s="305"/>
      <c r="P279" s="305"/>
      <c r="Q279" s="305"/>
      <c r="R279" s="305"/>
      <c r="S279" s="306"/>
      <c r="T279" s="306"/>
      <c r="U279" s="376"/>
      <c r="V279" s="21"/>
      <c r="W279" s="21"/>
      <c r="X279" s="21"/>
      <c r="Y279" s="21"/>
      <c r="Z279" s="40"/>
      <c r="AA279" s="21"/>
      <c r="AB279" s="21"/>
      <c r="AC279" s="21"/>
      <c r="AD279" s="21"/>
      <c r="AE279" s="21"/>
      <c r="AF279" s="340"/>
      <c r="AG279" s="79"/>
      <c r="AH279" s="103"/>
      <c r="AI279" s="79"/>
      <c r="AJ279" s="103"/>
      <c r="AK279" s="103"/>
      <c r="AL279" s="103"/>
      <c r="AM279" s="90"/>
      <c r="AN279" s="79"/>
      <c r="AO279" s="103"/>
      <c r="AP279" s="76"/>
      <c r="AQ279" s="72"/>
      <c r="AR279" s="72"/>
      <c r="AS279" s="72"/>
      <c r="AT279" s="72"/>
      <c r="AU279" s="72"/>
      <c r="AV279" s="100"/>
      <c r="AW279" s="77"/>
      <c r="AX279" s="77"/>
      <c r="AY279" s="105"/>
      <c r="AZ279" s="106"/>
      <c r="BA279" s="77"/>
      <c r="BB279" s="84"/>
    </row>
    <row r="280" spans="1:54" s="81" customFormat="1" x14ac:dyDescent="0.25">
      <c r="A280" s="276"/>
      <c r="B280" s="71"/>
      <c r="C280" s="100"/>
      <c r="D280" s="73"/>
      <c r="E280" s="89"/>
      <c r="F280" s="271"/>
      <c r="G280" s="271"/>
      <c r="H280" s="108"/>
      <c r="I280" s="309"/>
      <c r="J280" s="185"/>
      <c r="L280" s="313"/>
      <c r="M280" s="305"/>
      <c r="N280" s="305"/>
      <c r="O280" s="305"/>
      <c r="P280" s="305"/>
      <c r="Q280" s="305"/>
      <c r="R280" s="305"/>
      <c r="S280" s="306"/>
      <c r="T280" s="306"/>
      <c r="U280" s="376"/>
      <c r="V280" s="21"/>
      <c r="W280" s="21"/>
      <c r="X280" s="21"/>
      <c r="Y280" s="21"/>
      <c r="Z280" s="40"/>
      <c r="AA280" s="21"/>
      <c r="AB280" s="21"/>
      <c r="AC280" s="21"/>
      <c r="AD280" s="21"/>
      <c r="AE280" s="21"/>
      <c r="AF280" s="340"/>
      <c r="AG280" s="79"/>
      <c r="AH280" s="103"/>
      <c r="AI280" s="79"/>
      <c r="AJ280" s="103"/>
      <c r="AK280" s="103"/>
      <c r="AL280" s="103"/>
      <c r="AM280" s="90"/>
      <c r="AN280" s="79"/>
      <c r="AO280" s="103"/>
      <c r="AP280" s="76"/>
      <c r="AQ280" s="72"/>
      <c r="AR280" s="72"/>
      <c r="AS280" s="72"/>
      <c r="AT280" s="72"/>
      <c r="AU280" s="72"/>
      <c r="AV280" s="100"/>
      <c r="AW280" s="77"/>
      <c r="AX280" s="77"/>
      <c r="AY280" s="105"/>
      <c r="AZ280" s="106"/>
      <c r="BA280" s="77"/>
      <c r="BB280" s="84"/>
    </row>
    <row r="281" spans="1:54" s="81" customFormat="1" x14ac:dyDescent="0.25">
      <c r="A281" s="276"/>
      <c r="B281" s="71"/>
      <c r="C281" s="100"/>
      <c r="D281" s="73"/>
      <c r="E281" s="89"/>
      <c r="F281" s="271"/>
      <c r="G281" s="271"/>
      <c r="H281" s="108"/>
      <c r="I281" s="309"/>
      <c r="J281" s="185"/>
      <c r="L281" s="313"/>
      <c r="M281" s="305"/>
      <c r="N281" s="305"/>
      <c r="O281" s="305"/>
      <c r="P281" s="305"/>
      <c r="Q281" s="305"/>
      <c r="R281" s="305"/>
      <c r="S281" s="306"/>
      <c r="T281" s="306"/>
      <c r="U281" s="376"/>
      <c r="V281" s="21"/>
      <c r="W281" s="21"/>
      <c r="X281" s="21"/>
      <c r="Y281" s="21"/>
      <c r="Z281" s="40"/>
      <c r="AA281" s="21"/>
      <c r="AB281" s="21"/>
      <c r="AC281" s="21"/>
      <c r="AD281" s="21"/>
      <c r="AE281" s="21"/>
      <c r="AF281" s="340"/>
      <c r="AG281" s="79"/>
      <c r="AH281" s="103"/>
      <c r="AI281" s="79"/>
      <c r="AJ281" s="103"/>
      <c r="AK281" s="103"/>
      <c r="AL281" s="103"/>
      <c r="AM281" s="90"/>
      <c r="AN281" s="79"/>
      <c r="AO281" s="103"/>
      <c r="AP281" s="76"/>
      <c r="AQ281" s="72"/>
      <c r="AR281" s="72"/>
      <c r="AS281" s="72"/>
      <c r="AT281" s="72"/>
      <c r="AU281" s="72"/>
      <c r="AV281" s="100"/>
      <c r="AW281" s="77"/>
      <c r="AX281" s="77"/>
      <c r="AY281" s="105"/>
      <c r="AZ281" s="106"/>
      <c r="BA281" s="77"/>
      <c r="BB281" s="84"/>
    </row>
    <row r="282" spans="1:54" s="81" customFormat="1" x14ac:dyDescent="0.25">
      <c r="A282" s="276"/>
      <c r="B282" s="71"/>
      <c r="C282" s="100"/>
      <c r="D282" s="73"/>
      <c r="E282" s="89"/>
      <c r="F282" s="271"/>
      <c r="G282" s="271"/>
      <c r="H282" s="108"/>
      <c r="I282" s="309"/>
      <c r="J282" s="185"/>
      <c r="L282" s="313"/>
      <c r="M282" s="305"/>
      <c r="N282" s="305"/>
      <c r="O282" s="305"/>
      <c r="P282" s="305"/>
      <c r="Q282" s="305"/>
      <c r="R282" s="305"/>
      <c r="S282" s="306"/>
      <c r="T282" s="306"/>
      <c r="U282" s="376"/>
      <c r="V282" s="21"/>
      <c r="W282" s="21"/>
      <c r="X282" s="21"/>
      <c r="Y282" s="21"/>
      <c r="Z282" s="40"/>
      <c r="AA282" s="21"/>
      <c r="AB282" s="21"/>
      <c r="AC282" s="21"/>
      <c r="AD282" s="21"/>
      <c r="AE282" s="21"/>
      <c r="AF282" s="340"/>
      <c r="AG282" s="79"/>
      <c r="AH282" s="103"/>
      <c r="AI282" s="79"/>
      <c r="AJ282" s="103"/>
      <c r="AK282" s="103"/>
      <c r="AL282" s="103"/>
      <c r="AM282" s="90"/>
      <c r="AN282" s="79"/>
      <c r="AO282" s="103"/>
      <c r="AP282" s="76"/>
      <c r="AQ282" s="72"/>
      <c r="AR282" s="72"/>
      <c r="AS282" s="72"/>
      <c r="AT282" s="72"/>
      <c r="AU282" s="72"/>
      <c r="AV282" s="100"/>
      <c r="AW282" s="77"/>
      <c r="AX282" s="77"/>
      <c r="AY282" s="105"/>
      <c r="AZ282" s="106"/>
      <c r="BA282" s="77"/>
      <c r="BB282" s="84"/>
    </row>
    <row r="283" spans="1:54" s="81" customFormat="1" x14ac:dyDescent="0.25">
      <c r="A283" s="276"/>
      <c r="B283" s="71"/>
      <c r="C283" s="100"/>
      <c r="D283" s="73"/>
      <c r="E283" s="89"/>
      <c r="F283" s="271"/>
      <c r="G283" s="271"/>
      <c r="H283" s="108"/>
      <c r="I283" s="309"/>
      <c r="J283" s="185"/>
      <c r="L283" s="313"/>
      <c r="M283" s="305"/>
      <c r="N283" s="305"/>
      <c r="O283" s="305"/>
      <c r="P283" s="305"/>
      <c r="Q283" s="305"/>
      <c r="R283" s="305"/>
      <c r="S283" s="306"/>
      <c r="T283" s="306"/>
      <c r="U283" s="376"/>
      <c r="V283" s="21"/>
      <c r="W283" s="21"/>
      <c r="X283" s="21"/>
      <c r="Y283" s="21"/>
      <c r="Z283" s="40"/>
      <c r="AA283" s="21"/>
      <c r="AB283" s="21"/>
      <c r="AC283" s="21"/>
      <c r="AD283" s="21"/>
      <c r="AE283" s="21"/>
      <c r="AF283" s="340"/>
      <c r="AG283" s="79"/>
      <c r="AH283" s="103"/>
      <c r="AI283" s="79"/>
      <c r="AJ283" s="103"/>
      <c r="AK283" s="103"/>
      <c r="AL283" s="103"/>
      <c r="AM283" s="90"/>
      <c r="AN283" s="79"/>
      <c r="AO283" s="103"/>
      <c r="AP283" s="76"/>
      <c r="AQ283" s="72"/>
      <c r="AR283" s="72"/>
      <c r="AS283" s="72"/>
      <c r="AT283" s="72"/>
      <c r="AU283" s="72"/>
      <c r="AV283" s="100"/>
      <c r="AW283" s="77"/>
      <c r="AX283" s="77"/>
      <c r="AY283" s="105"/>
      <c r="AZ283" s="106"/>
      <c r="BA283" s="77"/>
      <c r="BB283" s="84"/>
    </row>
    <row r="284" spans="1:54" s="81" customFormat="1" x14ac:dyDescent="0.25">
      <c r="A284" s="276"/>
      <c r="B284" s="71"/>
      <c r="C284" s="100"/>
      <c r="D284" s="73"/>
      <c r="E284" s="89"/>
      <c r="F284" s="271"/>
      <c r="G284" s="271"/>
      <c r="H284" s="108"/>
      <c r="I284" s="309"/>
      <c r="J284" s="185"/>
      <c r="L284" s="313"/>
      <c r="M284" s="305"/>
      <c r="N284" s="305"/>
      <c r="O284" s="305"/>
      <c r="P284" s="305"/>
      <c r="Q284" s="305"/>
      <c r="R284" s="305"/>
      <c r="S284" s="306"/>
      <c r="T284" s="306"/>
      <c r="U284" s="376"/>
      <c r="V284" s="21"/>
      <c r="W284" s="21"/>
      <c r="X284" s="21"/>
      <c r="Y284" s="21"/>
      <c r="Z284" s="40"/>
      <c r="AA284" s="21"/>
      <c r="AB284" s="21"/>
      <c r="AC284" s="21"/>
      <c r="AD284" s="21"/>
      <c r="AE284" s="21"/>
      <c r="AF284" s="340"/>
      <c r="AG284" s="79"/>
      <c r="AH284" s="103"/>
      <c r="AI284" s="79"/>
      <c r="AJ284" s="103"/>
      <c r="AK284" s="103"/>
      <c r="AL284" s="103"/>
      <c r="AM284" s="90"/>
      <c r="AN284" s="79"/>
      <c r="AO284" s="103"/>
      <c r="AP284" s="76"/>
      <c r="AQ284" s="72"/>
      <c r="AR284" s="72"/>
      <c r="AS284" s="72"/>
      <c r="AT284" s="72"/>
      <c r="AU284" s="72"/>
      <c r="AV284" s="100"/>
      <c r="AW284" s="77"/>
      <c r="AX284" s="77"/>
      <c r="AY284" s="105"/>
      <c r="AZ284" s="106"/>
      <c r="BA284" s="77"/>
      <c r="BB284" s="84"/>
    </row>
    <row r="285" spans="1:54" s="81" customFormat="1" x14ac:dyDescent="0.25">
      <c r="A285" s="276"/>
      <c r="B285" s="71"/>
      <c r="C285" s="100"/>
      <c r="D285" s="73"/>
      <c r="E285" s="89"/>
      <c r="F285" s="271"/>
      <c r="G285" s="271"/>
      <c r="H285" s="108"/>
      <c r="I285" s="309"/>
      <c r="J285" s="185"/>
      <c r="L285" s="313"/>
      <c r="M285" s="305"/>
      <c r="N285" s="305"/>
      <c r="O285" s="305"/>
      <c r="P285" s="305"/>
      <c r="Q285" s="305"/>
      <c r="R285" s="305"/>
      <c r="S285" s="306"/>
      <c r="T285" s="306"/>
      <c r="U285" s="376"/>
      <c r="V285" s="21"/>
      <c r="W285" s="21"/>
      <c r="X285" s="21"/>
      <c r="Y285" s="21"/>
      <c r="Z285" s="40"/>
      <c r="AA285" s="21"/>
      <c r="AB285" s="21"/>
      <c r="AC285" s="21"/>
      <c r="AD285" s="21"/>
      <c r="AE285" s="21"/>
      <c r="AF285" s="340"/>
      <c r="AG285" s="79"/>
      <c r="AH285" s="103"/>
      <c r="AI285" s="79"/>
      <c r="AJ285" s="103"/>
      <c r="AK285" s="103"/>
      <c r="AL285" s="103"/>
      <c r="AM285" s="90"/>
      <c r="AN285" s="79"/>
      <c r="AO285" s="103"/>
      <c r="AP285" s="76"/>
      <c r="AQ285" s="72"/>
      <c r="AR285" s="72"/>
      <c r="AS285" s="72"/>
      <c r="AT285" s="72"/>
      <c r="AU285" s="72"/>
      <c r="AV285" s="100"/>
      <c r="AW285" s="77"/>
      <c r="AX285" s="77"/>
      <c r="AY285" s="105"/>
      <c r="AZ285" s="106"/>
      <c r="BA285" s="77"/>
      <c r="BB285" s="84"/>
    </row>
    <row r="286" spans="1:54" s="81" customFormat="1" x14ac:dyDescent="0.25">
      <c r="A286" s="276"/>
      <c r="B286" s="71"/>
      <c r="C286" s="100"/>
      <c r="D286" s="73"/>
      <c r="E286" s="89"/>
      <c r="F286" s="271"/>
      <c r="G286" s="271"/>
      <c r="H286" s="108"/>
      <c r="I286" s="309"/>
      <c r="J286" s="185"/>
      <c r="L286" s="313"/>
      <c r="M286" s="305"/>
      <c r="N286" s="305"/>
      <c r="O286" s="305"/>
      <c r="P286" s="305"/>
      <c r="Q286" s="305"/>
      <c r="R286" s="305"/>
      <c r="S286" s="306"/>
      <c r="T286" s="306"/>
      <c r="U286" s="376"/>
      <c r="V286" s="21"/>
      <c r="W286" s="21"/>
      <c r="X286" s="21"/>
      <c r="Y286" s="21"/>
      <c r="Z286" s="40"/>
      <c r="AA286" s="21"/>
      <c r="AB286" s="21"/>
      <c r="AC286" s="21"/>
      <c r="AD286" s="21"/>
      <c r="AE286" s="21"/>
      <c r="AF286" s="340"/>
      <c r="AG286" s="79"/>
      <c r="AH286" s="103"/>
      <c r="AI286" s="79"/>
      <c r="AJ286" s="103"/>
      <c r="AK286" s="103"/>
      <c r="AL286" s="103"/>
      <c r="AM286" s="90"/>
      <c r="AN286" s="79"/>
      <c r="AO286" s="103"/>
      <c r="AP286" s="76"/>
      <c r="AQ286" s="72"/>
      <c r="AR286" s="72"/>
      <c r="AS286" s="72"/>
      <c r="AT286" s="72"/>
      <c r="AU286" s="72"/>
      <c r="AV286" s="100"/>
      <c r="AW286" s="77"/>
      <c r="AX286" s="77"/>
      <c r="AY286" s="105"/>
      <c r="AZ286" s="106"/>
      <c r="BA286" s="77"/>
      <c r="BB286" s="84"/>
    </row>
    <row r="287" spans="1:54" s="81" customFormat="1" x14ac:dyDescent="0.25">
      <c r="A287" s="276"/>
      <c r="B287" s="71"/>
      <c r="C287" s="100"/>
      <c r="D287" s="73"/>
      <c r="E287" s="89"/>
      <c r="F287" s="271"/>
      <c r="G287" s="271"/>
      <c r="H287" s="108"/>
      <c r="I287" s="309"/>
      <c r="J287" s="185"/>
      <c r="L287" s="313"/>
      <c r="M287" s="305"/>
      <c r="N287" s="305"/>
      <c r="O287" s="305"/>
      <c r="P287" s="305"/>
      <c r="Q287" s="305"/>
      <c r="R287" s="305"/>
      <c r="S287" s="306"/>
      <c r="T287" s="306"/>
      <c r="U287" s="376"/>
      <c r="V287" s="21"/>
      <c r="W287" s="21"/>
      <c r="X287" s="21"/>
      <c r="Y287" s="21"/>
      <c r="Z287" s="40"/>
      <c r="AA287" s="21"/>
      <c r="AB287" s="21"/>
      <c r="AC287" s="21"/>
      <c r="AD287" s="21"/>
      <c r="AE287" s="21"/>
      <c r="AF287" s="340"/>
      <c r="AG287" s="79"/>
      <c r="AH287" s="103"/>
      <c r="AI287" s="79"/>
      <c r="AJ287" s="103"/>
      <c r="AK287" s="103"/>
      <c r="AL287" s="103"/>
      <c r="AM287" s="90"/>
      <c r="AN287" s="79"/>
      <c r="AO287" s="103"/>
      <c r="AP287" s="76"/>
      <c r="AQ287" s="72"/>
      <c r="AR287" s="72"/>
      <c r="AS287" s="72"/>
      <c r="AT287" s="72"/>
      <c r="AU287" s="72"/>
      <c r="AV287" s="100"/>
      <c r="AW287" s="77"/>
      <c r="AX287" s="77"/>
      <c r="AY287" s="105"/>
      <c r="AZ287" s="106"/>
      <c r="BA287" s="77"/>
      <c r="BB287" s="84"/>
    </row>
    <row r="288" spans="1:54" s="81" customFormat="1" x14ac:dyDescent="0.25">
      <c r="A288" s="276"/>
      <c r="B288" s="71"/>
      <c r="C288" s="100"/>
      <c r="D288" s="73"/>
      <c r="E288" s="89"/>
      <c r="F288" s="271"/>
      <c r="G288" s="271"/>
      <c r="H288" s="108"/>
      <c r="I288" s="309"/>
      <c r="J288" s="185"/>
      <c r="L288" s="313"/>
      <c r="M288" s="305"/>
      <c r="N288" s="305"/>
      <c r="O288" s="305"/>
      <c r="P288" s="305"/>
      <c r="Q288" s="305"/>
      <c r="R288" s="305"/>
      <c r="S288" s="306"/>
      <c r="T288" s="306"/>
      <c r="U288" s="376"/>
      <c r="V288" s="21"/>
      <c r="W288" s="21"/>
      <c r="X288" s="21"/>
      <c r="Y288" s="21"/>
      <c r="Z288" s="40"/>
      <c r="AA288" s="21"/>
      <c r="AB288" s="21"/>
      <c r="AC288" s="21"/>
      <c r="AD288" s="21"/>
      <c r="AE288" s="21"/>
      <c r="AF288" s="340"/>
      <c r="AG288" s="79"/>
      <c r="AH288" s="103"/>
      <c r="AI288" s="79"/>
      <c r="AJ288" s="103"/>
      <c r="AK288" s="103"/>
      <c r="AL288" s="103"/>
      <c r="AM288" s="90"/>
      <c r="AN288" s="79"/>
      <c r="AO288" s="103"/>
      <c r="AP288" s="76"/>
      <c r="AQ288" s="72"/>
      <c r="AR288" s="72"/>
      <c r="AS288" s="72"/>
      <c r="AT288" s="72"/>
      <c r="AU288" s="72"/>
      <c r="AV288" s="100"/>
      <c r="AW288" s="77"/>
      <c r="AX288" s="77"/>
      <c r="AY288" s="105"/>
      <c r="AZ288" s="106"/>
      <c r="BA288" s="77"/>
      <c r="BB288" s="84"/>
    </row>
    <row r="289" spans="1:54" s="81" customFormat="1" x14ac:dyDescent="0.25">
      <c r="A289" s="276"/>
      <c r="B289" s="71"/>
      <c r="C289" s="100"/>
      <c r="D289" s="73"/>
      <c r="E289" s="89"/>
      <c r="F289" s="271"/>
      <c r="G289" s="271"/>
      <c r="H289" s="108"/>
      <c r="I289" s="309"/>
      <c r="J289" s="185"/>
      <c r="L289" s="313"/>
      <c r="M289" s="305"/>
      <c r="N289" s="305"/>
      <c r="O289" s="305"/>
      <c r="P289" s="305"/>
      <c r="Q289" s="305"/>
      <c r="R289" s="305"/>
      <c r="S289" s="306"/>
      <c r="T289" s="306"/>
      <c r="U289" s="376"/>
      <c r="V289" s="21"/>
      <c r="W289" s="21"/>
      <c r="X289" s="21"/>
      <c r="Y289" s="21"/>
      <c r="Z289" s="40"/>
      <c r="AA289" s="21"/>
      <c r="AB289" s="21"/>
      <c r="AC289" s="21"/>
      <c r="AD289" s="21"/>
      <c r="AE289" s="21"/>
      <c r="AF289" s="340"/>
      <c r="AG289" s="79"/>
      <c r="AH289" s="103"/>
      <c r="AI289" s="79"/>
      <c r="AJ289" s="103"/>
      <c r="AK289" s="103"/>
      <c r="AL289" s="103"/>
      <c r="AM289" s="90"/>
      <c r="AN289" s="79"/>
      <c r="AO289" s="103"/>
      <c r="AP289" s="76"/>
      <c r="AQ289" s="72"/>
      <c r="AR289" s="72"/>
      <c r="AS289" s="72"/>
      <c r="AT289" s="72"/>
      <c r="AU289" s="72"/>
      <c r="AV289" s="100"/>
      <c r="AW289" s="77"/>
      <c r="AX289" s="77"/>
      <c r="AY289" s="105"/>
      <c r="AZ289" s="106"/>
      <c r="BA289" s="77"/>
      <c r="BB289" s="84"/>
    </row>
    <row r="290" spans="1:54" s="81" customFormat="1" x14ac:dyDescent="0.25">
      <c r="A290" s="276"/>
      <c r="B290" s="71"/>
      <c r="C290" s="100"/>
      <c r="D290" s="73"/>
      <c r="E290" s="89"/>
      <c r="F290" s="271"/>
      <c r="G290" s="271"/>
      <c r="H290" s="108"/>
      <c r="I290" s="309"/>
      <c r="J290" s="185"/>
      <c r="L290" s="313"/>
      <c r="M290" s="305"/>
      <c r="N290" s="305"/>
      <c r="O290" s="305"/>
      <c r="P290" s="305"/>
      <c r="Q290" s="305"/>
      <c r="R290" s="305"/>
      <c r="S290" s="306"/>
      <c r="T290" s="306"/>
      <c r="U290" s="376"/>
      <c r="V290" s="21"/>
      <c r="W290" s="21"/>
      <c r="X290" s="21"/>
      <c r="Y290" s="21"/>
      <c r="Z290" s="40"/>
      <c r="AA290" s="21"/>
      <c r="AB290" s="21"/>
      <c r="AC290" s="21"/>
      <c r="AD290" s="21"/>
      <c r="AE290" s="21"/>
      <c r="AF290" s="340"/>
      <c r="AG290" s="79"/>
      <c r="AH290" s="103"/>
      <c r="AI290" s="79"/>
      <c r="AJ290" s="103"/>
      <c r="AK290" s="103"/>
      <c r="AL290" s="103"/>
      <c r="AM290" s="90"/>
      <c r="AN290" s="79"/>
      <c r="AO290" s="103"/>
      <c r="AP290" s="76"/>
      <c r="AQ290" s="72"/>
      <c r="AR290" s="72"/>
      <c r="AS290" s="72"/>
      <c r="AT290" s="72"/>
      <c r="AU290" s="72"/>
      <c r="AV290" s="100"/>
      <c r="AW290" s="77"/>
      <c r="AX290" s="77"/>
      <c r="AY290" s="105"/>
      <c r="AZ290" s="106"/>
      <c r="BA290" s="77"/>
      <c r="BB290" s="84"/>
    </row>
    <row r="291" spans="1:54" s="81" customFormat="1" x14ac:dyDescent="0.25">
      <c r="A291" s="276"/>
      <c r="B291" s="71"/>
      <c r="C291" s="100"/>
      <c r="D291" s="73"/>
      <c r="E291" s="89"/>
      <c r="F291" s="271"/>
      <c r="G291" s="271"/>
      <c r="H291" s="108"/>
      <c r="I291" s="309"/>
      <c r="J291" s="185"/>
      <c r="L291" s="313"/>
      <c r="M291" s="305"/>
      <c r="N291" s="305"/>
      <c r="O291" s="305"/>
      <c r="P291" s="305"/>
      <c r="Q291" s="305"/>
      <c r="R291" s="305"/>
      <c r="S291" s="306"/>
      <c r="T291" s="306"/>
      <c r="U291" s="376"/>
      <c r="V291" s="21"/>
      <c r="W291" s="21"/>
      <c r="X291" s="21"/>
      <c r="Y291" s="21"/>
      <c r="Z291" s="40"/>
      <c r="AA291" s="21"/>
      <c r="AB291" s="21"/>
      <c r="AC291" s="21"/>
      <c r="AD291" s="21"/>
      <c r="AE291" s="21"/>
      <c r="AF291" s="340"/>
      <c r="AG291" s="79"/>
      <c r="AH291" s="103"/>
      <c r="AI291" s="79"/>
      <c r="AJ291" s="103"/>
      <c r="AK291" s="103"/>
      <c r="AL291" s="103"/>
      <c r="AM291" s="90"/>
      <c r="AN291" s="79"/>
      <c r="AO291" s="103"/>
      <c r="AP291" s="76"/>
      <c r="AQ291" s="72"/>
      <c r="AR291" s="72"/>
      <c r="AS291" s="72"/>
      <c r="AT291" s="72"/>
      <c r="AU291" s="72"/>
      <c r="AV291" s="100"/>
      <c r="AW291" s="77"/>
      <c r="AX291" s="77"/>
      <c r="AY291" s="105"/>
      <c r="AZ291" s="106"/>
      <c r="BA291" s="77"/>
      <c r="BB291" s="84"/>
    </row>
    <row r="292" spans="1:54" s="81" customFormat="1" x14ac:dyDescent="0.25">
      <c r="A292" s="276"/>
      <c r="B292" s="71"/>
      <c r="C292" s="100"/>
      <c r="D292" s="73"/>
      <c r="E292" s="89"/>
      <c r="F292" s="271"/>
      <c r="G292" s="271"/>
      <c r="H292" s="108"/>
      <c r="I292" s="309"/>
      <c r="J292" s="185"/>
      <c r="L292" s="313"/>
      <c r="M292" s="305"/>
      <c r="N292" s="305"/>
      <c r="O292" s="305"/>
      <c r="P292" s="305"/>
      <c r="Q292" s="305"/>
      <c r="R292" s="305"/>
      <c r="S292" s="306"/>
      <c r="T292" s="306"/>
      <c r="U292" s="376"/>
      <c r="V292" s="21"/>
      <c r="W292" s="21"/>
      <c r="X292" s="21"/>
      <c r="Y292" s="21"/>
      <c r="Z292" s="40"/>
      <c r="AA292" s="21"/>
      <c r="AB292" s="21"/>
      <c r="AC292" s="21"/>
      <c r="AD292" s="21"/>
      <c r="AE292" s="21"/>
      <c r="AF292" s="340"/>
      <c r="AG292" s="79"/>
      <c r="AH292" s="103"/>
      <c r="AI292" s="79"/>
      <c r="AJ292" s="103"/>
      <c r="AK292" s="103"/>
      <c r="AL292" s="103"/>
      <c r="AM292" s="90"/>
      <c r="AN292" s="79"/>
      <c r="AO292" s="103"/>
      <c r="AP292" s="76"/>
      <c r="AQ292" s="72"/>
      <c r="AR292" s="72"/>
      <c r="AS292" s="72"/>
      <c r="AT292" s="72"/>
      <c r="AU292" s="72"/>
      <c r="AV292" s="100"/>
      <c r="AW292" s="77"/>
      <c r="AX292" s="77"/>
      <c r="AY292" s="105"/>
      <c r="AZ292" s="106"/>
      <c r="BA292" s="77"/>
      <c r="BB292" s="84"/>
    </row>
    <row r="293" spans="1:54" s="81" customFormat="1" x14ac:dyDescent="0.25">
      <c r="A293" s="276"/>
      <c r="B293" s="71"/>
      <c r="C293" s="100"/>
      <c r="D293" s="73"/>
      <c r="E293" s="89"/>
      <c r="F293" s="271"/>
      <c r="G293" s="271"/>
      <c r="H293" s="108"/>
      <c r="I293" s="309"/>
      <c r="J293" s="185"/>
      <c r="L293" s="313"/>
      <c r="M293" s="305"/>
      <c r="N293" s="305"/>
      <c r="O293" s="305"/>
      <c r="P293" s="305"/>
      <c r="Q293" s="305"/>
      <c r="R293" s="305"/>
      <c r="S293" s="306"/>
      <c r="T293" s="306"/>
      <c r="U293" s="376"/>
      <c r="V293" s="21"/>
      <c r="W293" s="21"/>
      <c r="X293" s="21"/>
      <c r="Y293" s="21"/>
      <c r="Z293" s="40"/>
      <c r="AA293" s="21"/>
      <c r="AB293" s="21"/>
      <c r="AC293" s="21"/>
      <c r="AD293" s="21"/>
      <c r="AE293" s="21"/>
      <c r="AF293" s="340"/>
      <c r="AG293" s="79"/>
      <c r="AH293" s="103"/>
      <c r="AI293" s="79"/>
      <c r="AJ293" s="103"/>
      <c r="AK293" s="103"/>
      <c r="AL293" s="103"/>
      <c r="AM293" s="90"/>
      <c r="AN293" s="79"/>
      <c r="AO293" s="103"/>
      <c r="AP293" s="76"/>
      <c r="AQ293" s="72"/>
      <c r="AR293" s="72"/>
      <c r="AS293" s="72"/>
      <c r="AT293" s="72"/>
      <c r="AU293" s="72"/>
      <c r="AV293" s="100"/>
      <c r="AW293" s="77"/>
      <c r="AX293" s="77"/>
      <c r="AY293" s="105"/>
      <c r="AZ293" s="106"/>
      <c r="BA293" s="77"/>
      <c r="BB293" s="84"/>
    </row>
    <row r="294" spans="1:54" s="81" customFormat="1" x14ac:dyDescent="0.25">
      <c r="A294" s="276"/>
      <c r="B294" s="71"/>
      <c r="C294" s="100"/>
      <c r="D294" s="73"/>
      <c r="E294" s="89"/>
      <c r="F294" s="271"/>
      <c r="G294" s="271"/>
      <c r="H294" s="108"/>
      <c r="I294" s="309"/>
      <c r="J294" s="185"/>
      <c r="L294" s="313"/>
      <c r="M294" s="305"/>
      <c r="N294" s="305"/>
      <c r="O294" s="305"/>
      <c r="P294" s="305"/>
      <c r="Q294" s="305"/>
      <c r="R294" s="305"/>
      <c r="S294" s="306"/>
      <c r="T294" s="306"/>
      <c r="U294" s="376"/>
      <c r="V294" s="21"/>
      <c r="W294" s="21"/>
      <c r="X294" s="21"/>
      <c r="Y294" s="21"/>
      <c r="Z294" s="40"/>
      <c r="AA294" s="21"/>
      <c r="AB294" s="21"/>
      <c r="AC294" s="21"/>
      <c r="AD294" s="21"/>
      <c r="AE294" s="21"/>
      <c r="AF294" s="340"/>
      <c r="AG294" s="79"/>
      <c r="AH294" s="103"/>
      <c r="AI294" s="79"/>
      <c r="AJ294" s="103"/>
      <c r="AK294" s="103"/>
      <c r="AL294" s="103"/>
      <c r="AM294" s="90"/>
      <c r="AN294" s="79"/>
      <c r="AO294" s="103"/>
      <c r="AP294" s="76"/>
      <c r="AQ294" s="72"/>
      <c r="AR294" s="72"/>
      <c r="AS294" s="72"/>
      <c r="AT294" s="72"/>
      <c r="AU294" s="72"/>
      <c r="AV294" s="100"/>
      <c r="AW294" s="77"/>
      <c r="AX294" s="77"/>
      <c r="AY294" s="105"/>
      <c r="AZ294" s="106"/>
      <c r="BA294" s="77"/>
      <c r="BB294" s="84"/>
    </row>
    <row r="295" spans="1:54" s="81" customFormat="1" x14ac:dyDescent="0.25">
      <c r="A295" s="276"/>
      <c r="B295" s="71"/>
      <c r="C295" s="100"/>
      <c r="D295" s="73"/>
      <c r="E295" s="89"/>
      <c r="F295" s="271"/>
      <c r="G295" s="271"/>
      <c r="H295" s="108"/>
      <c r="I295" s="309"/>
      <c r="J295" s="185"/>
      <c r="L295" s="313"/>
      <c r="M295" s="305"/>
      <c r="N295" s="305"/>
      <c r="O295" s="305"/>
      <c r="P295" s="305"/>
      <c r="Q295" s="305"/>
      <c r="R295" s="305"/>
      <c r="S295" s="306"/>
      <c r="T295" s="306"/>
      <c r="U295" s="376"/>
      <c r="V295" s="21"/>
      <c r="W295" s="21"/>
      <c r="X295" s="21"/>
      <c r="Y295" s="21"/>
      <c r="Z295" s="40"/>
      <c r="AA295" s="21"/>
      <c r="AB295" s="21"/>
      <c r="AC295" s="21"/>
      <c r="AD295" s="21"/>
      <c r="AE295" s="21"/>
      <c r="AF295" s="340"/>
      <c r="AG295" s="79"/>
      <c r="AH295" s="103"/>
      <c r="AI295" s="79"/>
      <c r="AJ295" s="103"/>
      <c r="AK295" s="103"/>
      <c r="AL295" s="103"/>
      <c r="AM295" s="90"/>
      <c r="AN295" s="79"/>
      <c r="AO295" s="103"/>
      <c r="AP295" s="76"/>
      <c r="AQ295" s="72"/>
      <c r="AR295" s="72"/>
      <c r="AS295" s="72"/>
      <c r="AT295" s="72"/>
      <c r="AU295" s="72"/>
      <c r="AV295" s="100"/>
      <c r="AW295" s="77"/>
      <c r="AX295" s="77"/>
      <c r="AY295" s="105"/>
      <c r="AZ295" s="106"/>
      <c r="BA295" s="77"/>
      <c r="BB295" s="84"/>
    </row>
    <row r="296" spans="1:54" s="81" customFormat="1" x14ac:dyDescent="0.25">
      <c r="A296" s="276"/>
      <c r="B296" s="71"/>
      <c r="C296" s="100"/>
      <c r="D296" s="73"/>
      <c r="E296" s="89"/>
      <c r="F296" s="271"/>
      <c r="G296" s="271"/>
      <c r="H296" s="108"/>
      <c r="I296" s="309"/>
      <c r="J296" s="185"/>
      <c r="L296" s="313"/>
      <c r="M296" s="305"/>
      <c r="N296" s="305"/>
      <c r="O296" s="305"/>
      <c r="P296" s="305"/>
      <c r="Q296" s="305"/>
      <c r="R296" s="305"/>
      <c r="S296" s="306"/>
      <c r="T296" s="306"/>
      <c r="U296" s="376"/>
      <c r="V296" s="21"/>
      <c r="W296" s="21"/>
      <c r="X296" s="21"/>
      <c r="Y296" s="21"/>
      <c r="Z296" s="40"/>
      <c r="AA296" s="21"/>
      <c r="AB296" s="21"/>
      <c r="AC296" s="21"/>
      <c r="AD296" s="21"/>
      <c r="AE296" s="21"/>
      <c r="AF296" s="340"/>
      <c r="AG296" s="79"/>
      <c r="AH296" s="103"/>
      <c r="AI296" s="79"/>
      <c r="AJ296" s="103"/>
      <c r="AK296" s="103"/>
      <c r="AL296" s="103"/>
      <c r="AM296" s="90"/>
      <c r="AN296" s="79"/>
      <c r="AO296" s="103"/>
      <c r="AP296" s="76"/>
      <c r="AQ296" s="72"/>
      <c r="AR296" s="72"/>
      <c r="AS296" s="72"/>
      <c r="AT296" s="72"/>
      <c r="AU296" s="72"/>
      <c r="AV296" s="100"/>
      <c r="AW296" s="77"/>
      <c r="AX296" s="77"/>
      <c r="AY296" s="105"/>
      <c r="AZ296" s="106"/>
      <c r="BA296" s="77"/>
      <c r="BB296" s="84"/>
    </row>
    <row r="297" spans="1:54" s="81" customFormat="1" x14ac:dyDescent="0.25">
      <c r="A297" s="276"/>
      <c r="B297" s="71"/>
      <c r="C297" s="100"/>
      <c r="D297" s="73"/>
      <c r="E297" s="89"/>
      <c r="F297" s="271"/>
      <c r="G297" s="271"/>
      <c r="H297" s="108"/>
      <c r="I297" s="309"/>
      <c r="J297" s="185"/>
      <c r="L297" s="313"/>
      <c r="M297" s="305"/>
      <c r="N297" s="305"/>
      <c r="O297" s="305"/>
      <c r="P297" s="305"/>
      <c r="Q297" s="305"/>
      <c r="R297" s="305"/>
      <c r="S297" s="306"/>
      <c r="T297" s="306"/>
      <c r="U297" s="376"/>
      <c r="V297" s="21"/>
      <c r="W297" s="21"/>
      <c r="X297" s="21"/>
      <c r="Y297" s="21"/>
      <c r="Z297" s="40"/>
      <c r="AA297" s="21"/>
      <c r="AB297" s="21"/>
      <c r="AC297" s="21"/>
      <c r="AD297" s="21"/>
      <c r="AE297" s="21"/>
      <c r="AF297" s="340"/>
      <c r="AG297" s="79"/>
      <c r="AH297" s="103"/>
      <c r="AI297" s="79"/>
      <c r="AJ297" s="103"/>
      <c r="AK297" s="103"/>
      <c r="AL297" s="103"/>
      <c r="AM297" s="90"/>
      <c r="AN297" s="79"/>
      <c r="AO297" s="103"/>
      <c r="AP297" s="76"/>
      <c r="AQ297" s="72"/>
      <c r="AR297" s="72"/>
      <c r="AS297" s="72"/>
      <c r="AT297" s="72"/>
      <c r="AU297" s="72"/>
      <c r="AV297" s="100"/>
      <c r="AW297" s="77"/>
      <c r="AX297" s="77"/>
      <c r="AY297" s="105"/>
      <c r="AZ297" s="106"/>
      <c r="BA297" s="77"/>
      <c r="BB297" s="84"/>
    </row>
    <row r="298" spans="1:54" s="81" customFormat="1" x14ac:dyDescent="0.25">
      <c r="A298" s="276"/>
      <c r="B298" s="71"/>
      <c r="C298" s="100"/>
      <c r="D298" s="73"/>
      <c r="E298" s="89"/>
      <c r="F298" s="271"/>
      <c r="G298" s="271"/>
      <c r="H298" s="108"/>
      <c r="I298" s="309"/>
      <c r="J298" s="185"/>
      <c r="L298" s="313"/>
      <c r="M298" s="305"/>
      <c r="N298" s="305"/>
      <c r="O298" s="305"/>
      <c r="P298" s="305"/>
      <c r="Q298" s="305"/>
      <c r="R298" s="305"/>
      <c r="S298" s="306"/>
      <c r="T298" s="306"/>
      <c r="U298" s="376"/>
      <c r="V298" s="21"/>
      <c r="W298" s="21"/>
      <c r="X298" s="21"/>
      <c r="Y298" s="21"/>
      <c r="Z298" s="40"/>
      <c r="AA298" s="21"/>
      <c r="AB298" s="21"/>
      <c r="AC298" s="21"/>
      <c r="AD298" s="21"/>
      <c r="AE298" s="21"/>
      <c r="AF298" s="340"/>
      <c r="AG298" s="79"/>
      <c r="AH298" s="103"/>
      <c r="AI298" s="79"/>
      <c r="AJ298" s="103"/>
      <c r="AK298" s="103"/>
      <c r="AL298" s="103"/>
      <c r="AM298" s="90"/>
      <c r="AN298" s="79"/>
      <c r="AO298" s="103"/>
      <c r="AP298" s="76"/>
      <c r="AQ298" s="72"/>
      <c r="AR298" s="72"/>
      <c r="AS298" s="72"/>
      <c r="AT298" s="72"/>
      <c r="AU298" s="72"/>
      <c r="AV298" s="100"/>
      <c r="AW298" s="77"/>
      <c r="AX298" s="77"/>
      <c r="AY298" s="105"/>
      <c r="AZ298" s="106"/>
      <c r="BA298" s="77"/>
      <c r="BB298" s="84"/>
    </row>
    <row r="299" spans="1:54" s="81" customFormat="1" x14ac:dyDescent="0.25">
      <c r="A299" s="276"/>
      <c r="B299" s="71"/>
      <c r="C299" s="100"/>
      <c r="D299" s="73"/>
      <c r="E299" s="89"/>
      <c r="F299" s="271"/>
      <c r="G299" s="271"/>
      <c r="H299" s="108"/>
      <c r="I299" s="309"/>
      <c r="J299" s="185"/>
      <c r="L299" s="313"/>
      <c r="M299" s="305"/>
      <c r="N299" s="305"/>
      <c r="O299" s="305"/>
      <c r="P299" s="305"/>
      <c r="Q299" s="305"/>
      <c r="R299" s="305"/>
      <c r="S299" s="306"/>
      <c r="T299" s="306"/>
      <c r="U299" s="376"/>
      <c r="V299" s="21"/>
      <c r="W299" s="21"/>
      <c r="X299" s="21"/>
      <c r="Y299" s="21"/>
      <c r="Z299" s="40"/>
      <c r="AA299" s="21"/>
      <c r="AB299" s="21"/>
      <c r="AC299" s="21"/>
      <c r="AD299" s="21"/>
      <c r="AE299" s="21"/>
      <c r="AF299" s="340"/>
      <c r="AG299" s="79"/>
      <c r="AH299" s="103"/>
      <c r="AI299" s="79"/>
      <c r="AJ299" s="103"/>
      <c r="AK299" s="103"/>
      <c r="AL299" s="103"/>
      <c r="AM299" s="90"/>
      <c r="AN299" s="79"/>
      <c r="AO299" s="103"/>
      <c r="AP299" s="76"/>
      <c r="AQ299" s="72"/>
      <c r="AR299" s="72"/>
      <c r="AS299" s="72"/>
      <c r="AT299" s="72"/>
      <c r="AU299" s="72"/>
      <c r="AV299" s="100"/>
      <c r="AW299" s="77"/>
      <c r="AX299" s="77"/>
      <c r="AY299" s="105"/>
      <c r="AZ299" s="106"/>
      <c r="BA299" s="77"/>
      <c r="BB299" s="84"/>
    </row>
    <row r="300" spans="1:54" s="81" customFormat="1" x14ac:dyDescent="0.25">
      <c r="A300" s="276"/>
      <c r="B300" s="71"/>
      <c r="C300" s="100"/>
      <c r="D300" s="73"/>
      <c r="E300" s="89"/>
      <c r="F300" s="271"/>
      <c r="G300" s="271"/>
      <c r="H300" s="108"/>
      <c r="I300" s="309"/>
      <c r="J300" s="185"/>
      <c r="L300" s="313"/>
      <c r="M300" s="305"/>
      <c r="N300" s="305"/>
      <c r="O300" s="305"/>
      <c r="P300" s="305"/>
      <c r="Q300" s="305"/>
      <c r="R300" s="305"/>
      <c r="S300" s="306"/>
      <c r="T300" s="306"/>
      <c r="U300" s="376"/>
      <c r="V300" s="21"/>
      <c r="W300" s="21"/>
      <c r="X300" s="21"/>
      <c r="Y300" s="21"/>
      <c r="Z300" s="40"/>
      <c r="AA300" s="21"/>
      <c r="AB300" s="21"/>
      <c r="AC300" s="21"/>
      <c r="AD300" s="21"/>
      <c r="AE300" s="21"/>
      <c r="AF300" s="340"/>
      <c r="AG300" s="79"/>
      <c r="AH300" s="103"/>
      <c r="AI300" s="79"/>
      <c r="AJ300" s="103"/>
      <c r="AK300" s="103"/>
      <c r="AL300" s="103"/>
      <c r="AM300" s="90"/>
      <c r="AN300" s="79"/>
      <c r="AO300" s="103"/>
      <c r="AP300" s="76"/>
      <c r="AQ300" s="72"/>
      <c r="AR300" s="72"/>
      <c r="AS300" s="72"/>
      <c r="AT300" s="72"/>
      <c r="AU300" s="72"/>
      <c r="AV300" s="100"/>
      <c r="AW300" s="77"/>
      <c r="AX300" s="77"/>
      <c r="AY300" s="105"/>
      <c r="AZ300" s="106"/>
      <c r="BA300" s="77"/>
      <c r="BB300" s="84"/>
    </row>
    <row r="301" spans="1:54" s="81" customFormat="1" x14ac:dyDescent="0.25">
      <c r="A301" s="276"/>
      <c r="B301" s="71"/>
      <c r="C301" s="100"/>
      <c r="D301" s="73"/>
      <c r="E301" s="89"/>
      <c r="F301" s="271"/>
      <c r="G301" s="271"/>
      <c r="H301" s="108"/>
      <c r="I301" s="309"/>
      <c r="J301" s="185"/>
      <c r="L301" s="313"/>
      <c r="M301" s="305"/>
      <c r="N301" s="305"/>
      <c r="O301" s="305"/>
      <c r="P301" s="305"/>
      <c r="Q301" s="305"/>
      <c r="R301" s="305"/>
      <c r="S301" s="306"/>
      <c r="T301" s="306"/>
      <c r="U301" s="376"/>
      <c r="V301" s="21"/>
      <c r="W301" s="21"/>
      <c r="X301" s="21"/>
      <c r="Y301" s="21"/>
      <c r="Z301" s="40"/>
      <c r="AA301" s="21"/>
      <c r="AB301" s="21"/>
      <c r="AC301" s="21"/>
      <c r="AD301" s="21"/>
      <c r="AE301" s="21"/>
      <c r="AF301" s="340"/>
      <c r="AG301" s="79"/>
      <c r="AH301" s="103"/>
      <c r="AI301" s="79"/>
      <c r="AJ301" s="103"/>
      <c r="AK301" s="103"/>
      <c r="AL301" s="103"/>
      <c r="AM301" s="90"/>
      <c r="AN301" s="79"/>
      <c r="AO301" s="103"/>
      <c r="AP301" s="76"/>
      <c r="AQ301" s="72"/>
      <c r="AR301" s="72"/>
      <c r="AS301" s="72"/>
      <c r="AT301" s="72"/>
      <c r="AU301" s="72"/>
      <c r="AV301" s="100"/>
      <c r="AW301" s="77"/>
      <c r="AX301" s="77"/>
      <c r="AY301" s="105"/>
      <c r="AZ301" s="106"/>
      <c r="BA301" s="77"/>
      <c r="BB301" s="84"/>
    </row>
    <row r="302" spans="1:54" s="81" customFormat="1" x14ac:dyDescent="0.25">
      <c r="A302" s="276"/>
      <c r="B302" s="71"/>
      <c r="C302" s="100"/>
      <c r="D302" s="73"/>
      <c r="E302" s="89"/>
      <c r="F302" s="271"/>
      <c r="G302" s="271"/>
      <c r="H302" s="108"/>
      <c r="I302" s="309"/>
      <c r="J302" s="185"/>
      <c r="L302" s="313"/>
      <c r="M302" s="305"/>
      <c r="N302" s="305"/>
      <c r="O302" s="305"/>
      <c r="P302" s="305"/>
      <c r="Q302" s="305"/>
      <c r="R302" s="305"/>
      <c r="S302" s="306"/>
      <c r="T302" s="306"/>
      <c r="U302" s="376"/>
      <c r="V302" s="21"/>
      <c r="W302" s="21"/>
      <c r="X302" s="21"/>
      <c r="Y302" s="21"/>
      <c r="Z302" s="40"/>
      <c r="AA302" s="21"/>
      <c r="AB302" s="21"/>
      <c r="AC302" s="21"/>
      <c r="AD302" s="21"/>
      <c r="AE302" s="21"/>
      <c r="AF302" s="340"/>
      <c r="AG302" s="79"/>
      <c r="AH302" s="103"/>
      <c r="AI302" s="79"/>
      <c r="AJ302" s="103"/>
      <c r="AK302" s="103"/>
      <c r="AL302" s="103"/>
      <c r="AM302" s="90"/>
      <c r="AN302" s="79"/>
      <c r="AO302" s="103"/>
      <c r="AP302" s="76"/>
      <c r="AQ302" s="72"/>
      <c r="AR302" s="72"/>
      <c r="AS302" s="72"/>
      <c r="AT302" s="72"/>
      <c r="AU302" s="72"/>
      <c r="AV302" s="100"/>
      <c r="AW302" s="77"/>
      <c r="AX302" s="77"/>
      <c r="AY302" s="105"/>
      <c r="AZ302" s="106"/>
      <c r="BA302" s="77"/>
      <c r="BB302" s="84"/>
    </row>
    <row r="303" spans="1:54" s="81" customFormat="1" x14ac:dyDescent="0.25">
      <c r="A303" s="276"/>
      <c r="B303" s="71"/>
      <c r="C303" s="100"/>
      <c r="D303" s="73"/>
      <c r="E303" s="89"/>
      <c r="F303" s="271"/>
      <c r="G303" s="271"/>
      <c r="H303" s="108"/>
      <c r="I303" s="309"/>
      <c r="J303" s="185"/>
      <c r="L303" s="313"/>
      <c r="M303" s="305"/>
      <c r="N303" s="305"/>
      <c r="O303" s="305"/>
      <c r="P303" s="305"/>
      <c r="Q303" s="305"/>
      <c r="R303" s="305"/>
      <c r="S303" s="306"/>
      <c r="T303" s="306"/>
      <c r="U303" s="376"/>
      <c r="V303" s="21"/>
      <c r="W303" s="21"/>
      <c r="X303" s="21"/>
      <c r="Y303" s="21"/>
      <c r="Z303" s="40"/>
      <c r="AA303" s="21"/>
      <c r="AB303" s="21"/>
      <c r="AC303" s="21"/>
      <c r="AD303" s="21"/>
      <c r="AE303" s="21"/>
      <c r="AF303" s="340"/>
      <c r="AG303" s="79"/>
      <c r="AH303" s="103"/>
      <c r="AI303" s="79"/>
      <c r="AJ303" s="103"/>
      <c r="AK303" s="103"/>
      <c r="AL303" s="103"/>
      <c r="AM303" s="90"/>
      <c r="AN303" s="79"/>
      <c r="AO303" s="103"/>
      <c r="AP303" s="76"/>
      <c r="AQ303" s="72"/>
      <c r="AR303" s="72"/>
      <c r="AS303" s="72"/>
      <c r="AT303" s="72"/>
      <c r="AU303" s="72"/>
      <c r="AV303" s="100"/>
      <c r="AW303" s="77"/>
      <c r="AX303" s="77"/>
      <c r="AY303" s="105"/>
      <c r="AZ303" s="106"/>
      <c r="BA303" s="77"/>
      <c r="BB303" s="84"/>
    </row>
    <row r="304" spans="1:54" s="81" customFormat="1" x14ac:dyDescent="0.25">
      <c r="A304" s="276"/>
      <c r="B304" s="71"/>
      <c r="C304" s="100"/>
      <c r="D304" s="73"/>
      <c r="E304" s="89"/>
      <c r="F304" s="271"/>
      <c r="G304" s="271"/>
      <c r="H304" s="108"/>
      <c r="I304" s="309"/>
      <c r="J304" s="185"/>
      <c r="L304" s="313"/>
      <c r="M304" s="305"/>
      <c r="N304" s="305"/>
      <c r="O304" s="305"/>
      <c r="P304" s="305"/>
      <c r="Q304" s="305"/>
      <c r="R304" s="305"/>
      <c r="S304" s="306"/>
      <c r="T304" s="306"/>
      <c r="U304" s="376"/>
      <c r="V304" s="21"/>
      <c r="W304" s="21"/>
      <c r="X304" s="21"/>
      <c r="Y304" s="21"/>
      <c r="Z304" s="40"/>
      <c r="AA304" s="21"/>
      <c r="AB304" s="21"/>
      <c r="AC304" s="21"/>
      <c r="AD304" s="21"/>
      <c r="AE304" s="21"/>
      <c r="AF304" s="340"/>
      <c r="AG304" s="79"/>
      <c r="AH304" s="103"/>
      <c r="AI304" s="79"/>
      <c r="AJ304" s="103"/>
      <c r="AK304" s="103"/>
      <c r="AL304" s="103"/>
      <c r="AM304" s="90"/>
      <c r="AN304" s="79"/>
      <c r="AO304" s="103"/>
      <c r="AP304" s="76"/>
      <c r="AQ304" s="72"/>
      <c r="AR304" s="72"/>
      <c r="AS304" s="72"/>
      <c r="AT304" s="72"/>
      <c r="AU304" s="72"/>
      <c r="AV304" s="100"/>
      <c r="AW304" s="77"/>
      <c r="AX304" s="77"/>
      <c r="AY304" s="105"/>
      <c r="AZ304" s="106"/>
      <c r="BA304" s="77"/>
      <c r="BB304" s="84"/>
    </row>
    <row r="305" spans="1:54" s="81" customFormat="1" x14ac:dyDescent="0.25">
      <c r="A305" s="276"/>
      <c r="B305" s="71"/>
      <c r="C305" s="100"/>
      <c r="D305" s="73"/>
      <c r="E305" s="89"/>
      <c r="F305" s="271"/>
      <c r="G305" s="271"/>
      <c r="H305" s="108"/>
      <c r="I305" s="309"/>
      <c r="J305" s="185"/>
      <c r="L305" s="313"/>
      <c r="M305" s="305"/>
      <c r="N305" s="305"/>
      <c r="O305" s="305"/>
      <c r="P305" s="305"/>
      <c r="Q305" s="305"/>
      <c r="R305" s="305"/>
      <c r="S305" s="306"/>
      <c r="T305" s="306"/>
      <c r="U305" s="376"/>
      <c r="V305" s="21"/>
      <c r="W305" s="21"/>
      <c r="X305" s="21"/>
      <c r="Y305" s="21"/>
      <c r="Z305" s="40"/>
      <c r="AA305" s="21"/>
      <c r="AB305" s="21"/>
      <c r="AC305" s="21"/>
      <c r="AD305" s="21"/>
      <c r="AE305" s="21"/>
      <c r="AF305" s="340"/>
      <c r="AG305" s="79"/>
      <c r="AH305" s="103"/>
      <c r="AI305" s="79"/>
      <c r="AJ305" s="103"/>
      <c r="AK305" s="103"/>
      <c r="AL305" s="103"/>
      <c r="AM305" s="90"/>
      <c r="AN305" s="79"/>
      <c r="AO305" s="103"/>
      <c r="AP305" s="76"/>
      <c r="AQ305" s="72"/>
      <c r="AR305" s="72"/>
      <c r="AS305" s="72"/>
      <c r="AT305" s="72"/>
      <c r="AU305" s="72"/>
      <c r="AV305" s="100"/>
      <c r="AW305" s="77"/>
      <c r="AX305" s="77"/>
      <c r="AY305" s="105"/>
      <c r="AZ305" s="106"/>
      <c r="BA305" s="77"/>
      <c r="BB305" s="84"/>
    </row>
    <row r="306" spans="1:54" s="81" customFormat="1" x14ac:dyDescent="0.25">
      <c r="A306" s="276"/>
      <c r="B306" s="71"/>
      <c r="C306" s="100"/>
      <c r="D306" s="73"/>
      <c r="E306" s="89"/>
      <c r="F306" s="271"/>
      <c r="G306" s="271"/>
      <c r="H306" s="108"/>
      <c r="I306" s="309"/>
      <c r="J306" s="185"/>
      <c r="L306" s="313"/>
      <c r="M306" s="305"/>
      <c r="N306" s="305"/>
      <c r="O306" s="305"/>
      <c r="P306" s="305"/>
      <c r="Q306" s="305"/>
      <c r="R306" s="305"/>
      <c r="S306" s="306"/>
      <c r="T306" s="306"/>
      <c r="U306" s="376"/>
      <c r="V306" s="21"/>
      <c r="W306" s="21"/>
      <c r="X306" s="21"/>
      <c r="Y306" s="21"/>
      <c r="Z306" s="40"/>
      <c r="AA306" s="21"/>
      <c r="AB306" s="21"/>
      <c r="AC306" s="21"/>
      <c r="AD306" s="21"/>
      <c r="AE306" s="21"/>
      <c r="AF306" s="340"/>
      <c r="AG306" s="79"/>
      <c r="AH306" s="103"/>
      <c r="AI306" s="79"/>
      <c r="AJ306" s="103"/>
      <c r="AK306" s="103"/>
      <c r="AL306" s="103"/>
      <c r="AM306" s="90"/>
      <c r="AN306" s="79"/>
      <c r="AO306" s="103"/>
      <c r="AP306" s="76"/>
      <c r="AQ306" s="72"/>
      <c r="AR306" s="72"/>
      <c r="AS306" s="72"/>
      <c r="AT306" s="72"/>
      <c r="AU306" s="72"/>
      <c r="AV306" s="100"/>
      <c r="AW306" s="77"/>
      <c r="AX306" s="77"/>
      <c r="AY306" s="105"/>
      <c r="AZ306" s="106"/>
      <c r="BA306" s="77"/>
      <c r="BB306" s="84"/>
    </row>
    <row r="307" spans="1:54" s="81" customFormat="1" x14ac:dyDescent="0.25">
      <c r="A307" s="276"/>
      <c r="B307" s="71"/>
      <c r="C307" s="100"/>
      <c r="D307" s="73"/>
      <c r="E307" s="89"/>
      <c r="F307" s="271"/>
      <c r="G307" s="271"/>
      <c r="H307" s="108"/>
      <c r="I307" s="309"/>
      <c r="J307" s="185"/>
      <c r="L307" s="313"/>
      <c r="M307" s="305"/>
      <c r="N307" s="305"/>
      <c r="O307" s="305"/>
      <c r="P307" s="305"/>
      <c r="Q307" s="305"/>
      <c r="R307" s="305"/>
      <c r="S307" s="306"/>
      <c r="T307" s="306"/>
      <c r="U307" s="376"/>
      <c r="V307" s="21"/>
      <c r="W307" s="21"/>
      <c r="X307" s="21"/>
      <c r="Y307" s="21"/>
      <c r="Z307" s="40"/>
      <c r="AA307" s="21"/>
      <c r="AB307" s="21"/>
      <c r="AC307" s="21"/>
      <c r="AD307" s="21"/>
      <c r="AE307" s="21"/>
      <c r="AF307" s="340"/>
      <c r="AG307" s="79"/>
      <c r="AH307" s="103"/>
      <c r="AI307" s="79"/>
      <c r="AJ307" s="103"/>
      <c r="AK307" s="103"/>
      <c r="AL307" s="103"/>
      <c r="AM307" s="90"/>
      <c r="AN307" s="79"/>
      <c r="AO307" s="103"/>
      <c r="AP307" s="76"/>
      <c r="AQ307" s="72"/>
      <c r="AR307" s="72"/>
      <c r="AS307" s="72"/>
      <c r="AT307" s="72"/>
      <c r="AU307" s="72"/>
      <c r="AV307" s="100"/>
      <c r="AW307" s="77"/>
      <c r="AX307" s="77"/>
      <c r="AY307" s="105"/>
      <c r="AZ307" s="106"/>
      <c r="BA307" s="77"/>
      <c r="BB307" s="84"/>
    </row>
    <row r="308" spans="1:54" s="81" customFormat="1" x14ac:dyDescent="0.25">
      <c r="A308" s="276"/>
      <c r="B308" s="71"/>
      <c r="C308" s="100"/>
      <c r="D308" s="73"/>
      <c r="E308" s="89"/>
      <c r="F308" s="271"/>
      <c r="G308" s="271"/>
      <c r="H308" s="108"/>
      <c r="I308" s="309"/>
      <c r="J308" s="185"/>
      <c r="L308" s="313"/>
      <c r="M308" s="305"/>
      <c r="N308" s="305"/>
      <c r="O308" s="305"/>
      <c r="P308" s="305"/>
      <c r="Q308" s="305"/>
      <c r="R308" s="305"/>
      <c r="S308" s="306"/>
      <c r="T308" s="306"/>
      <c r="U308" s="376"/>
      <c r="V308" s="21"/>
      <c r="W308" s="21"/>
      <c r="X308" s="21"/>
      <c r="Y308" s="21"/>
      <c r="Z308" s="40"/>
      <c r="AA308" s="21"/>
      <c r="AB308" s="21"/>
      <c r="AC308" s="21"/>
      <c r="AD308" s="21"/>
      <c r="AE308" s="21"/>
      <c r="AF308" s="340"/>
      <c r="AG308" s="79"/>
      <c r="AH308" s="103"/>
      <c r="AI308" s="79"/>
      <c r="AJ308" s="103"/>
      <c r="AK308" s="103"/>
      <c r="AL308" s="103"/>
      <c r="AM308" s="90"/>
      <c r="AN308" s="79"/>
      <c r="AO308" s="103"/>
      <c r="AP308" s="76"/>
      <c r="AQ308" s="72"/>
      <c r="AR308" s="72"/>
      <c r="AS308" s="72"/>
      <c r="AT308" s="72"/>
      <c r="AU308" s="72"/>
      <c r="AV308" s="100"/>
      <c r="AW308" s="77"/>
      <c r="AX308" s="77"/>
      <c r="AY308" s="105"/>
      <c r="AZ308" s="106"/>
      <c r="BA308" s="77"/>
      <c r="BB308" s="84"/>
    </row>
    <row r="309" spans="1:54" x14ac:dyDescent="0.25">
      <c r="U309" s="376"/>
      <c r="V309" s="21"/>
      <c r="W309" s="21"/>
      <c r="X309" s="21"/>
      <c r="Y309" s="21"/>
      <c r="Z309" s="40"/>
      <c r="AA309" s="21"/>
      <c r="AB309" s="21"/>
      <c r="AC309" s="21"/>
      <c r="AD309" s="21"/>
      <c r="AE309" s="21"/>
      <c r="AF309" s="340"/>
    </row>
    <row r="310" spans="1:54" x14ac:dyDescent="0.25">
      <c r="U310" s="376"/>
      <c r="V310" s="21"/>
      <c r="W310" s="21"/>
      <c r="X310" s="21"/>
      <c r="Y310" s="21"/>
      <c r="Z310" s="40"/>
      <c r="AA310" s="21"/>
      <c r="AB310" s="21"/>
      <c r="AC310" s="21"/>
      <c r="AD310" s="21"/>
      <c r="AE310" s="21"/>
      <c r="AF310" s="340"/>
    </row>
    <row r="311" spans="1:54" x14ac:dyDescent="0.25">
      <c r="U311" s="376"/>
      <c r="V311" s="21"/>
      <c r="W311" s="21"/>
      <c r="X311" s="21"/>
      <c r="Y311" s="21"/>
      <c r="Z311" s="40"/>
      <c r="AA311" s="21"/>
      <c r="AB311" s="21"/>
      <c r="AC311" s="21"/>
      <c r="AD311" s="21"/>
      <c r="AE311" s="21"/>
      <c r="AF311" s="340"/>
    </row>
  </sheetData>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3"/>
  <sheetViews>
    <sheetView zoomScale="75" zoomScaleNormal="75" workbookViewId="0">
      <pane xSplit="2" ySplit="4" topLeftCell="C5" activePane="bottomRight" state="frozen"/>
      <selection pane="topRight" activeCell="C1" sqref="C1"/>
      <selection pane="bottomLeft" activeCell="A5" sqref="A5"/>
      <selection pane="bottomRight" activeCell="C5" sqref="C5"/>
    </sheetView>
  </sheetViews>
  <sheetFormatPr defaultRowHeight="15" outlineLevelRow="2" x14ac:dyDescent="0.25"/>
  <cols>
    <col min="1" max="1" width="9.140625" style="256"/>
    <col min="2" max="2" width="17" bestFit="1" customWidth="1"/>
    <col min="4" max="49" width="9.140625" customWidth="1"/>
  </cols>
  <sheetData>
    <row r="1" spans="1:52" s="324" customFormat="1" ht="21" x14ac:dyDescent="0.35">
      <c r="A1" s="320"/>
      <c r="B1" s="322"/>
      <c r="C1" s="323"/>
      <c r="D1" s="86"/>
      <c r="E1" s="87"/>
      <c r="F1" s="88"/>
      <c r="G1" s="277" t="s">
        <v>397</v>
      </c>
      <c r="H1" s="88"/>
      <c r="I1" s="88"/>
      <c r="J1" s="320"/>
      <c r="K1" s="279"/>
      <c r="L1" s="279"/>
      <c r="M1" s="279"/>
      <c r="N1" s="279"/>
      <c r="O1" s="279"/>
      <c r="P1" s="279"/>
      <c r="Q1" s="355"/>
      <c r="R1" s="87"/>
      <c r="S1" s="385"/>
      <c r="T1" s="295"/>
      <c r="U1" s="295"/>
      <c r="V1" s="295"/>
      <c r="W1" s="295"/>
      <c r="X1" s="294"/>
      <c r="Y1" s="88"/>
      <c r="Z1" s="295"/>
      <c r="AA1" s="295"/>
      <c r="AB1" s="295"/>
      <c r="AC1" s="295"/>
      <c r="AD1" s="295"/>
      <c r="AE1" s="296" t="s">
        <v>404</v>
      </c>
      <c r="AN1" s="320"/>
      <c r="AO1" s="356"/>
      <c r="AP1" s="357"/>
      <c r="AQ1" s="357"/>
      <c r="AR1" s="357"/>
      <c r="AS1" s="357"/>
      <c r="AT1" s="358"/>
      <c r="AU1" s="296" t="s">
        <v>407</v>
      </c>
      <c r="AV1" s="278"/>
      <c r="AW1" s="295"/>
      <c r="AX1" s="297"/>
      <c r="AY1" s="279"/>
      <c r="AZ1" s="385"/>
    </row>
    <row r="2" spans="1:52" s="324" customFormat="1" ht="21" x14ac:dyDescent="0.35">
      <c r="A2" s="369" t="s">
        <v>2</v>
      </c>
      <c r="B2" s="322"/>
      <c r="C2" s="296"/>
      <c r="D2" s="279"/>
      <c r="E2" s="279"/>
      <c r="F2" s="92"/>
      <c r="G2" s="296"/>
      <c r="H2" s="92"/>
      <c r="I2" s="381"/>
      <c r="J2" s="296" t="s">
        <v>402</v>
      </c>
      <c r="K2" s="279"/>
      <c r="L2" s="279"/>
      <c r="M2" s="279"/>
      <c r="N2" s="279"/>
      <c r="O2" s="279"/>
      <c r="P2" s="279"/>
      <c r="Q2" s="355"/>
      <c r="R2" s="355"/>
      <c r="S2" s="296" t="s">
        <v>403</v>
      </c>
      <c r="T2" s="295"/>
      <c r="U2" s="295"/>
      <c r="V2" s="295"/>
      <c r="W2" s="295"/>
      <c r="X2" s="294"/>
      <c r="Y2" s="88"/>
      <c r="Z2" s="295"/>
      <c r="AA2" s="295"/>
      <c r="AB2" s="295"/>
      <c r="AC2" s="295"/>
      <c r="AD2" s="295"/>
      <c r="AE2" s="380" t="s">
        <v>405</v>
      </c>
      <c r="AF2" s="279" t="s">
        <v>406</v>
      </c>
      <c r="AG2" s="86"/>
      <c r="AH2" s="86"/>
      <c r="AI2" s="279"/>
      <c r="AJ2" s="92"/>
      <c r="AK2" s="92"/>
      <c r="AL2" s="92"/>
      <c r="AM2" s="92"/>
      <c r="AN2" s="382" t="s">
        <v>3</v>
      </c>
      <c r="AO2" s="320"/>
      <c r="AP2" s="320"/>
      <c r="AQ2" s="320"/>
      <c r="AR2" s="320"/>
      <c r="AS2" s="320"/>
      <c r="AT2" s="320"/>
      <c r="AU2" s="296" t="s">
        <v>4</v>
      </c>
      <c r="AV2" s="92"/>
      <c r="AW2" s="295"/>
      <c r="AX2" s="297"/>
      <c r="AY2" s="279"/>
      <c r="AZ2" s="385"/>
    </row>
    <row r="3" spans="1:52" s="333" customFormat="1" ht="21.6" customHeight="1" x14ac:dyDescent="0.35">
      <c r="A3" s="327"/>
      <c r="B3" s="110"/>
      <c r="C3" s="328" t="s">
        <v>6</v>
      </c>
      <c r="D3" s="329"/>
      <c r="E3" s="330"/>
      <c r="F3" s="15"/>
      <c r="G3" s="300" t="s">
        <v>385</v>
      </c>
      <c r="H3" s="15"/>
      <c r="I3" s="15"/>
      <c r="J3" s="124" t="s">
        <v>386</v>
      </c>
      <c r="K3" s="280"/>
      <c r="L3" s="280"/>
      <c r="M3" s="280"/>
      <c r="N3" s="280"/>
      <c r="O3" s="280"/>
      <c r="P3" s="280"/>
      <c r="Q3" s="331"/>
      <c r="R3" s="331"/>
      <c r="S3" s="14" t="s">
        <v>9</v>
      </c>
      <c r="T3" s="15" t="s">
        <v>398</v>
      </c>
      <c r="U3" s="15"/>
      <c r="V3" s="15"/>
      <c r="W3" s="15"/>
      <c r="X3" s="17" t="s">
        <v>399</v>
      </c>
      <c r="Y3" s="15"/>
      <c r="Z3" s="15"/>
      <c r="AA3" s="15"/>
      <c r="AB3" s="15"/>
      <c r="AC3" s="15"/>
      <c r="AD3" s="18"/>
      <c r="AE3" s="296" t="s">
        <v>387</v>
      </c>
      <c r="AF3" s="279"/>
      <c r="AG3" s="86"/>
      <c r="AH3" s="86"/>
      <c r="AI3" s="86"/>
      <c r="AJ3" s="86"/>
      <c r="AK3" s="298"/>
      <c r="AL3" s="86"/>
      <c r="AM3" s="296"/>
      <c r="AN3" s="296" t="s">
        <v>388</v>
      </c>
      <c r="AO3" s="332"/>
      <c r="AP3" s="332"/>
      <c r="AQ3" s="332"/>
      <c r="AR3" s="332"/>
      <c r="AS3" s="332"/>
      <c r="AT3" s="332"/>
      <c r="AU3" s="124" t="s">
        <v>7</v>
      </c>
      <c r="AV3" s="91"/>
      <c r="AW3" s="17" t="s">
        <v>8</v>
      </c>
      <c r="AX3" s="301"/>
      <c r="AY3" s="281" t="s">
        <v>331</v>
      </c>
      <c r="AZ3" s="370"/>
    </row>
    <row r="4" spans="1:52" s="32" customFormat="1" ht="72.75" x14ac:dyDescent="0.25">
      <c r="A4" s="398" t="s">
        <v>326</v>
      </c>
      <c r="B4" s="403" t="s">
        <v>22</v>
      </c>
      <c r="C4" s="267" t="s">
        <v>16</v>
      </c>
      <c r="D4" s="268" t="s">
        <v>17</v>
      </c>
      <c r="E4" s="268" t="s">
        <v>18</v>
      </c>
      <c r="F4" s="269" t="s">
        <v>19</v>
      </c>
      <c r="G4" s="384" t="s">
        <v>400</v>
      </c>
      <c r="H4" s="288" t="s">
        <v>401</v>
      </c>
      <c r="I4" s="336" t="s">
        <v>32</v>
      </c>
      <c r="J4" s="314" t="s">
        <v>20</v>
      </c>
      <c r="K4" s="29" t="s">
        <v>23</v>
      </c>
      <c r="L4" s="315" t="s">
        <v>24</v>
      </c>
      <c r="M4" s="314" t="s">
        <v>25</v>
      </c>
      <c r="N4" s="29" t="s">
        <v>26</v>
      </c>
      <c r="O4" s="29" t="s">
        <v>21</v>
      </c>
      <c r="P4" s="29" t="s">
        <v>27</v>
      </c>
      <c r="Q4" s="316" t="s">
        <v>28</v>
      </c>
      <c r="R4" s="353" t="s">
        <v>365</v>
      </c>
      <c r="S4" s="373" t="s">
        <v>40</v>
      </c>
      <c r="T4" s="344" t="s">
        <v>41</v>
      </c>
      <c r="U4" s="344" t="s">
        <v>42</v>
      </c>
      <c r="V4" s="344" t="s">
        <v>43</v>
      </c>
      <c r="W4" s="344" t="s">
        <v>44</v>
      </c>
      <c r="X4" s="28" t="s">
        <v>45</v>
      </c>
      <c r="Y4" s="29" t="s">
        <v>46</v>
      </c>
      <c r="Z4" s="341" t="s">
        <v>47</v>
      </c>
      <c r="AA4" s="341" t="s">
        <v>48</v>
      </c>
      <c r="AB4" s="341" t="s">
        <v>49</v>
      </c>
      <c r="AC4" s="341" t="s">
        <v>50</v>
      </c>
      <c r="AD4" s="377" t="s">
        <v>51</v>
      </c>
      <c r="AE4" s="314" t="s">
        <v>20</v>
      </c>
      <c r="AF4" s="29" t="s">
        <v>23</v>
      </c>
      <c r="AG4" s="28" t="s">
        <v>25</v>
      </c>
      <c r="AH4" s="29" t="s">
        <v>26</v>
      </c>
      <c r="AI4" s="29" t="s">
        <v>21</v>
      </c>
      <c r="AJ4" s="29" t="s">
        <v>29</v>
      </c>
      <c r="AK4" s="28" t="s">
        <v>389</v>
      </c>
      <c r="AL4" s="29" t="s">
        <v>390</v>
      </c>
      <c r="AM4" s="410" t="s">
        <v>391</v>
      </c>
      <c r="AN4" s="411" t="s">
        <v>20</v>
      </c>
      <c r="AO4" s="402" t="s">
        <v>393</v>
      </c>
      <c r="AP4" s="402" t="s">
        <v>25</v>
      </c>
      <c r="AQ4" s="401" t="s">
        <v>26</v>
      </c>
      <c r="AR4" s="402" t="s">
        <v>21</v>
      </c>
      <c r="AS4" s="402" t="s">
        <v>394</v>
      </c>
      <c r="AT4" s="400" t="s">
        <v>392</v>
      </c>
      <c r="AU4" s="412" t="s">
        <v>391</v>
      </c>
      <c r="AV4" s="95" t="s">
        <v>395</v>
      </c>
      <c r="AW4" s="96" t="s">
        <v>392</v>
      </c>
      <c r="AX4" s="97" t="s">
        <v>396</v>
      </c>
      <c r="AY4" s="98" t="s">
        <v>331</v>
      </c>
      <c r="AZ4" s="386"/>
    </row>
    <row r="5" spans="1:52" s="42" customFormat="1" ht="12" outlineLevel="2" collapsed="1" x14ac:dyDescent="0.2">
      <c r="A5" s="83">
        <v>1</v>
      </c>
      <c r="B5" s="404" t="s">
        <v>339</v>
      </c>
      <c r="C5" s="179">
        <v>37977.206000000006</v>
      </c>
      <c r="D5" s="180">
        <v>959.87459999999999</v>
      </c>
      <c r="E5" s="74">
        <v>36.098918105681712</v>
      </c>
      <c r="F5" s="75">
        <v>0.2408634251000909</v>
      </c>
      <c r="G5" s="309">
        <v>41.547094526741873</v>
      </c>
      <c r="H5" s="185">
        <v>22.808963109854094</v>
      </c>
      <c r="I5" s="335">
        <v>54.899057009084132</v>
      </c>
      <c r="J5" s="183">
        <v>2.6664477977323293</v>
      </c>
      <c r="K5" s="181">
        <v>1.2128431206637593</v>
      </c>
      <c r="L5" s="307">
        <v>3.8792909183960886</v>
      </c>
      <c r="M5" s="183">
        <v>1.7179999999999997</v>
      </c>
      <c r="N5" s="181">
        <v>0.36176068559372238</v>
      </c>
      <c r="O5" s="181">
        <v>3.33</v>
      </c>
      <c r="P5" s="181">
        <v>12.396071505864285</v>
      </c>
      <c r="Q5" s="308">
        <v>17.805832191458009</v>
      </c>
      <c r="R5" s="351">
        <v>21.685123109854096</v>
      </c>
      <c r="S5" s="374">
        <v>22.808963109854094</v>
      </c>
      <c r="T5" s="345">
        <v>1.1882315985802718</v>
      </c>
      <c r="U5" s="345">
        <v>12.46239836273549</v>
      </c>
      <c r="V5" s="345">
        <v>0.51056828329241288</v>
      </c>
      <c r="W5" s="345">
        <v>8.6440108721647047</v>
      </c>
      <c r="X5" s="40">
        <v>0</v>
      </c>
      <c r="Y5" s="21">
        <v>0</v>
      </c>
      <c r="Z5" s="342">
        <v>1.1919855916614899</v>
      </c>
      <c r="AA5" s="342">
        <v>10.170508456608376</v>
      </c>
      <c r="AB5" s="342">
        <v>0.56008684295769717</v>
      </c>
      <c r="AC5" s="342">
        <v>10.886382218626531</v>
      </c>
      <c r="AD5" s="378">
        <v>2.6575109454655741</v>
      </c>
      <c r="AE5" s="183">
        <v>1.1992885576198384</v>
      </c>
      <c r="AF5" s="181">
        <v>0.58240500502745707</v>
      </c>
      <c r="AG5" s="182">
        <v>1.0967389621214625</v>
      </c>
      <c r="AH5" s="34">
        <v>0.21972413672884045</v>
      </c>
      <c r="AI5" s="34">
        <v>2.2115316883521894</v>
      </c>
      <c r="AJ5" s="34">
        <v>4.8496798552380129</v>
      </c>
      <c r="AK5" s="182">
        <v>1.7816935626472956</v>
      </c>
      <c r="AL5" s="34">
        <v>8.3776746424405033</v>
      </c>
      <c r="AM5" s="363">
        <v>10.170508456608376</v>
      </c>
      <c r="AN5" s="184">
        <v>0.12605813301029115</v>
      </c>
      <c r="AO5" s="164">
        <v>5.5632266964872279E-2</v>
      </c>
      <c r="AP5" s="164">
        <v>0.67248367651357788</v>
      </c>
      <c r="AQ5" s="164">
        <v>5.7299151368314155E-3</v>
      </c>
      <c r="AR5" s="164">
        <v>1.4456054988849585</v>
      </c>
      <c r="AS5" s="164">
        <v>2.4940757886498925</v>
      </c>
      <c r="AT5" s="366">
        <v>4.7992727383347793</v>
      </c>
      <c r="AU5" s="318">
        <v>10.170508456608376</v>
      </c>
      <c r="AV5" s="36">
        <v>28.173997976431352</v>
      </c>
      <c r="AW5" s="37">
        <v>4.7992727383347793</v>
      </c>
      <c r="AX5" s="38">
        <v>13.294782753002806</v>
      </c>
      <c r="AY5" s="282">
        <v>2.1072003304552438</v>
      </c>
    </row>
    <row r="6" spans="1:52" s="46" customFormat="1" ht="12" outlineLevel="2" collapsed="1" x14ac:dyDescent="0.2">
      <c r="A6" s="53">
        <v>2</v>
      </c>
      <c r="B6" s="405" t="s">
        <v>337</v>
      </c>
      <c r="C6" s="179">
        <v>801550.81300000008</v>
      </c>
      <c r="D6" s="180">
        <v>31816.123599999999</v>
      </c>
      <c r="E6" s="74">
        <v>100.45020836266939</v>
      </c>
      <c r="F6" s="75">
        <v>7.4401589054463715E-2</v>
      </c>
      <c r="G6" s="309">
        <v>47.089136338450146</v>
      </c>
      <c r="H6" s="185">
        <v>21.826970458840112</v>
      </c>
      <c r="I6" s="335">
        <v>46.35245442167416</v>
      </c>
      <c r="J6" s="183">
        <v>1.931420523193091</v>
      </c>
      <c r="K6" s="181">
        <v>1.0802171167108103</v>
      </c>
      <c r="L6" s="307">
        <v>3.0116376399039013</v>
      </c>
      <c r="M6" s="183">
        <v>1.3507976625034233</v>
      </c>
      <c r="N6" s="181">
        <v>0.61462365056850443</v>
      </c>
      <c r="O6" s="181">
        <v>3.3299999999999996</v>
      </c>
      <c r="P6" s="181">
        <v>12.396071505864285</v>
      </c>
      <c r="Q6" s="308">
        <v>17.691492818936212</v>
      </c>
      <c r="R6" s="351">
        <v>20.703130458840114</v>
      </c>
      <c r="S6" s="374">
        <v>21.826970458840112</v>
      </c>
      <c r="T6" s="345">
        <v>1.0342799162433334</v>
      </c>
      <c r="U6" s="345">
        <v>11.678597517621073</v>
      </c>
      <c r="V6" s="345">
        <v>1.2553315210748188</v>
      </c>
      <c r="W6" s="345">
        <v>7.8514821383720594</v>
      </c>
      <c r="X6" s="40">
        <v>0.34722497966719712</v>
      </c>
      <c r="Y6" s="21">
        <v>0.11263023522476449</v>
      </c>
      <c r="Z6" s="342">
        <v>0.96646416260725243</v>
      </c>
      <c r="AA6" s="342">
        <v>10.736146070492358</v>
      </c>
      <c r="AB6" s="342">
        <v>1.2789705715020814</v>
      </c>
      <c r="AC6" s="342">
        <v>8.3855344393464577</v>
      </c>
      <c r="AD6" s="378">
        <v>0.77258500420114018</v>
      </c>
      <c r="AE6" s="183">
        <v>1.0138836731873366</v>
      </c>
      <c r="AF6" s="181">
        <v>0.55124886083482505</v>
      </c>
      <c r="AG6" s="182">
        <v>0.76152208820323719</v>
      </c>
      <c r="AH6" s="34">
        <v>0.41620409803068514</v>
      </c>
      <c r="AI6" s="34">
        <v>2.5031204528331132</v>
      </c>
      <c r="AJ6" s="34">
        <v>5.478690679346502</v>
      </c>
      <c r="AK6" s="182">
        <v>1.5651325340221618</v>
      </c>
      <c r="AL6" s="34">
        <v>9.1595373184135394</v>
      </c>
      <c r="AM6" s="363">
        <v>10.736146070492358</v>
      </c>
      <c r="AN6" s="184">
        <v>0.40876444168704446</v>
      </c>
      <c r="AO6" s="164">
        <v>0.16206562637316382</v>
      </c>
      <c r="AP6" s="164">
        <v>1.2395067512247153</v>
      </c>
      <c r="AQ6" s="164">
        <v>2.9164457985698798E-2</v>
      </c>
      <c r="AR6" s="164">
        <v>2.0449317087767409</v>
      </c>
      <c r="AS6" s="164">
        <v>0.93369639788550485</v>
      </c>
      <c r="AT6" s="366">
        <v>4.8181136686305814</v>
      </c>
      <c r="AU6" s="318">
        <v>10.736146070492358</v>
      </c>
      <c r="AV6" s="36">
        <v>10.688027676090183</v>
      </c>
      <c r="AW6" s="37">
        <v>4.8181136686305814</v>
      </c>
      <c r="AX6" s="38">
        <v>4.7965193374562993</v>
      </c>
      <c r="AY6" s="282">
        <v>2.2093297190860284</v>
      </c>
      <c r="AZ6" s="42"/>
    </row>
    <row r="7" spans="1:52" s="46" customFormat="1" ht="12" outlineLevel="2" collapsed="1" x14ac:dyDescent="0.2">
      <c r="A7" s="178">
        <v>3</v>
      </c>
      <c r="B7" s="405" t="s">
        <v>341</v>
      </c>
      <c r="C7" s="179">
        <v>75116.248000000007</v>
      </c>
      <c r="D7" s="180">
        <v>1871.3744000000002</v>
      </c>
      <c r="E7" s="74">
        <v>57.997465653445651</v>
      </c>
      <c r="F7" s="75">
        <v>0.15486961950606176</v>
      </c>
      <c r="G7" s="309">
        <v>33.772497932703125</v>
      </c>
      <c r="H7" s="185">
        <v>21.033842727650715</v>
      </c>
      <c r="I7" s="335">
        <v>62.280980132307256</v>
      </c>
      <c r="J7" s="183">
        <v>1.6691538453923489</v>
      </c>
      <c r="K7" s="181">
        <v>1.0328945442681312</v>
      </c>
      <c r="L7" s="307">
        <v>2.7020483896604803</v>
      </c>
      <c r="M7" s="183">
        <v>1.1579999999999997</v>
      </c>
      <c r="N7" s="181">
        <v>0.3238828321259497</v>
      </c>
      <c r="O7" s="181">
        <v>3.33</v>
      </c>
      <c r="P7" s="181">
        <v>12.396071505864283</v>
      </c>
      <c r="Q7" s="308">
        <v>17.20795433799023</v>
      </c>
      <c r="R7" s="351">
        <v>19.91000272765071</v>
      </c>
      <c r="S7" s="374">
        <v>21.033842727650715</v>
      </c>
      <c r="T7" s="345">
        <v>0.91085105072924755</v>
      </c>
      <c r="U7" s="345">
        <v>11.341625778641866</v>
      </c>
      <c r="V7" s="345">
        <v>0.69819473222828621</v>
      </c>
      <c r="W7" s="345">
        <v>8.0797436852761457</v>
      </c>
      <c r="X7" s="40">
        <v>0.24722685479950468</v>
      </c>
      <c r="Y7" s="21">
        <v>0.44640061108958828</v>
      </c>
      <c r="Z7" s="342">
        <v>0.82576625195881315</v>
      </c>
      <c r="AA7" s="342">
        <v>9.7146454029821943</v>
      </c>
      <c r="AB7" s="342">
        <v>0.73037972380305671</v>
      </c>
      <c r="AC7" s="342">
        <v>9.0694238830175564</v>
      </c>
      <c r="AD7" s="378">
        <v>1.5682916760634513</v>
      </c>
      <c r="AE7" s="183">
        <v>0.81510217329871293</v>
      </c>
      <c r="AF7" s="181">
        <v>0.4980688381238324</v>
      </c>
      <c r="AG7" s="182">
        <v>0.66466836923751393</v>
      </c>
      <c r="AH7" s="34">
        <v>0.21104382783051187</v>
      </c>
      <c r="AI7" s="34">
        <v>2.3458895126294559</v>
      </c>
      <c r="AJ7" s="34">
        <v>5.1687613690124659</v>
      </c>
      <c r="AK7" s="182">
        <v>1.3131710114225452</v>
      </c>
      <c r="AL7" s="34">
        <v>8.3903630787099477</v>
      </c>
      <c r="AM7" s="363">
        <v>9.7146454029821943</v>
      </c>
      <c r="AN7" s="184">
        <v>0.14588208538066993</v>
      </c>
      <c r="AO7" s="164">
        <v>0.13658410631245144</v>
      </c>
      <c r="AP7" s="164">
        <v>0.16447804351710696</v>
      </c>
      <c r="AQ7" s="164">
        <v>1.2397305424291367E-2</v>
      </c>
      <c r="AR7" s="164">
        <v>0.72005901117381954</v>
      </c>
      <c r="AS7" s="164">
        <v>1.0079757423207241</v>
      </c>
      <c r="AT7" s="366">
        <v>2.1876969140969331</v>
      </c>
      <c r="AU7" s="318">
        <v>9.7146454029821943</v>
      </c>
      <c r="AV7" s="36">
        <v>16.750120532904774</v>
      </c>
      <c r="AW7" s="37">
        <v>2.1876969140969331</v>
      </c>
      <c r="AX7" s="38">
        <v>3.772056053568198</v>
      </c>
      <c r="AY7" s="282">
        <v>4.1400226139571643</v>
      </c>
      <c r="AZ7" s="42"/>
    </row>
    <row r="8" spans="1:52" s="46" customFormat="1" ht="12" outlineLevel="1" x14ac:dyDescent="0.2">
      <c r="A8" s="83">
        <v>4</v>
      </c>
      <c r="B8" s="406" t="s">
        <v>52</v>
      </c>
      <c r="C8" s="413">
        <v>914644.26699999999</v>
      </c>
      <c r="D8" s="414">
        <v>34647.372600000002</v>
      </c>
      <c r="E8" s="415">
        <v>96.374455013604816</v>
      </c>
      <c r="F8" s="416">
        <v>8.3359506414555321E-2</v>
      </c>
      <c r="G8" s="417">
        <v>46.21634053592603</v>
      </c>
      <c r="H8" s="418">
        <v>21.811337263929886</v>
      </c>
      <c r="I8" s="419">
        <v>47.19399461533515</v>
      </c>
      <c r="J8" s="420">
        <v>1.937618247528704</v>
      </c>
      <c r="K8" s="421">
        <v>1.0813354145491449</v>
      </c>
      <c r="L8" s="422">
        <v>3.0189536620778492</v>
      </c>
      <c r="M8" s="420">
        <v>1.3505572860321304</v>
      </c>
      <c r="N8" s="421">
        <v>0.5919148099556254</v>
      </c>
      <c r="O8" s="421">
        <v>3.33</v>
      </c>
      <c r="P8" s="421">
        <v>12.396071505864281</v>
      </c>
      <c r="Q8" s="423">
        <v>17.668543601852036</v>
      </c>
      <c r="R8" s="424">
        <v>20.687497263929885</v>
      </c>
      <c r="S8" s="425">
        <v>21.811337263929886</v>
      </c>
      <c r="T8" s="426">
        <v>1.0318783687839566</v>
      </c>
      <c r="U8" s="426">
        <v>11.682111499423971</v>
      </c>
      <c r="V8" s="426">
        <v>1.204606438420017</v>
      </c>
      <c r="W8" s="426">
        <v>7.885767307133122</v>
      </c>
      <c r="X8" s="427">
        <v>0.33220432065787692</v>
      </c>
      <c r="Y8" s="428">
        <v>0.12753752533447782</v>
      </c>
      <c r="Z8" s="429">
        <v>0.96511265531817969</v>
      </c>
      <c r="AA8" s="429">
        <v>10.665302275048736</v>
      </c>
      <c r="AB8" s="429">
        <v>1.2294240411010702</v>
      </c>
      <c r="AC8" s="429">
        <v>8.4917564464695516</v>
      </c>
      <c r="AD8" s="430">
        <v>0.86778291913721084</v>
      </c>
      <c r="AE8" s="420">
        <v>1.0082835610794856</v>
      </c>
      <c r="AF8" s="421">
        <v>0.54923965388998652</v>
      </c>
      <c r="AG8" s="431">
        <v>0.76557770864437424</v>
      </c>
      <c r="AH8" s="421">
        <v>0.39967967615252198</v>
      </c>
      <c r="AI8" s="421">
        <v>2.4865498859481754</v>
      </c>
      <c r="AJ8" s="421">
        <v>5.4445245881966189</v>
      </c>
      <c r="AK8" s="431">
        <v>1.5575232149694722</v>
      </c>
      <c r="AL8" s="421">
        <v>9.0963318589416886</v>
      </c>
      <c r="AM8" s="432">
        <v>10.665302275048736</v>
      </c>
      <c r="AN8" s="433">
        <v>0.38673350948406404</v>
      </c>
      <c r="AO8" s="434">
        <v>0.15774067670574249</v>
      </c>
      <c r="AP8" s="434">
        <v>1.1657334155260015</v>
      </c>
      <c r="AQ8" s="434">
        <v>2.7609597156004834E-2</v>
      </c>
      <c r="AR8" s="434">
        <v>1.9567688662198877</v>
      </c>
      <c r="AS8" s="434">
        <v>0.98093729623815706</v>
      </c>
      <c r="AT8" s="435">
        <v>4.6755175888863798</v>
      </c>
      <c r="AU8" s="436">
        <v>10.665302275048736</v>
      </c>
      <c r="AV8" s="437">
        <v>11.066524084149847</v>
      </c>
      <c r="AW8" s="438">
        <v>4.6755175888863798</v>
      </c>
      <c r="AX8" s="439">
        <v>4.8514075521634386</v>
      </c>
      <c r="AY8" s="440">
        <v>2.2545773148268711</v>
      </c>
      <c r="AZ8" s="42"/>
    </row>
    <row r="9" spans="1:52" s="46" customFormat="1" ht="12" outlineLevel="2" collapsed="1" x14ac:dyDescent="0.2">
      <c r="A9" s="53">
        <v>5</v>
      </c>
      <c r="B9" s="405" t="s">
        <v>354</v>
      </c>
      <c r="C9" s="179">
        <v>349793.41400000005</v>
      </c>
      <c r="D9" s="180">
        <v>4364.6761999999999</v>
      </c>
      <c r="E9" s="74">
        <v>6.8572914448638729</v>
      </c>
      <c r="F9" s="75">
        <v>1</v>
      </c>
      <c r="G9" s="309">
        <v>34.095564798432633</v>
      </c>
      <c r="H9" s="185">
        <v>22.165906487321656</v>
      </c>
      <c r="I9" s="335">
        <v>65.01111396266009</v>
      </c>
      <c r="J9" s="183">
        <v>1.9582988401853778</v>
      </c>
      <c r="K9" s="181">
        <v>1.0850669554843475</v>
      </c>
      <c r="L9" s="307">
        <v>3.0433657956697253</v>
      </c>
      <c r="M9" s="183">
        <v>0.92437898451039735</v>
      </c>
      <c r="N9" s="181">
        <v>1.348250201277245</v>
      </c>
      <c r="O9" s="181">
        <v>3.33</v>
      </c>
      <c r="P9" s="181">
        <v>12.396071505864285</v>
      </c>
      <c r="Q9" s="308">
        <v>17.998700691651926</v>
      </c>
      <c r="R9" s="351">
        <v>21.042066487321652</v>
      </c>
      <c r="S9" s="374">
        <v>22.165906487321656</v>
      </c>
      <c r="T9" s="345">
        <v>0.94323360912313325</v>
      </c>
      <c r="U9" s="345">
        <v>12.311067526480437</v>
      </c>
      <c r="V9" s="345">
        <v>0.10232608466113333</v>
      </c>
      <c r="W9" s="345">
        <v>8.7967105271784973</v>
      </c>
      <c r="X9" s="40">
        <v>0.44170924760099162</v>
      </c>
      <c r="Y9" s="21">
        <v>3.8890589744305135</v>
      </c>
      <c r="Z9" s="342">
        <v>0.43533618286620035</v>
      </c>
      <c r="AA9" s="342">
        <v>1.7728368983104308</v>
      </c>
      <c r="AB9" s="342">
        <v>0.11285892657706875</v>
      </c>
      <c r="AC9" s="342">
        <v>15.514106257536451</v>
      </c>
      <c r="AD9" s="378">
        <v>11.33699749135042</v>
      </c>
      <c r="AE9" s="183">
        <v>4.7462956432938769E-2</v>
      </c>
      <c r="AF9" s="181">
        <v>0.12822542162471723</v>
      </c>
      <c r="AG9" s="182">
        <v>6.4904031396802286E-2</v>
      </c>
      <c r="AH9" s="34">
        <v>2.4636628878823747E-2</v>
      </c>
      <c r="AI9" s="34">
        <v>0.28314372671818583</v>
      </c>
      <c r="AJ9" s="34">
        <v>1.2163433275798723</v>
      </c>
      <c r="AK9" s="182">
        <v>0.175688378057656</v>
      </c>
      <c r="AL9" s="34">
        <v>1.589027714573684</v>
      </c>
      <c r="AM9" s="363">
        <v>1.7728368983104308</v>
      </c>
      <c r="AN9" s="184">
        <v>3.8284626932921173E-2</v>
      </c>
      <c r="AO9" s="164">
        <v>0.23273204092436461</v>
      </c>
      <c r="AP9" s="164">
        <v>7.8906196982035007E-2</v>
      </c>
      <c r="AQ9" s="164">
        <v>1.8328965617197446E-3</v>
      </c>
      <c r="AR9" s="164">
        <v>0.47279566809560808</v>
      </c>
      <c r="AS9" s="164">
        <v>0.73684732901835892</v>
      </c>
      <c r="AT9" s="366">
        <v>1.5613529361009644</v>
      </c>
      <c r="AU9" s="318">
        <v>1.7728368983104308</v>
      </c>
      <c r="AV9" s="36">
        <v>25.853311217190424</v>
      </c>
      <c r="AW9" s="37">
        <v>1.5613529361009644</v>
      </c>
      <c r="AX9" s="38">
        <v>22.769236930572948</v>
      </c>
      <c r="AY9" s="282">
        <v>1.1969582459860206</v>
      </c>
      <c r="AZ9" s="42"/>
    </row>
    <row r="10" spans="1:52" s="46" customFormat="1" ht="12" outlineLevel="2" collapsed="1" x14ac:dyDescent="0.2">
      <c r="A10" s="178">
        <v>6</v>
      </c>
      <c r="B10" s="405" t="s">
        <v>347</v>
      </c>
      <c r="C10" s="179">
        <v>44134.551000000007</v>
      </c>
      <c r="D10" s="180">
        <v>791.23220000000015</v>
      </c>
      <c r="E10" s="74">
        <v>38.916477942652257</v>
      </c>
      <c r="F10" s="75">
        <v>0.44047098420465919</v>
      </c>
      <c r="G10" s="309">
        <v>34.22006543965616</v>
      </c>
      <c r="H10" s="185">
        <v>21.227830367210288</v>
      </c>
      <c r="I10" s="335">
        <v>62.033283965057159</v>
      </c>
      <c r="J10" s="183">
        <v>1.7492102473704942</v>
      </c>
      <c r="K10" s="181">
        <v>1.0473396690315191</v>
      </c>
      <c r="L10" s="307">
        <v>2.7965499164020136</v>
      </c>
      <c r="M10" s="183">
        <v>0.91681982618972824</v>
      </c>
      <c r="N10" s="181">
        <v>0.66454911875426714</v>
      </c>
      <c r="O10" s="181">
        <v>3.33</v>
      </c>
      <c r="P10" s="181">
        <v>12.396071505864283</v>
      </c>
      <c r="Q10" s="308">
        <v>17.307440450808279</v>
      </c>
      <c r="R10" s="351">
        <v>20.103990367210294</v>
      </c>
      <c r="S10" s="374">
        <v>21.227830367210288</v>
      </c>
      <c r="T10" s="345">
        <v>0.92087664508372191</v>
      </c>
      <c r="U10" s="345">
        <v>11.447227247560843</v>
      </c>
      <c r="V10" s="345">
        <v>0.53770908221337299</v>
      </c>
      <c r="W10" s="345">
        <v>8.3153993753143798</v>
      </c>
      <c r="X10" s="40">
        <v>0.29119798333173424</v>
      </c>
      <c r="Y10" s="21">
        <v>1.0288249867671235</v>
      </c>
      <c r="Z10" s="342">
        <v>0.751008214707094</v>
      </c>
      <c r="AA10" s="342">
        <v>7.1487296832953726</v>
      </c>
      <c r="AB10" s="342">
        <v>0.55508877722060668</v>
      </c>
      <c r="AC10" s="342">
        <v>11.452980721888361</v>
      </c>
      <c r="AD10" s="378">
        <v>4.7828729881601957</v>
      </c>
      <c r="AE10" s="183">
        <v>0.6111366825941621</v>
      </c>
      <c r="AF10" s="181">
        <v>0.39366324394027719</v>
      </c>
      <c r="AG10" s="182">
        <v>0.37087407373330045</v>
      </c>
      <c r="AH10" s="34">
        <v>0.2773403714313929</v>
      </c>
      <c r="AI10" s="34">
        <v>1.6358754547101702</v>
      </c>
      <c r="AJ10" s="34">
        <v>3.8496030234408321</v>
      </c>
      <c r="AK10" s="182">
        <v>1.0047999265344392</v>
      </c>
      <c r="AL10" s="34">
        <v>6.1336929233156949</v>
      </c>
      <c r="AM10" s="363">
        <v>7.1487296832953726</v>
      </c>
      <c r="AN10" s="184">
        <v>0.17302126986237409</v>
      </c>
      <c r="AO10" s="164">
        <v>0.15330518651793995</v>
      </c>
      <c r="AP10" s="164">
        <v>0.12891285263668489</v>
      </c>
      <c r="AQ10" s="164">
        <v>6.6984129311218627E-3</v>
      </c>
      <c r="AR10" s="164">
        <v>1.5683133219300218</v>
      </c>
      <c r="AS10" s="164">
        <v>1.6644924208089611</v>
      </c>
      <c r="AT10" s="366">
        <v>3.6980294785778427</v>
      </c>
      <c r="AU10" s="318">
        <v>7.1487296832953726</v>
      </c>
      <c r="AV10" s="36">
        <v>18.369415890692416</v>
      </c>
      <c r="AW10" s="37">
        <v>3.6980294785778427</v>
      </c>
      <c r="AX10" s="38">
        <v>9.5024772900242898</v>
      </c>
      <c r="AY10" s="282">
        <v>1.736701258567853</v>
      </c>
      <c r="AZ10" s="42"/>
    </row>
    <row r="11" spans="1:52" s="46" customFormat="1" ht="12" outlineLevel="2" collapsed="1" x14ac:dyDescent="0.2">
      <c r="A11" s="83">
        <v>7</v>
      </c>
      <c r="B11" s="405" t="s">
        <v>344</v>
      </c>
      <c r="C11" s="179">
        <v>242258.28499999997</v>
      </c>
      <c r="D11" s="180">
        <v>4710.1912000000002</v>
      </c>
      <c r="E11" s="74">
        <v>23.676089309191909</v>
      </c>
      <c r="F11" s="75">
        <v>0.49721987814508556</v>
      </c>
      <c r="G11" s="309">
        <v>32.498813778001832</v>
      </c>
      <c r="H11" s="185">
        <v>21.958249326001507</v>
      </c>
      <c r="I11" s="335">
        <v>67.566310192111857</v>
      </c>
      <c r="J11" s="183">
        <v>1.6495708269894434</v>
      </c>
      <c r="K11" s="181">
        <v>1.029361046170741</v>
      </c>
      <c r="L11" s="307">
        <v>2.6789318731601846</v>
      </c>
      <c r="M11" s="183">
        <v>1.3488518461753591</v>
      </c>
      <c r="N11" s="181">
        <v>1.080554100801683</v>
      </c>
      <c r="O11" s="181">
        <v>3.3299999999999992</v>
      </c>
      <c r="P11" s="181">
        <v>12.396071505864283</v>
      </c>
      <c r="Q11" s="308">
        <v>18.155477452841325</v>
      </c>
      <c r="R11" s="351">
        <v>20.834409326001509</v>
      </c>
      <c r="S11" s="374">
        <v>21.958249326001507</v>
      </c>
      <c r="T11" s="345">
        <v>1.0104336229433888</v>
      </c>
      <c r="U11" s="345">
        <v>12.120118735460604</v>
      </c>
      <c r="V11" s="345">
        <v>0.31507962210088919</v>
      </c>
      <c r="W11" s="345">
        <v>8.4998413891971474</v>
      </c>
      <c r="X11" s="40">
        <v>0.53038116371180632</v>
      </c>
      <c r="Y11" s="21">
        <v>6.514289855938224E-2</v>
      </c>
      <c r="Z11" s="342">
        <v>0.94017867613943862</v>
      </c>
      <c r="AA11" s="342">
        <v>7.1683734903066876</v>
      </c>
      <c r="AB11" s="342">
        <v>0.37148232429852396</v>
      </c>
      <c r="AC11" s="342">
        <v>12.882690772985674</v>
      </c>
      <c r="AD11" s="378">
        <v>5.7560247791338019</v>
      </c>
      <c r="AE11" s="183">
        <v>0.52564252025247615</v>
      </c>
      <c r="AF11" s="181">
        <v>0.43411234357522055</v>
      </c>
      <c r="AG11" s="182">
        <v>0.55879526676962832</v>
      </c>
      <c r="AH11" s="34">
        <v>0.41138255546913821</v>
      </c>
      <c r="AI11" s="34">
        <v>1.4901552026093534</v>
      </c>
      <c r="AJ11" s="34">
        <v>3.7378834801735255</v>
      </c>
      <c r="AK11" s="182">
        <v>0.9597548638276967</v>
      </c>
      <c r="AL11" s="34">
        <v>6.1982165050216453</v>
      </c>
      <c r="AM11" s="363">
        <v>7.1683734903066876</v>
      </c>
      <c r="AN11" s="184">
        <v>0.12086558184729315</v>
      </c>
      <c r="AO11" s="164">
        <v>5.1144420634134755E-2</v>
      </c>
      <c r="AP11" s="164">
        <v>0.2243433345126202</v>
      </c>
      <c r="AQ11" s="164">
        <v>8.0251519301382055E-3</v>
      </c>
      <c r="AR11" s="164">
        <v>2.0616360541797114</v>
      </c>
      <c r="AS11" s="164">
        <v>1.7049626350624574</v>
      </c>
      <c r="AT11" s="366">
        <v>4.1710621004090012</v>
      </c>
      <c r="AU11" s="318">
        <v>7.1683734903066876</v>
      </c>
      <c r="AV11" s="36">
        <v>30.276847652892013</v>
      </c>
      <c r="AW11" s="37">
        <v>4.1710621004090012</v>
      </c>
      <c r="AX11" s="38">
        <v>17.617191952345124</v>
      </c>
      <c r="AY11" s="282">
        <v>1.7770756364996643</v>
      </c>
      <c r="AZ11" s="42"/>
    </row>
    <row r="12" spans="1:52" s="46" customFormat="1" ht="12" outlineLevel="2" collapsed="1" x14ac:dyDescent="0.2">
      <c r="A12" s="53">
        <v>8</v>
      </c>
      <c r="B12" s="405" t="s">
        <v>346</v>
      </c>
      <c r="C12" s="179">
        <v>264597.76899999997</v>
      </c>
      <c r="D12" s="180">
        <v>4413.8645999999999</v>
      </c>
      <c r="E12" s="74">
        <v>28.136215772211656</v>
      </c>
      <c r="F12" s="75">
        <v>0.39891542256954349</v>
      </c>
      <c r="G12" s="309">
        <v>34.814048036249815</v>
      </c>
      <c r="H12" s="185">
        <v>23.118871059806807</v>
      </c>
      <c r="I12" s="335">
        <v>66.406730512161317</v>
      </c>
      <c r="J12" s="183">
        <v>1.7036238318477643</v>
      </c>
      <c r="K12" s="181">
        <v>1.0391141999438473</v>
      </c>
      <c r="L12" s="307">
        <v>2.7427380317916117</v>
      </c>
      <c r="M12" s="183">
        <v>2.071800350377762</v>
      </c>
      <c r="N12" s="181">
        <v>1.4544211717731443</v>
      </c>
      <c r="O12" s="181">
        <v>3.3300000000000005</v>
      </c>
      <c r="P12" s="181">
        <v>12.396071505864287</v>
      </c>
      <c r="Q12" s="308">
        <v>19.252293028015195</v>
      </c>
      <c r="R12" s="351">
        <v>21.995031059806806</v>
      </c>
      <c r="S12" s="374">
        <v>23.118871059806807</v>
      </c>
      <c r="T12" s="345">
        <v>1.2268057426953241</v>
      </c>
      <c r="U12" s="345">
        <v>12.925809758522295</v>
      </c>
      <c r="V12" s="345">
        <v>0.38710082363873721</v>
      </c>
      <c r="W12" s="345">
        <v>8.5624813740050811</v>
      </c>
      <c r="X12" s="40">
        <v>1.9342439885878875</v>
      </c>
      <c r="Y12" s="21">
        <v>0</v>
      </c>
      <c r="Z12" s="342">
        <v>0.89824000301260665</v>
      </c>
      <c r="AA12" s="342">
        <v>7.9179032245436334</v>
      </c>
      <c r="AB12" s="342">
        <v>0.42674556996016455</v>
      </c>
      <c r="AC12" s="342">
        <v>11.941738273702514</v>
      </c>
      <c r="AD12" s="378">
        <v>4.6017550971138226</v>
      </c>
      <c r="AE12" s="183">
        <v>0.62951617041981855</v>
      </c>
      <c r="AF12" s="181">
        <v>0.466936767203328</v>
      </c>
      <c r="AG12" s="182">
        <v>0.44958366373888442</v>
      </c>
      <c r="AH12" s="34">
        <v>0.61162617812891851</v>
      </c>
      <c r="AI12" s="34">
        <v>1.5777760416274165</v>
      </c>
      <c r="AJ12" s="34">
        <v>4.1717872142614123</v>
      </c>
      <c r="AK12" s="182">
        <v>1.0964529376231464</v>
      </c>
      <c r="AL12" s="34">
        <v>6.8107730977566314</v>
      </c>
      <c r="AM12" s="363">
        <v>7.9179032245436334</v>
      </c>
      <c r="AN12" s="184">
        <v>0.13595795394358043</v>
      </c>
      <c r="AO12" s="164">
        <v>0.1026538059187407</v>
      </c>
      <c r="AP12" s="164">
        <v>0.24164764818567383</v>
      </c>
      <c r="AQ12" s="164">
        <v>2.1885582987751822E-2</v>
      </c>
      <c r="AR12" s="164">
        <v>1.7068489142145413</v>
      </c>
      <c r="AS12" s="164">
        <v>1.6594754628404327</v>
      </c>
      <c r="AT12" s="366">
        <v>3.8685146798567405</v>
      </c>
      <c r="AU12" s="318">
        <v>7.9179032245436334</v>
      </c>
      <c r="AV12" s="36">
        <v>28.141322517023205</v>
      </c>
      <c r="AW12" s="37">
        <v>3.8685146798567405</v>
      </c>
      <c r="AX12" s="38">
        <v>13.749235900008363</v>
      </c>
      <c r="AY12" s="282">
        <v>2.0306450545900909</v>
      </c>
      <c r="AZ12" s="42"/>
    </row>
    <row r="13" spans="1:52" s="46" customFormat="1" ht="12" outlineLevel="2" collapsed="1" x14ac:dyDescent="0.2">
      <c r="A13" s="178">
        <v>9</v>
      </c>
      <c r="B13" s="405" t="s">
        <v>349</v>
      </c>
      <c r="C13" s="179">
        <v>62883.277000000002</v>
      </c>
      <c r="D13" s="180">
        <v>1038.9274000000021</v>
      </c>
      <c r="E13" s="74">
        <v>15.010943965870064</v>
      </c>
      <c r="F13" s="75">
        <v>0.8217112026662633</v>
      </c>
      <c r="G13" s="309">
        <v>33.046532128238084</v>
      </c>
      <c r="H13" s="185">
        <v>23.336332420537865</v>
      </c>
      <c r="I13" s="335">
        <v>70.616584911180723</v>
      </c>
      <c r="J13" s="183">
        <v>1.9751078859786557</v>
      </c>
      <c r="K13" s="181">
        <v>1.088099926710105</v>
      </c>
      <c r="L13" s="307">
        <v>3.063207812688761</v>
      </c>
      <c r="M13" s="183">
        <v>1.7772231964341554</v>
      </c>
      <c r="N13" s="181">
        <v>1.6459899055506664</v>
      </c>
      <c r="O13" s="181">
        <v>3.33</v>
      </c>
      <c r="P13" s="181">
        <v>12.396071505864285</v>
      </c>
      <c r="Q13" s="308">
        <v>19.149284607849108</v>
      </c>
      <c r="R13" s="351">
        <v>22.21249242053787</v>
      </c>
      <c r="S13" s="374">
        <v>23.336332420537865</v>
      </c>
      <c r="T13" s="345">
        <v>1.170661698318314</v>
      </c>
      <c r="U13" s="345">
        <v>13.127514951384359</v>
      </c>
      <c r="V13" s="345">
        <v>0.21460949075408775</v>
      </c>
      <c r="W13" s="345">
        <v>8.8054152178573641</v>
      </c>
      <c r="X13" s="40">
        <v>1.7015217320774614</v>
      </c>
      <c r="Y13" s="21">
        <v>0.13173646928530125</v>
      </c>
      <c r="Z13" s="342">
        <v>0.90259233869000133</v>
      </c>
      <c r="AA13" s="342">
        <v>4.1798598476810973</v>
      </c>
      <c r="AB13" s="342">
        <v>0.27062763796793476</v>
      </c>
      <c r="AC13" s="342">
        <v>16.149994394836071</v>
      </c>
      <c r="AD13" s="378">
        <v>9.6993422836817835</v>
      </c>
      <c r="AE13" s="183">
        <v>0.29732355752344536</v>
      </c>
      <c r="AF13" s="181">
        <v>0.37338924780347715</v>
      </c>
      <c r="AG13" s="182">
        <v>0.31626316518013919</v>
      </c>
      <c r="AH13" s="34">
        <v>0.22452271614953828</v>
      </c>
      <c r="AI13" s="34">
        <v>0.65776704044018242</v>
      </c>
      <c r="AJ13" s="34">
        <v>2.3010562878998231</v>
      </c>
      <c r="AK13" s="182">
        <v>0.67071280532692246</v>
      </c>
      <c r="AL13" s="34">
        <v>3.4996092096696829</v>
      </c>
      <c r="AM13" s="363">
        <v>4.1798598476810973</v>
      </c>
      <c r="AN13" s="184">
        <v>0.12022014242766119</v>
      </c>
      <c r="AO13" s="164">
        <v>0.16699915701520593</v>
      </c>
      <c r="AP13" s="164">
        <v>0.19549007948004796</v>
      </c>
      <c r="AQ13" s="164">
        <v>4.042630890281642E-3</v>
      </c>
      <c r="AR13" s="164">
        <v>1.3007646155063359</v>
      </c>
      <c r="AS13" s="164">
        <v>1.517430380602145</v>
      </c>
      <c r="AT13" s="366">
        <v>3.3054282715038545</v>
      </c>
      <c r="AU13" s="318">
        <v>4.1798598476810973</v>
      </c>
      <c r="AV13" s="36">
        <v>27.845416365451236</v>
      </c>
      <c r="AW13" s="37">
        <v>3.3054282715038545</v>
      </c>
      <c r="AX13" s="38">
        <v>22.020122645313368</v>
      </c>
      <c r="AY13" s="282">
        <v>1.2045647448652306</v>
      </c>
      <c r="AZ13" s="42"/>
    </row>
    <row r="14" spans="1:52" s="46" customFormat="1" ht="12" outlineLevel="1" x14ac:dyDescent="0.2">
      <c r="A14" s="83">
        <v>10</v>
      </c>
      <c r="B14" s="406" t="s">
        <v>111</v>
      </c>
      <c r="C14" s="413">
        <v>963667.29600000032</v>
      </c>
      <c r="D14" s="414">
        <v>15318.891599999999</v>
      </c>
      <c r="E14" s="415">
        <v>20.368670961819511</v>
      </c>
      <c r="F14" s="416">
        <v>0.63122378030164772</v>
      </c>
      <c r="G14" s="417">
        <v>33.746905451288157</v>
      </c>
      <c r="H14" s="418">
        <v>22.407562560995093</v>
      </c>
      <c r="I14" s="419">
        <v>66.398866092593892</v>
      </c>
      <c r="J14" s="420">
        <v>1.78033275132028</v>
      </c>
      <c r="K14" s="421">
        <v>1.0529553155181854</v>
      </c>
      <c r="L14" s="422">
        <v>2.8332880668384655</v>
      </c>
      <c r="M14" s="420">
        <v>1.4429526035031397</v>
      </c>
      <c r="N14" s="421">
        <v>1.2814103847891978</v>
      </c>
      <c r="O14" s="421">
        <v>3.330000000000001</v>
      </c>
      <c r="P14" s="421">
        <v>12.396071505864288</v>
      </c>
      <c r="Q14" s="423">
        <v>18.450434494156625</v>
      </c>
      <c r="R14" s="424">
        <v>21.283722560995091</v>
      </c>
      <c r="S14" s="425">
        <v>22.407562560995093</v>
      </c>
      <c r="T14" s="426">
        <v>1.0598716587852319</v>
      </c>
      <c r="U14" s="426">
        <v>12.440235815462671</v>
      </c>
      <c r="V14" s="426">
        <v>0.27989835322632395</v>
      </c>
      <c r="W14" s="426">
        <v>8.6136717289490878</v>
      </c>
      <c r="X14" s="427">
        <v>0.97668739750164524</v>
      </c>
      <c r="Y14" s="428">
        <v>1.1901789773644358</v>
      </c>
      <c r="Z14" s="429">
        <v>0.77193459273330955</v>
      </c>
      <c r="AA14" s="429">
        <v>5.6433389434237542</v>
      </c>
      <c r="AB14" s="429">
        <v>0.31636160887688708</v>
      </c>
      <c r="AC14" s="429">
        <v>13.509061041095059</v>
      </c>
      <c r="AD14" s="430">
        <v>7.2307515962756277</v>
      </c>
      <c r="AE14" s="420">
        <v>0.40825962641797059</v>
      </c>
      <c r="AF14" s="421">
        <v>0.3502089934945023</v>
      </c>
      <c r="AG14" s="431">
        <v>0.36045303855902555</v>
      </c>
      <c r="AH14" s="421">
        <v>0.33929086425306815</v>
      </c>
      <c r="AI14" s="421">
        <v>1.1225724686311436</v>
      </c>
      <c r="AJ14" s="421">
        <v>3.0527897232082779</v>
      </c>
      <c r="AK14" s="431">
        <v>0.75846861991247283</v>
      </c>
      <c r="AL14" s="421">
        <v>4.8751060946515148</v>
      </c>
      <c r="AM14" s="432">
        <v>5.6433389434237542</v>
      </c>
      <c r="AN14" s="433">
        <v>0.10433522488010816</v>
      </c>
      <c r="AO14" s="434">
        <v>0.13085803153016631</v>
      </c>
      <c r="AP14" s="434">
        <v>0.18100526280896201</v>
      </c>
      <c r="AQ14" s="434">
        <v>9.9158610143830501E-3</v>
      </c>
      <c r="AR14" s="434">
        <v>1.4296334599038485</v>
      </c>
      <c r="AS14" s="434">
        <v>1.4012110380100866</v>
      </c>
      <c r="AT14" s="435">
        <v>3.2571873542077943</v>
      </c>
      <c r="AU14" s="436">
        <v>5.6433389434237542</v>
      </c>
      <c r="AV14" s="437">
        <v>27.705975289217598</v>
      </c>
      <c r="AW14" s="438">
        <v>3.2571873542077943</v>
      </c>
      <c r="AX14" s="439">
        <v>15.991162900678686</v>
      </c>
      <c r="AY14" s="440">
        <v>1.7588251161445607</v>
      </c>
      <c r="AZ14" s="42"/>
    </row>
    <row r="15" spans="1:52" s="46" customFormat="1" ht="12" outlineLevel="2" collapsed="1" x14ac:dyDescent="0.2">
      <c r="A15" s="53">
        <v>11</v>
      </c>
      <c r="B15" s="405" t="s">
        <v>348</v>
      </c>
      <c r="C15" s="179">
        <v>48762.563000000002</v>
      </c>
      <c r="D15" s="180">
        <v>912.61599999999987</v>
      </c>
      <c r="E15" s="74">
        <v>14.267589434593663</v>
      </c>
      <c r="F15" s="75">
        <v>0.93688244509748053</v>
      </c>
      <c r="G15" s="309">
        <v>56.57317135377216</v>
      </c>
      <c r="H15" s="185">
        <v>23.88671246070124</v>
      </c>
      <c r="I15" s="335">
        <v>42.222685928863939</v>
      </c>
      <c r="J15" s="183">
        <v>2.5627550120225804</v>
      </c>
      <c r="K15" s="181">
        <v>1.1941331213429123</v>
      </c>
      <c r="L15" s="307">
        <v>3.7568881333654929</v>
      </c>
      <c r="M15" s="183">
        <v>1.7876769068260909</v>
      </c>
      <c r="N15" s="181">
        <v>1.492235914645371</v>
      </c>
      <c r="O15" s="181">
        <v>3.33</v>
      </c>
      <c r="P15" s="181">
        <v>12.396071505864285</v>
      </c>
      <c r="Q15" s="308">
        <v>19.005984327335746</v>
      </c>
      <c r="R15" s="351">
        <v>22.762872460701239</v>
      </c>
      <c r="S15" s="374">
        <v>23.88671246070124</v>
      </c>
      <c r="T15" s="345">
        <v>1.2599257553091663</v>
      </c>
      <c r="U15" s="345">
        <v>13.391892922639403</v>
      </c>
      <c r="V15" s="345">
        <v>0.21958378298494846</v>
      </c>
      <c r="W15" s="345">
        <v>8.9969885971896932</v>
      </c>
      <c r="X15" s="40">
        <v>1.5824550146529361</v>
      </c>
      <c r="Y15" s="21">
        <v>0.64167583866437805</v>
      </c>
      <c r="Z15" s="342">
        <v>0.92732592600063612</v>
      </c>
      <c r="AA15" s="342">
        <v>3.1275981259575758</v>
      </c>
      <c r="AB15" s="342">
        <v>0.27496919182620705</v>
      </c>
      <c r="AC15" s="342">
        <v>17.332688363599509</v>
      </c>
      <c r="AD15" s="378">
        <v>10.89861358711391</v>
      </c>
      <c r="AE15" s="183">
        <v>0.23410830613954131</v>
      </c>
      <c r="AF15" s="181">
        <v>0.35640469569196886</v>
      </c>
      <c r="AG15" s="182">
        <v>0.27074900661273921</v>
      </c>
      <c r="AH15" s="34">
        <v>0.10219065773134439</v>
      </c>
      <c r="AI15" s="34">
        <v>0.41164517519310173</v>
      </c>
      <c r="AJ15" s="34">
        <v>1.7434172137388224</v>
      </c>
      <c r="AK15" s="182">
        <v>0.59051300183151012</v>
      </c>
      <c r="AL15" s="34">
        <v>2.5280020532760075</v>
      </c>
      <c r="AM15" s="363">
        <v>3.1275981259575758</v>
      </c>
      <c r="AN15" s="184">
        <v>0.11023256221674835</v>
      </c>
      <c r="AO15" s="164">
        <v>6.5416341593835761E-2</v>
      </c>
      <c r="AP15" s="164">
        <v>0.12458690182946607</v>
      </c>
      <c r="AQ15" s="164">
        <v>2.1915022309492715E-3</v>
      </c>
      <c r="AR15" s="164">
        <v>1.2752351481893809</v>
      </c>
      <c r="AS15" s="164">
        <v>1.9629285482612624</v>
      </c>
      <c r="AT15" s="366">
        <v>3.5414676052140228</v>
      </c>
      <c r="AU15" s="318">
        <v>3.1275981259575758</v>
      </c>
      <c r="AV15" s="36">
        <v>21.920998920632655</v>
      </c>
      <c r="AW15" s="37">
        <v>3.5414676052140228</v>
      </c>
      <c r="AX15" s="38">
        <v>24.821765592912737</v>
      </c>
      <c r="AY15" s="282">
        <v>0.85194302050975623</v>
      </c>
      <c r="AZ15" s="42"/>
    </row>
    <row r="16" spans="1:52" s="46" customFormat="1" ht="12" outlineLevel="2" collapsed="1" x14ac:dyDescent="0.2">
      <c r="A16" s="178">
        <v>12</v>
      </c>
      <c r="B16" s="405" t="s">
        <v>338</v>
      </c>
      <c r="C16" s="179">
        <v>281119.83200000005</v>
      </c>
      <c r="D16" s="180">
        <v>6981.7704000000003</v>
      </c>
      <c r="E16" s="74">
        <v>25.297532605506387</v>
      </c>
      <c r="F16" s="75">
        <v>0.53286969434033693</v>
      </c>
      <c r="G16" s="309">
        <v>45.775679465512809</v>
      </c>
      <c r="H16" s="185">
        <v>22.727986110469253</v>
      </c>
      <c r="I16" s="335">
        <v>49.650789187285383</v>
      </c>
      <c r="J16" s="183">
        <v>1.8202173595168356</v>
      </c>
      <c r="K16" s="181">
        <v>1.0601519684691307</v>
      </c>
      <c r="L16" s="307">
        <v>2.8803693279859663</v>
      </c>
      <c r="M16" s="183">
        <v>2.4408690012493106</v>
      </c>
      <c r="N16" s="181">
        <v>0.55683627536969305</v>
      </c>
      <c r="O16" s="181">
        <v>3.3299999999999996</v>
      </c>
      <c r="P16" s="181">
        <v>12.396071505864285</v>
      </c>
      <c r="Q16" s="308">
        <v>18.723776782483288</v>
      </c>
      <c r="R16" s="351">
        <v>21.604146110469255</v>
      </c>
      <c r="S16" s="374">
        <v>22.727986110469253</v>
      </c>
      <c r="T16" s="345">
        <v>1.2820311476761541</v>
      </c>
      <c r="U16" s="345">
        <v>12.573770949141043</v>
      </c>
      <c r="V16" s="345">
        <v>0.37940078053805548</v>
      </c>
      <c r="W16" s="345">
        <v>8.4868496825830153</v>
      </c>
      <c r="X16" s="40">
        <v>0.98306788049807414</v>
      </c>
      <c r="Y16" s="21">
        <v>1.4534255207242448</v>
      </c>
      <c r="Z16" s="342">
        <v>0.87047833815831099</v>
      </c>
      <c r="AA16" s="342">
        <v>6.7208752206502602</v>
      </c>
      <c r="AB16" s="342">
        <v>0.4010845900328841</v>
      </c>
      <c r="AC16" s="342">
        <v>12.299054560405475</v>
      </c>
      <c r="AD16" s="378">
        <v>5.710125589818575</v>
      </c>
      <c r="AE16" s="183">
        <v>0.54965122595042826</v>
      </c>
      <c r="AF16" s="181">
        <v>0.35824379415385171</v>
      </c>
      <c r="AG16" s="182">
        <v>0.77660222921839006</v>
      </c>
      <c r="AH16" s="34">
        <v>0.17303660569012708</v>
      </c>
      <c r="AI16" s="34">
        <v>1.4122118611320962</v>
      </c>
      <c r="AJ16" s="34">
        <v>3.4412347455385182</v>
      </c>
      <c r="AK16" s="182">
        <v>0.90789502010427992</v>
      </c>
      <c r="AL16" s="34">
        <v>5.8030854415791318</v>
      </c>
      <c r="AM16" s="363">
        <v>6.7208752206502602</v>
      </c>
      <c r="AN16" s="184">
        <v>0.18052727715021963</v>
      </c>
      <c r="AO16" s="164">
        <v>0.10825334502549669</v>
      </c>
      <c r="AP16" s="164">
        <v>0.21974369137088781</v>
      </c>
      <c r="AQ16" s="164">
        <v>8.966207195813829E-3</v>
      </c>
      <c r="AR16" s="164">
        <v>2.2995027163883814</v>
      </c>
      <c r="AS16" s="164">
        <v>2.1095652185869644</v>
      </c>
      <c r="AT16" s="366">
        <v>4.9266730398352827</v>
      </c>
      <c r="AU16" s="318">
        <v>6.7208752206502602</v>
      </c>
      <c r="AV16" s="36">
        <v>26.567315182301066</v>
      </c>
      <c r="AW16" s="37">
        <v>4.9266730398352827</v>
      </c>
      <c r="AX16" s="38">
        <v>19.474915268072106</v>
      </c>
      <c r="AY16" s="282">
        <v>1.2513816781533564</v>
      </c>
      <c r="AZ16" s="42"/>
    </row>
    <row r="17" spans="1:52" s="46" customFormat="1" ht="12" outlineLevel="2" collapsed="1" x14ac:dyDescent="0.2">
      <c r="A17" s="83">
        <v>13</v>
      </c>
      <c r="B17" s="405" t="s">
        <v>334</v>
      </c>
      <c r="C17" s="179">
        <v>280600.96600000001</v>
      </c>
      <c r="D17" s="180">
        <v>9011.409599999999</v>
      </c>
      <c r="E17" s="74">
        <v>88.281815605487736</v>
      </c>
      <c r="F17" s="75">
        <v>6.9491944184069496E-2</v>
      </c>
      <c r="G17" s="309">
        <v>57.890764791076926</v>
      </c>
      <c r="H17" s="185">
        <v>23.962012300054599</v>
      </c>
      <c r="I17" s="335">
        <v>41.391770149403897</v>
      </c>
      <c r="J17" s="183">
        <v>1.7748249148833721</v>
      </c>
      <c r="K17" s="181">
        <v>1.051961498877148</v>
      </c>
      <c r="L17" s="307">
        <v>2.8267864137605203</v>
      </c>
      <c r="M17" s="183">
        <v>3.3311611845156563</v>
      </c>
      <c r="N17" s="181">
        <v>0.95415319591413983</v>
      </c>
      <c r="O17" s="181">
        <v>3.3299999999999992</v>
      </c>
      <c r="P17" s="181">
        <v>12.396071505864285</v>
      </c>
      <c r="Q17" s="308">
        <v>20.011385886294079</v>
      </c>
      <c r="R17" s="351">
        <v>22.838172300054598</v>
      </c>
      <c r="S17" s="374">
        <v>23.962012300054599</v>
      </c>
      <c r="T17" s="345">
        <v>1.5209782862172694</v>
      </c>
      <c r="U17" s="345">
        <v>13.11538640820941</v>
      </c>
      <c r="V17" s="345">
        <v>1.3045390055585495</v>
      </c>
      <c r="W17" s="345">
        <v>8.0089637234474935</v>
      </c>
      <c r="X17" s="40">
        <v>0.31318892808497029</v>
      </c>
      <c r="Y17" s="21">
        <v>0.20028413447659615</v>
      </c>
      <c r="Z17" s="342">
        <v>1.4266622488616088</v>
      </c>
      <c r="AA17" s="342">
        <v>12.1679251051451</v>
      </c>
      <c r="AB17" s="342">
        <v>1.3202492268278854</v>
      </c>
      <c r="AC17" s="342">
        <v>8.5337026566584395</v>
      </c>
      <c r="AD17" s="378">
        <v>0.72621057544547563</v>
      </c>
      <c r="AE17" s="183">
        <v>0.93403147415488752</v>
      </c>
      <c r="AF17" s="181">
        <v>0.53649496670748287</v>
      </c>
      <c r="AG17" s="182">
        <v>2.0136025879838524</v>
      </c>
      <c r="AH17" s="34">
        <v>0.68330233949135932</v>
      </c>
      <c r="AI17" s="34">
        <v>2.5319530515919424</v>
      </c>
      <c r="AJ17" s="34">
        <v>5.4570985404308114</v>
      </c>
      <c r="AK17" s="182">
        <v>1.4705264408623704</v>
      </c>
      <c r="AL17" s="34">
        <v>10.685956519497966</v>
      </c>
      <c r="AM17" s="363">
        <v>12.1679251051451</v>
      </c>
      <c r="AN17" s="184">
        <v>0.21857845636047887</v>
      </c>
      <c r="AO17" s="164">
        <v>9.5445667013071958E-2</v>
      </c>
      <c r="AP17" s="164">
        <v>0.69304362771391514</v>
      </c>
      <c r="AQ17" s="164">
        <v>3.0416994917199191E-2</v>
      </c>
      <c r="AR17" s="164">
        <v>2.445854863816201</v>
      </c>
      <c r="AS17" s="164">
        <v>1.5143690727364123</v>
      </c>
      <c r="AT17" s="366">
        <v>4.9977752648153961</v>
      </c>
      <c r="AU17" s="318">
        <v>12.1679251051451</v>
      </c>
      <c r="AV17" s="36">
        <v>13.78304809624772</v>
      </c>
      <c r="AW17" s="37">
        <v>4.9977752648153961</v>
      </c>
      <c r="AX17" s="38">
        <v>5.6611604898899772</v>
      </c>
      <c r="AY17" s="282">
        <v>2.1970365799914706</v>
      </c>
      <c r="AZ17" s="42"/>
    </row>
    <row r="18" spans="1:52" s="46" customFormat="1" ht="12" outlineLevel="1" x14ac:dyDescent="0.2">
      <c r="A18" s="53">
        <v>14</v>
      </c>
      <c r="B18" s="406" t="s">
        <v>166</v>
      </c>
      <c r="C18" s="413">
        <v>610483.36100000015</v>
      </c>
      <c r="D18" s="414">
        <v>16905.796000000002</v>
      </c>
      <c r="E18" s="415">
        <v>58.275043386914305</v>
      </c>
      <c r="F18" s="416">
        <v>0.30768194182991931</v>
      </c>
      <c r="G18" s="417">
        <v>52.816339370831876</v>
      </c>
      <c r="H18" s="418">
        <v>23.448318217772819</v>
      </c>
      <c r="I18" s="419">
        <v>44.39595492057574</v>
      </c>
      <c r="J18" s="420">
        <v>1.8361055100033148</v>
      </c>
      <c r="K18" s="421">
        <v>1.0630187762492174</v>
      </c>
      <c r="L18" s="422">
        <v>2.8991242862525324</v>
      </c>
      <c r="M18" s="420">
        <v>2.8801665043451234</v>
      </c>
      <c r="N18" s="421">
        <v>0.81911592131087674</v>
      </c>
      <c r="O18" s="421">
        <v>3.330000000000001</v>
      </c>
      <c r="P18" s="421">
        <v>12.396071505864287</v>
      </c>
      <c r="Q18" s="423">
        <v>19.425353931520288</v>
      </c>
      <c r="R18" s="424">
        <v>22.324478217772821</v>
      </c>
      <c r="S18" s="425">
        <v>23.448318217772819</v>
      </c>
      <c r="T18" s="426">
        <v>1.4082054374511845</v>
      </c>
      <c r="U18" s="426">
        <v>12.906636077190811</v>
      </c>
      <c r="V18" s="426">
        <v>0.86390609062447221</v>
      </c>
      <c r="W18" s="426">
        <v>8.2596574708606951</v>
      </c>
      <c r="X18" s="427">
        <v>0.65835419450603261</v>
      </c>
      <c r="Y18" s="428">
        <v>0.74163495694173398</v>
      </c>
      <c r="Z18" s="429">
        <v>1.170013541972645</v>
      </c>
      <c r="AA18" s="429">
        <v>9.4303788401051278</v>
      </c>
      <c r="AB18" s="429">
        <v>0.8842250527324953</v>
      </c>
      <c r="AC18" s="429">
        <v>10.563711631514781</v>
      </c>
      <c r="AD18" s="430">
        <v>3.3336032158371189</v>
      </c>
      <c r="AE18" s="420">
        <v>0.73750622795174847</v>
      </c>
      <c r="AF18" s="421">
        <v>0.45315893076612113</v>
      </c>
      <c r="AG18" s="431">
        <v>1.4086616225519577</v>
      </c>
      <c r="AH18" s="421">
        <v>0.441202528577468</v>
      </c>
      <c r="AI18" s="421">
        <v>1.9550619787231514</v>
      </c>
      <c r="AJ18" s="421">
        <v>4.4241117960473453</v>
      </c>
      <c r="AK18" s="431">
        <v>1.1906651587178696</v>
      </c>
      <c r="AL18" s="421">
        <v>8.229037925899922</v>
      </c>
      <c r="AM18" s="432">
        <v>9.4303788401051278</v>
      </c>
      <c r="AN18" s="433">
        <v>0.19701527215873177</v>
      </c>
      <c r="AO18" s="434">
        <v>9.9113937018996318E-2</v>
      </c>
      <c r="AP18" s="434">
        <v>0.46689312943324285</v>
      </c>
      <c r="AQ18" s="434">
        <v>2.003454909783603E-2</v>
      </c>
      <c r="AR18" s="434">
        <v>2.3222213257512387</v>
      </c>
      <c r="AS18" s="434">
        <v>1.784388028815679</v>
      </c>
      <c r="AT18" s="435">
        <v>4.8897963751603291</v>
      </c>
      <c r="AU18" s="436">
        <v>9.4303788401051278</v>
      </c>
      <c r="AV18" s="437">
        <v>16.182534223943151</v>
      </c>
      <c r="AW18" s="438">
        <v>4.8897963751603291</v>
      </c>
      <c r="AX18" s="439">
        <v>8.3908927234850168</v>
      </c>
      <c r="AY18" s="440">
        <v>1.7587118372786743</v>
      </c>
      <c r="AZ18" s="42"/>
    </row>
    <row r="19" spans="1:52" s="46" customFormat="1" ht="12" outlineLevel="2" collapsed="1" x14ac:dyDescent="0.2">
      <c r="A19" s="178">
        <v>15</v>
      </c>
      <c r="B19" s="407" t="s">
        <v>353</v>
      </c>
      <c r="C19" s="179">
        <v>420782.92900000006</v>
      </c>
      <c r="D19" s="180">
        <v>4423.8034000000007</v>
      </c>
      <c r="E19" s="74">
        <v>3.8992251861074343</v>
      </c>
      <c r="F19" s="75">
        <v>1</v>
      </c>
      <c r="G19" s="309">
        <v>34.072447341139437</v>
      </c>
      <c r="H19" s="185">
        <v>22.478767982155446</v>
      </c>
      <c r="I19" s="335">
        <v>65.973446982231707</v>
      </c>
      <c r="J19" s="183">
        <v>2.5504946496475664</v>
      </c>
      <c r="K19" s="181">
        <v>1.191920900211618</v>
      </c>
      <c r="L19" s="307">
        <v>3.7424155498591842</v>
      </c>
      <c r="M19" s="183">
        <v>0.88444607132946096</v>
      </c>
      <c r="N19" s="181">
        <v>1.0019948551025202</v>
      </c>
      <c r="O19" s="181">
        <v>3.3299999999999992</v>
      </c>
      <c r="P19" s="181">
        <v>12.396071505864283</v>
      </c>
      <c r="Q19" s="308">
        <v>17.612512432296263</v>
      </c>
      <c r="R19" s="351">
        <v>21.354927982155449</v>
      </c>
      <c r="S19" s="374">
        <v>22.478767982155446</v>
      </c>
      <c r="T19" s="345">
        <v>1.0224031663957505</v>
      </c>
      <c r="U19" s="345">
        <v>12.409038316468731</v>
      </c>
      <c r="V19" s="345">
        <v>6.0914796505396079E-2</v>
      </c>
      <c r="W19" s="345">
        <v>8.9762218452386477</v>
      </c>
      <c r="X19" s="40">
        <v>-1.3320032939937883E-3</v>
      </c>
      <c r="Y19" s="21">
        <v>4.455105386502785</v>
      </c>
      <c r="Z19" s="342">
        <v>0.46074937328060922</v>
      </c>
      <c r="AA19" s="342">
        <v>1.810791208813161</v>
      </c>
      <c r="AB19" s="342">
        <v>6.5038132440012747E-2</v>
      </c>
      <c r="AC19" s="342">
        <v>15.688415884412873</v>
      </c>
      <c r="AD19" s="378">
        <v>11.246886341385057</v>
      </c>
      <c r="AE19" s="183">
        <v>6.2448899014257035E-2</v>
      </c>
      <c r="AF19" s="181">
        <v>0.13225648821228517</v>
      </c>
      <c r="AG19" s="182">
        <v>8.001146094354547E-2</v>
      </c>
      <c r="AH19" s="34">
        <v>2.0940577810884424E-2</v>
      </c>
      <c r="AI19" s="34">
        <v>0.29236855505949594</v>
      </c>
      <c r="AJ19" s="34">
        <v>1.2146067196631933</v>
      </c>
      <c r="AK19" s="182">
        <v>0.19470538722654221</v>
      </c>
      <c r="AL19" s="34">
        <v>1.6079273134771193</v>
      </c>
      <c r="AM19" s="363">
        <v>1.810791208813161</v>
      </c>
      <c r="AN19" s="184">
        <v>5.149415093808192E-2</v>
      </c>
      <c r="AO19" s="164">
        <v>0.11216592491429432</v>
      </c>
      <c r="AP19" s="164">
        <v>3.9671744906204461E-2</v>
      </c>
      <c r="AQ19" s="164">
        <v>5.8772955416599212E-4</v>
      </c>
      <c r="AR19" s="164">
        <v>0.44534076717785426</v>
      </c>
      <c r="AS19" s="164">
        <v>0.51980158069411486</v>
      </c>
      <c r="AT19" s="366">
        <v>1.1692201330646836</v>
      </c>
      <c r="AU19" s="318">
        <v>1.810791208813161</v>
      </c>
      <c r="AV19" s="36">
        <v>46.439770015459395</v>
      </c>
      <c r="AW19" s="37">
        <v>1.1692201330646836</v>
      </c>
      <c r="AX19" s="38">
        <v>29.985960729595789</v>
      </c>
      <c r="AY19" s="282">
        <v>1.5892507118801589</v>
      </c>
      <c r="AZ19" s="42"/>
    </row>
    <row r="20" spans="1:52" s="46" customFormat="1" ht="12" outlineLevel="2" collapsed="1" x14ac:dyDescent="0.2">
      <c r="A20" s="83">
        <v>16</v>
      </c>
      <c r="B20" s="407" t="s">
        <v>352</v>
      </c>
      <c r="C20" s="179">
        <v>116511.86599999999</v>
      </c>
      <c r="D20" s="180">
        <v>1173.0688</v>
      </c>
      <c r="E20" s="74">
        <v>7.697223757829331</v>
      </c>
      <c r="F20" s="75">
        <v>0.99027635083982823</v>
      </c>
      <c r="G20" s="309">
        <v>32.372874872022003</v>
      </c>
      <c r="H20" s="185">
        <v>22.01061046080838</v>
      </c>
      <c r="I20" s="335">
        <v>67.990904570019737</v>
      </c>
      <c r="J20" s="183">
        <v>1.8904490351952077</v>
      </c>
      <c r="K20" s="181">
        <v>1.0728243505953325</v>
      </c>
      <c r="L20" s="307">
        <v>2.96327338579054</v>
      </c>
      <c r="M20" s="183">
        <v>1.150011797425643</v>
      </c>
      <c r="N20" s="181">
        <v>1.0474137717279108</v>
      </c>
      <c r="O20" s="181">
        <v>3.3299999999999996</v>
      </c>
      <c r="P20" s="181">
        <v>12.396071505864287</v>
      </c>
      <c r="Q20" s="308">
        <v>17.923497075017842</v>
      </c>
      <c r="R20" s="351">
        <v>20.886770460808382</v>
      </c>
      <c r="S20" s="374">
        <v>22.01061046080838</v>
      </c>
      <c r="T20" s="345">
        <v>0.94534684583572626</v>
      </c>
      <c r="U20" s="345">
        <v>12.220361770320414</v>
      </c>
      <c r="V20" s="345">
        <v>0.1135802145480117</v>
      </c>
      <c r="W20" s="345">
        <v>8.7218829752539158</v>
      </c>
      <c r="X20" s="40">
        <v>0</v>
      </c>
      <c r="Y20" s="21">
        <v>3.5262734758798393</v>
      </c>
      <c r="Z20" s="342">
        <v>0.46657502491680586</v>
      </c>
      <c r="AA20" s="342">
        <v>1.9619729265991528</v>
      </c>
      <c r="AB20" s="342">
        <v>0.12966624264748894</v>
      </c>
      <c r="AC20" s="342">
        <v>15.926122790765092</v>
      </c>
      <c r="AD20" s="378">
        <v>11.237282098218163</v>
      </c>
      <c r="AE20" s="183">
        <v>7.3028120024778168E-2</v>
      </c>
      <c r="AF20" s="181">
        <v>0.11155267955048312</v>
      </c>
      <c r="AG20" s="182">
        <v>0.15667532478978174</v>
      </c>
      <c r="AH20" s="34">
        <v>2.710418476923222E-2</v>
      </c>
      <c r="AI20" s="34">
        <v>0.32034479269415678</v>
      </c>
      <c r="AJ20" s="34">
        <v>1.2652012424765122</v>
      </c>
      <c r="AK20" s="182">
        <v>0.1845807995752613</v>
      </c>
      <c r="AL20" s="34">
        <v>1.7693255447296832</v>
      </c>
      <c r="AM20" s="363">
        <v>1.9619729265991528</v>
      </c>
      <c r="AN20" s="184">
        <v>5.2085606573118295E-2</v>
      </c>
      <c r="AO20" s="164">
        <v>0.1057908964930275</v>
      </c>
      <c r="AP20" s="164">
        <v>6.5043073347445593E-2</v>
      </c>
      <c r="AQ20" s="164">
        <v>1.159352290334548E-2</v>
      </c>
      <c r="AR20" s="164">
        <v>0.87173062654125644</v>
      </c>
      <c r="AS20" s="164">
        <v>0.82885164109726528</v>
      </c>
      <c r="AT20" s="366">
        <v>1.9357773388909501</v>
      </c>
      <c r="AU20" s="318">
        <v>1.9619729265991528</v>
      </c>
      <c r="AV20" s="36">
        <v>25.48935808970743</v>
      </c>
      <c r="AW20" s="37">
        <v>1.9357773388909501</v>
      </c>
      <c r="AX20" s="38">
        <v>25.149032947391571</v>
      </c>
      <c r="AY20" s="282">
        <v>1.0703362379302461</v>
      </c>
      <c r="AZ20" s="42"/>
    </row>
    <row r="21" spans="1:52" s="46" customFormat="1" ht="12" outlineLevel="2" collapsed="1" x14ac:dyDescent="0.2">
      <c r="A21" s="53">
        <v>17</v>
      </c>
      <c r="B21" s="407" t="s">
        <v>351</v>
      </c>
      <c r="C21" s="179">
        <v>208550.82699999999</v>
      </c>
      <c r="D21" s="180">
        <v>2530.2321999999999</v>
      </c>
      <c r="E21" s="74">
        <v>10.049602490840275</v>
      </c>
      <c r="F21" s="75">
        <v>1</v>
      </c>
      <c r="G21" s="309">
        <v>31.542295568517154</v>
      </c>
      <c r="H21" s="185">
        <v>21.234316290754329</v>
      </c>
      <c r="I21" s="335">
        <v>67.320136052331662</v>
      </c>
      <c r="J21" s="183">
        <v>1.6752586624438659</v>
      </c>
      <c r="K21" s="181">
        <v>1.0339960782090509</v>
      </c>
      <c r="L21" s="307">
        <v>2.7092547406529168</v>
      </c>
      <c r="M21" s="183">
        <v>0.85379267958893201</v>
      </c>
      <c r="N21" s="181">
        <v>0.82135736464819309</v>
      </c>
      <c r="O21" s="181">
        <v>3.3299999999999996</v>
      </c>
      <c r="P21" s="181">
        <v>12.396071505864285</v>
      </c>
      <c r="Q21" s="308">
        <v>17.401221550101411</v>
      </c>
      <c r="R21" s="351">
        <v>20.110476290754328</v>
      </c>
      <c r="S21" s="374">
        <v>21.234316290754329</v>
      </c>
      <c r="T21" s="345">
        <v>0.89431258268234848</v>
      </c>
      <c r="U21" s="345">
        <v>11.620006054637344</v>
      </c>
      <c r="V21" s="345">
        <v>0.14539890571032771</v>
      </c>
      <c r="W21" s="345">
        <v>8.5676957391399711</v>
      </c>
      <c r="X21" s="40">
        <v>0</v>
      </c>
      <c r="Y21" s="21">
        <v>2.1888675236903219</v>
      </c>
      <c r="Z21" s="342">
        <v>0.64200684815130216</v>
      </c>
      <c r="AA21" s="342">
        <v>2.0208167743185865</v>
      </c>
      <c r="AB21" s="342">
        <v>0.17447757656471369</v>
      </c>
      <c r="AC21" s="342">
        <v>16.208147568029403</v>
      </c>
      <c r="AD21" s="378">
        <v>11.106136557951181</v>
      </c>
      <c r="AE21" s="183">
        <v>8.4816817956183579E-2</v>
      </c>
      <c r="AF21" s="181">
        <v>0.25031276977906064</v>
      </c>
      <c r="AG21" s="182">
        <v>0.14014263373601543</v>
      </c>
      <c r="AH21" s="34">
        <v>1.7058320028799662E-2</v>
      </c>
      <c r="AI21" s="34">
        <v>0.2939020522018041</v>
      </c>
      <c r="AJ21" s="34">
        <v>1.225652796032864</v>
      </c>
      <c r="AK21" s="182">
        <v>0.33512958773524421</v>
      </c>
      <c r="AL21" s="34">
        <v>1.6767558019994828</v>
      </c>
      <c r="AM21" s="363">
        <v>2.0208167743185865</v>
      </c>
      <c r="AN21" s="184">
        <v>4.9837323230650536E-2</v>
      </c>
      <c r="AO21" s="164">
        <v>6.8728870022284921E-2</v>
      </c>
      <c r="AP21" s="164">
        <v>0.29238423256173879</v>
      </c>
      <c r="AQ21" s="164">
        <v>1.3911766675011093E-2</v>
      </c>
      <c r="AR21" s="164">
        <v>1.0116067608340451</v>
      </c>
      <c r="AS21" s="164">
        <v>1.0551995978867077</v>
      </c>
      <c r="AT21" s="366">
        <v>2.4920242497901972</v>
      </c>
      <c r="AU21" s="318">
        <v>2.0208167743185865</v>
      </c>
      <c r="AV21" s="36">
        <v>20.108424946762451</v>
      </c>
      <c r="AW21" s="37">
        <v>2.4920242497901972</v>
      </c>
      <c r="AX21" s="38">
        <v>24.797242000980201</v>
      </c>
      <c r="AY21" s="282">
        <v>0.76675129060703473</v>
      </c>
      <c r="AZ21" s="42"/>
    </row>
    <row r="22" spans="1:52" s="46" customFormat="1" ht="12.75" customHeight="1" outlineLevel="2" collapsed="1" x14ac:dyDescent="0.2">
      <c r="A22" s="178">
        <v>18</v>
      </c>
      <c r="B22" s="407" t="s">
        <v>335</v>
      </c>
      <c r="C22" s="179">
        <v>74849.187000000005</v>
      </c>
      <c r="D22" s="180">
        <v>1303.5516</v>
      </c>
      <c r="E22" s="74">
        <v>18.588043541270601</v>
      </c>
      <c r="F22" s="75">
        <v>0.97505273736431142</v>
      </c>
      <c r="G22" s="309">
        <v>40.252387663953293</v>
      </c>
      <c r="H22" s="185">
        <v>23.718013888552928</v>
      </c>
      <c r="I22" s="335">
        <v>58.923247203526309</v>
      </c>
      <c r="J22" s="183">
        <v>1.6673666408013306</v>
      </c>
      <c r="K22" s="181">
        <v>1.032572066706599</v>
      </c>
      <c r="L22" s="307">
        <v>2.6999387075079295</v>
      </c>
      <c r="M22" s="183">
        <v>2.718</v>
      </c>
      <c r="N22" s="181">
        <v>1.4501636751807145</v>
      </c>
      <c r="O22" s="181">
        <v>3.3299999999999996</v>
      </c>
      <c r="P22" s="181">
        <v>12.396071505864285</v>
      </c>
      <c r="Q22" s="308">
        <v>19.894235181044998</v>
      </c>
      <c r="R22" s="351">
        <v>22.594173888552927</v>
      </c>
      <c r="S22" s="374">
        <v>23.718013888552928</v>
      </c>
      <c r="T22" s="345">
        <v>1.3609293386319223</v>
      </c>
      <c r="U22" s="345">
        <v>13.415182682695155</v>
      </c>
      <c r="V22" s="345">
        <v>0.27111891096671886</v>
      </c>
      <c r="W22" s="345">
        <v>8.6528325997316955</v>
      </c>
      <c r="X22" s="40">
        <v>0</v>
      </c>
      <c r="Y22" s="21">
        <v>4.1785961500936786</v>
      </c>
      <c r="Z22" s="342">
        <v>0.56664424472306196</v>
      </c>
      <c r="AA22" s="342">
        <v>2.3191066694823714</v>
      </c>
      <c r="AB22" s="342">
        <v>0.32721771295683871</v>
      </c>
      <c r="AC22" s="342">
        <v>16.326449111296981</v>
      </c>
      <c r="AD22" s="378">
        <v>11.224807142924387</v>
      </c>
      <c r="AE22" s="183">
        <v>8.8240026402554766E-2</v>
      </c>
      <c r="AF22" s="181">
        <v>0.12203191901218816</v>
      </c>
      <c r="AG22" s="182">
        <v>0.35944398663423577</v>
      </c>
      <c r="AH22" s="34">
        <v>5.8565256508009131E-2</v>
      </c>
      <c r="AI22" s="34">
        <v>0.35594097564280569</v>
      </c>
      <c r="AJ22" s="34">
        <v>1.3267516749844694</v>
      </c>
      <c r="AK22" s="182">
        <v>0.21027194541474292</v>
      </c>
      <c r="AL22" s="34">
        <v>2.1007018937695201</v>
      </c>
      <c r="AM22" s="363">
        <v>2.3191066694823714</v>
      </c>
      <c r="AN22" s="184">
        <v>0.23382273475020093</v>
      </c>
      <c r="AO22" s="164">
        <v>0.1093167313054581</v>
      </c>
      <c r="AP22" s="164">
        <v>0.27164248810710678</v>
      </c>
      <c r="AQ22" s="164">
        <v>2.0175649356726652E-2</v>
      </c>
      <c r="AR22" s="164">
        <v>2.6424730712616205</v>
      </c>
      <c r="AS22" s="164">
        <v>2.3315532733802025</v>
      </c>
      <c r="AT22" s="366">
        <v>5.6090606616569687</v>
      </c>
      <c r="AU22" s="318">
        <v>2.3191066694823714</v>
      </c>
      <c r="AV22" s="36">
        <v>12.476335469805163</v>
      </c>
      <c r="AW22" s="37">
        <v>5.6090606616569687</v>
      </c>
      <c r="AX22" s="38">
        <v>30.175637630734521</v>
      </c>
      <c r="AY22" s="282">
        <v>0.4013111056430913</v>
      </c>
      <c r="AZ22" s="42"/>
    </row>
    <row r="23" spans="1:52" s="47" customFormat="1" ht="12" outlineLevel="2" collapsed="1" x14ac:dyDescent="0.2">
      <c r="A23" s="83">
        <v>19</v>
      </c>
      <c r="B23" s="407" t="s">
        <v>343</v>
      </c>
      <c r="C23" s="179">
        <v>80644.741999999998</v>
      </c>
      <c r="D23" s="180">
        <v>1865.2224000000001</v>
      </c>
      <c r="E23" s="74">
        <v>40.993595340247282</v>
      </c>
      <c r="F23" s="75">
        <v>0.32642724857683203</v>
      </c>
      <c r="G23" s="309">
        <v>39.538759581477812</v>
      </c>
      <c r="H23" s="185">
        <v>22.819212900913456</v>
      </c>
      <c r="I23" s="335">
        <v>57.713527542232924</v>
      </c>
      <c r="J23" s="183">
        <v>1.4290499671271373</v>
      </c>
      <c r="K23" s="181">
        <v>0.9895709574966306</v>
      </c>
      <c r="L23" s="307">
        <v>2.418620924623768</v>
      </c>
      <c r="M23" s="183">
        <v>2.718</v>
      </c>
      <c r="N23" s="181">
        <v>0.83268047042540339</v>
      </c>
      <c r="O23" s="181">
        <v>3.33</v>
      </c>
      <c r="P23" s="181">
        <v>12.396071505864281</v>
      </c>
      <c r="Q23" s="308">
        <v>19.276751976289685</v>
      </c>
      <c r="R23" s="351">
        <v>21.695372900913451</v>
      </c>
      <c r="S23" s="374">
        <v>22.819212900913456</v>
      </c>
      <c r="T23" s="345">
        <v>1.3272002930091236</v>
      </c>
      <c r="U23" s="345">
        <v>12.654464761329104</v>
      </c>
      <c r="V23" s="345">
        <v>0.56430075471244012</v>
      </c>
      <c r="W23" s="345">
        <v>8.2664367732298949</v>
      </c>
      <c r="X23" s="40">
        <v>1.0992484630428789</v>
      </c>
      <c r="Y23" s="21">
        <v>1.2705231987842718</v>
      </c>
      <c r="Z23" s="342">
        <v>0.89206016531959564</v>
      </c>
      <c r="AA23" s="342">
        <v>8.3934454350985934</v>
      </c>
      <c r="AB23" s="342">
        <v>0.56996163168857361</v>
      </c>
      <c r="AC23" s="342">
        <v>10.593974006979542</v>
      </c>
      <c r="AD23" s="378">
        <v>3.6105542874868535</v>
      </c>
      <c r="AE23" s="183">
        <v>0.5463186563058664</v>
      </c>
      <c r="AF23" s="181">
        <v>0.39779313312432801</v>
      </c>
      <c r="AG23" s="182">
        <v>0.92845315846799037</v>
      </c>
      <c r="AH23" s="34">
        <v>0.33747886877349342</v>
      </c>
      <c r="AI23" s="34">
        <v>1.8164959537439478</v>
      </c>
      <c r="AJ23" s="34">
        <v>4.3564067680048204</v>
      </c>
      <c r="AK23" s="182">
        <v>0.94411178943019447</v>
      </c>
      <c r="AL23" s="34">
        <v>7.4388347489902529</v>
      </c>
      <c r="AM23" s="363">
        <v>8.3934454350985934</v>
      </c>
      <c r="AN23" s="184">
        <v>9.9612786121376196E-2</v>
      </c>
      <c r="AO23" s="164">
        <v>6.111871699589282E-3</v>
      </c>
      <c r="AP23" s="164">
        <v>0.3021087458525053</v>
      </c>
      <c r="AQ23" s="164">
        <v>3.1792455419793371E-2</v>
      </c>
      <c r="AR23" s="164">
        <v>2.2386606551583341</v>
      </c>
      <c r="AS23" s="164">
        <v>1.1336449744545207</v>
      </c>
      <c r="AT23" s="366">
        <v>3.8118242628868275</v>
      </c>
      <c r="AU23" s="318">
        <v>8.3934454350985934</v>
      </c>
      <c r="AV23" s="36">
        <v>20.475016561569937</v>
      </c>
      <c r="AW23" s="37">
        <v>3.8118242628868275</v>
      </c>
      <c r="AX23" s="38">
        <v>9.2985848917340501</v>
      </c>
      <c r="AY23" s="282">
        <v>2.0730727679304146</v>
      </c>
      <c r="AZ23" s="387"/>
    </row>
    <row r="24" spans="1:52" s="47" customFormat="1" ht="12" outlineLevel="1" x14ac:dyDescent="0.2">
      <c r="A24" s="53">
        <v>20</v>
      </c>
      <c r="B24" s="408" t="s">
        <v>196</v>
      </c>
      <c r="C24" s="413">
        <v>901339.55100000021</v>
      </c>
      <c r="D24" s="414">
        <v>11295.878400000001</v>
      </c>
      <c r="E24" s="415">
        <v>13.491580493322068</v>
      </c>
      <c r="F24" s="416">
        <v>0.88488814313365483</v>
      </c>
      <c r="G24" s="417">
        <v>34.944993225569753</v>
      </c>
      <c r="H24" s="418">
        <v>22.350623344001974</v>
      </c>
      <c r="I24" s="419">
        <v>63.959443917269674</v>
      </c>
      <c r="J24" s="420">
        <v>1.9988088360461371</v>
      </c>
      <c r="K24" s="421">
        <v>1.0923764514136391</v>
      </c>
      <c r="L24" s="422">
        <v>3.0911852874597763</v>
      </c>
      <c r="M24" s="420">
        <v>1.4195159854656412</v>
      </c>
      <c r="N24" s="421">
        <v>0.99001056521226971</v>
      </c>
      <c r="O24" s="421">
        <v>3.3299999999999992</v>
      </c>
      <c r="P24" s="421">
        <v>12.396071505864285</v>
      </c>
      <c r="Q24" s="423">
        <v>18.135598056542193</v>
      </c>
      <c r="R24" s="424">
        <v>21.226783344001969</v>
      </c>
      <c r="S24" s="425">
        <v>22.350623344001974</v>
      </c>
      <c r="T24" s="426">
        <v>1.0751046434721174</v>
      </c>
      <c r="U24" s="426">
        <v>12.369339818619146</v>
      </c>
      <c r="V24" s="426">
        <v>0.19268704071344825</v>
      </c>
      <c r="W24" s="426">
        <v>8.7037787136715128</v>
      </c>
      <c r="X24" s="427">
        <v>0.18099082367355951</v>
      </c>
      <c r="Y24" s="428">
        <v>3.2932577309142745</v>
      </c>
      <c r="Z24" s="429">
        <v>0.58539548927952711</v>
      </c>
      <c r="AA24" s="429">
        <v>3.0191513794850167</v>
      </c>
      <c r="AB24" s="429">
        <v>0.20989447738053724</v>
      </c>
      <c r="AC24" s="429">
        <v>15.061933443269057</v>
      </c>
      <c r="AD24" s="430">
        <v>9.950870703730601</v>
      </c>
      <c r="AE24" s="420">
        <v>0.15143276752025048</v>
      </c>
      <c r="AF24" s="421">
        <v>0.19921714685578495</v>
      </c>
      <c r="AG24" s="431">
        <v>0.27378700580612997</v>
      </c>
      <c r="AH24" s="421">
        <v>7.7321084017968569E-2</v>
      </c>
      <c r="AI24" s="421">
        <v>0.55462391453697568</v>
      </c>
      <c r="AJ24" s="421">
        <v>1.7540638863326092</v>
      </c>
      <c r="AK24" s="431">
        <v>0.35064991437603543</v>
      </c>
      <c r="AL24" s="421">
        <v>2.6597958906936832</v>
      </c>
      <c r="AM24" s="432">
        <v>3.0191513794850167</v>
      </c>
      <c r="AN24" s="433">
        <v>8.0170834700203558E-2</v>
      </c>
      <c r="AO24" s="434">
        <v>8.3933268970034239E-2</v>
      </c>
      <c r="AP24" s="434">
        <v>0.16901740018731079</v>
      </c>
      <c r="AQ24" s="434">
        <v>1.2128317528630621E-2</v>
      </c>
      <c r="AR24" s="434">
        <v>1.1661333039845752</v>
      </c>
      <c r="AS24" s="434">
        <v>0.98226092802132137</v>
      </c>
      <c r="AT24" s="435">
        <v>2.4938476674819725</v>
      </c>
      <c r="AU24" s="436">
        <v>3.0191513794850167</v>
      </c>
      <c r="AV24" s="437">
        <v>22.378040741627022</v>
      </c>
      <c r="AW24" s="438">
        <v>2.4938476674819725</v>
      </c>
      <c r="AX24" s="439">
        <v>18.484473844382823</v>
      </c>
      <c r="AY24" s="440">
        <v>1.1995633829207246</v>
      </c>
      <c r="AZ24" s="387"/>
    </row>
    <row r="25" spans="1:52" s="46" customFormat="1" ht="12" outlineLevel="2" collapsed="1" x14ac:dyDescent="0.2">
      <c r="A25" s="178">
        <v>21</v>
      </c>
      <c r="B25" s="407" t="s">
        <v>336</v>
      </c>
      <c r="C25" s="179">
        <v>1447091.2519999999</v>
      </c>
      <c r="D25" s="180">
        <v>29722.1986</v>
      </c>
      <c r="E25" s="74">
        <v>51.13769259705704</v>
      </c>
      <c r="F25" s="75">
        <v>0.14488824823944813</v>
      </c>
      <c r="G25" s="309">
        <v>39.089626384424918</v>
      </c>
      <c r="H25" s="185">
        <v>23.866286509737527</v>
      </c>
      <c r="I25" s="335">
        <v>61.05529450454646</v>
      </c>
      <c r="J25" s="183">
        <v>1.2936299646149731</v>
      </c>
      <c r="K25" s="181">
        <v>0.96513619920858573</v>
      </c>
      <c r="L25" s="307">
        <v>2.2587661638235588</v>
      </c>
      <c r="M25" s="183">
        <v>3.6547088400496812</v>
      </c>
      <c r="N25" s="181">
        <v>1.1029</v>
      </c>
      <c r="O25" s="181">
        <v>3.33</v>
      </c>
      <c r="P25" s="181">
        <v>12.396071505864285</v>
      </c>
      <c r="Q25" s="308">
        <v>20.483680345913967</v>
      </c>
      <c r="R25" s="351">
        <v>22.742446509737526</v>
      </c>
      <c r="S25" s="374">
        <v>23.866286509737527</v>
      </c>
      <c r="T25" s="345">
        <v>1.6964702637692985</v>
      </c>
      <c r="U25" s="345">
        <v>13.171968822166312</v>
      </c>
      <c r="V25" s="345">
        <v>0.80002596275773652</v>
      </c>
      <c r="W25" s="345">
        <v>8.1836916097844945</v>
      </c>
      <c r="X25" s="40">
        <v>1.112831230377216E-2</v>
      </c>
      <c r="Y25" s="21">
        <v>0.62888505450082421</v>
      </c>
      <c r="Z25" s="342">
        <v>1.5562450343982173</v>
      </c>
      <c r="AA25" s="342">
        <v>11.577133775428031</v>
      </c>
      <c r="AB25" s="342">
        <v>0.81455609705811538</v>
      </c>
      <c r="AC25" s="342">
        <v>9.2783382360485689</v>
      </c>
      <c r="AD25" s="378">
        <v>1.5860902729584461</v>
      </c>
      <c r="AE25" s="183">
        <v>0.63750952998162436</v>
      </c>
      <c r="AF25" s="181">
        <v>0.47096306265281723</v>
      </c>
      <c r="AG25" s="182">
        <v>2.1214796848038096</v>
      </c>
      <c r="AH25" s="34">
        <v>0.74283713196194279</v>
      </c>
      <c r="AI25" s="34">
        <v>2.4176649886124455</v>
      </c>
      <c r="AJ25" s="34">
        <v>5.1754562490079463</v>
      </c>
      <c r="AK25" s="182">
        <v>1.1084725926344416</v>
      </c>
      <c r="AL25" s="34">
        <v>10.457438054386145</v>
      </c>
      <c r="AM25" s="363">
        <v>11.577133775428031</v>
      </c>
      <c r="AN25" s="184">
        <v>9.9164938626040935E-2</v>
      </c>
      <c r="AO25" s="164">
        <v>8.3186982002064966E-2</v>
      </c>
      <c r="AP25" s="164">
        <v>0.16303975574673674</v>
      </c>
      <c r="AQ25" s="164">
        <v>3.3547316381904536E-2</v>
      </c>
      <c r="AR25" s="164">
        <v>1.5748599432344821</v>
      </c>
      <c r="AS25" s="164">
        <v>0.714603932429144</v>
      </c>
      <c r="AT25" s="366">
        <v>2.6683927749544072</v>
      </c>
      <c r="AU25" s="318">
        <v>11.577133775428031</v>
      </c>
      <c r="AV25" s="36">
        <v>22.63913991319642</v>
      </c>
      <c r="AW25" s="37">
        <v>2.6683927749544072</v>
      </c>
      <c r="AX25" s="38">
        <v>5.2180547057142208</v>
      </c>
      <c r="AY25" s="282">
        <v>4.2994598458345541</v>
      </c>
      <c r="AZ25" s="42"/>
    </row>
    <row r="26" spans="1:52" s="46" customFormat="1" ht="12" outlineLevel="2" collapsed="1" x14ac:dyDescent="0.2">
      <c r="A26" s="83">
        <v>22</v>
      </c>
      <c r="B26" s="407" t="s">
        <v>345</v>
      </c>
      <c r="C26" s="179">
        <v>389614.57900000003</v>
      </c>
      <c r="D26" s="180">
        <v>7223.6305999999995</v>
      </c>
      <c r="E26" s="74">
        <v>31.563375205541675</v>
      </c>
      <c r="F26" s="75">
        <v>0.38000253190211963</v>
      </c>
      <c r="G26" s="309">
        <v>33.834387704592601</v>
      </c>
      <c r="H26" s="185">
        <v>21.430529635915043</v>
      </c>
      <c r="I26" s="335">
        <v>63.339493012329925</v>
      </c>
      <c r="J26" s="183">
        <v>2.0138344736511304</v>
      </c>
      <c r="K26" s="181">
        <v>1.0950876300888042</v>
      </c>
      <c r="L26" s="307">
        <v>3.1089221037399346</v>
      </c>
      <c r="M26" s="183">
        <v>0.90322565251568288</v>
      </c>
      <c r="N26" s="181">
        <v>0.56847037379513854</v>
      </c>
      <c r="O26" s="181">
        <v>3.330000000000001</v>
      </c>
      <c r="P26" s="181">
        <v>12.396071505864285</v>
      </c>
      <c r="Q26" s="308">
        <v>17.197767532175106</v>
      </c>
      <c r="R26" s="351">
        <v>20.306689635915042</v>
      </c>
      <c r="S26" s="374">
        <v>21.430529635915043</v>
      </c>
      <c r="T26" s="345">
        <v>1.0497930284974886</v>
      </c>
      <c r="U26" s="345">
        <v>11.486446473337166</v>
      </c>
      <c r="V26" s="345">
        <v>0.43990876046240091</v>
      </c>
      <c r="W26" s="345">
        <v>8.4479135031109625</v>
      </c>
      <c r="X26" s="40">
        <v>1.8822659588538779E-2</v>
      </c>
      <c r="Y26" s="21">
        <v>0.34965709739884876</v>
      </c>
      <c r="Z26" s="342">
        <v>0.99833458230393946</v>
      </c>
      <c r="AA26" s="342">
        <v>7.9801270885650002</v>
      </c>
      <c r="AB26" s="342">
        <v>0.48046905431116305</v>
      </c>
      <c r="AC26" s="342">
        <v>11.603119153747553</v>
      </c>
      <c r="AD26" s="378">
        <v>4.2757637221775688</v>
      </c>
      <c r="AE26" s="183">
        <v>0.76944602667890372</v>
      </c>
      <c r="AF26" s="181">
        <v>0.47246930643249102</v>
      </c>
      <c r="AG26" s="182">
        <v>0.42616712454595201</v>
      </c>
      <c r="AH26" s="34">
        <v>0.23929559248361887</v>
      </c>
      <c r="AI26" s="34">
        <v>1.8591984666000623</v>
      </c>
      <c r="AJ26" s="34">
        <v>4.2029322212784397</v>
      </c>
      <c r="AK26" s="182">
        <v>1.2419153331113948</v>
      </c>
      <c r="AL26" s="34">
        <v>6.7275934049080721</v>
      </c>
      <c r="AM26" s="363">
        <v>7.9801270885650002</v>
      </c>
      <c r="AN26" s="184">
        <v>5.2965056103505631E-2</v>
      </c>
      <c r="AO26" s="164">
        <v>6.2752378284681387E-2</v>
      </c>
      <c r="AP26" s="164">
        <v>0.32172187763864896</v>
      </c>
      <c r="AQ26" s="164">
        <v>7.4200914980342442E-3</v>
      </c>
      <c r="AR26" s="164">
        <v>1.491798320916355</v>
      </c>
      <c r="AS26" s="164">
        <v>0.69725326209233351</v>
      </c>
      <c r="AT26" s="366">
        <v>2.6339109865335586</v>
      </c>
      <c r="AU26" s="318">
        <v>7.9801270885650002</v>
      </c>
      <c r="AV26" s="36">
        <v>25.2828698977792</v>
      </c>
      <c r="AW26" s="37">
        <v>2.6339109865335586</v>
      </c>
      <c r="AX26" s="38">
        <v>8.3448331155380213</v>
      </c>
      <c r="AY26" s="282">
        <v>2.8280479228629103</v>
      </c>
      <c r="AZ26" s="42"/>
    </row>
    <row r="27" spans="1:52" s="46" customFormat="1" ht="12" outlineLevel="2" collapsed="1" x14ac:dyDescent="0.2">
      <c r="A27" s="53">
        <v>23</v>
      </c>
      <c r="B27" s="407" t="s">
        <v>342</v>
      </c>
      <c r="C27" s="179">
        <v>24763.352999999999</v>
      </c>
      <c r="D27" s="180">
        <v>358.22559999999999</v>
      </c>
      <c r="E27" s="74">
        <v>27.909207985223503</v>
      </c>
      <c r="F27" s="75">
        <v>0.35648306280047948</v>
      </c>
      <c r="G27" s="309">
        <v>27.121652783878268</v>
      </c>
      <c r="H27" s="185">
        <v>21.756569774592684</v>
      </c>
      <c r="I27" s="335">
        <v>80.218451095005861</v>
      </c>
      <c r="J27" s="183">
        <v>1.2884556978931712</v>
      </c>
      <c r="K27" s="181">
        <v>0.96420257083523131</v>
      </c>
      <c r="L27" s="307">
        <v>2.2526582687284025</v>
      </c>
      <c r="M27" s="183">
        <v>2.556</v>
      </c>
      <c r="N27" s="181">
        <v>9.8000000000000004E-2</v>
      </c>
      <c r="O27" s="181">
        <v>3.33</v>
      </c>
      <c r="P27" s="181">
        <v>12.396071505864285</v>
      </c>
      <c r="Q27" s="308">
        <v>18.380071505864287</v>
      </c>
      <c r="R27" s="351">
        <v>20.63272977459269</v>
      </c>
      <c r="S27" s="374">
        <v>21.756569774592684</v>
      </c>
      <c r="T27" s="345">
        <v>1.4341395911727388</v>
      </c>
      <c r="U27" s="345">
        <v>11.748118828194281</v>
      </c>
      <c r="V27" s="345">
        <v>0.39853939647976805</v>
      </c>
      <c r="W27" s="345">
        <v>8.1745215294308835</v>
      </c>
      <c r="X27" s="40">
        <v>0</v>
      </c>
      <c r="Y27" s="21">
        <v>1.5100926244182897</v>
      </c>
      <c r="Z27" s="342">
        <v>1.0985411154597489</v>
      </c>
      <c r="AA27" s="342">
        <v>8.238351503321331</v>
      </c>
      <c r="AB27" s="342">
        <v>0.41573364963552917</v>
      </c>
      <c r="AC27" s="342">
        <v>10.49385088175779</v>
      </c>
      <c r="AD27" s="378">
        <v>3.6766835410992598</v>
      </c>
      <c r="AE27" s="183">
        <v>0.49512778089400067</v>
      </c>
      <c r="AF27" s="181">
        <v>0.38124493904717383</v>
      </c>
      <c r="AG27" s="182">
        <v>1.1477924088909699</v>
      </c>
      <c r="AH27" s="34">
        <v>5.0797558569361329E-2</v>
      </c>
      <c r="AI27" s="34">
        <v>1.915445299404581</v>
      </c>
      <c r="AJ27" s="34">
        <v>4.2375117881845412</v>
      </c>
      <c r="AK27" s="182">
        <v>0.87637271994117449</v>
      </c>
      <c r="AL27" s="34">
        <v>7.351547055049453</v>
      </c>
      <c r="AM27" s="363">
        <v>8.238351503321331</v>
      </c>
      <c r="AN27" s="184">
        <v>3.880236365016905E-2</v>
      </c>
      <c r="AO27" s="164">
        <v>2.5682139969896069E-2</v>
      </c>
      <c r="AP27" s="164">
        <v>0.54714124283691612</v>
      </c>
      <c r="AQ27" s="164">
        <v>3.0148599095095385E-2</v>
      </c>
      <c r="AR27" s="164">
        <v>2.8241979356025921</v>
      </c>
      <c r="AS27" s="164">
        <v>1.0158402972875193</v>
      </c>
      <c r="AT27" s="366">
        <v>4.4809751173562136</v>
      </c>
      <c r="AU27" s="318">
        <v>8.238351503321331</v>
      </c>
      <c r="AV27" s="36">
        <v>29.518399474765161</v>
      </c>
      <c r="AW27" s="37">
        <v>4.4809751173562136</v>
      </c>
      <c r="AX27" s="38">
        <v>16.055543818114295</v>
      </c>
      <c r="AY27" s="282">
        <v>1.8385175743135969</v>
      </c>
      <c r="AZ27" s="42"/>
    </row>
    <row r="28" spans="1:52" s="46" customFormat="1" ht="12" outlineLevel="1" x14ac:dyDescent="0.2">
      <c r="A28" s="178">
        <v>24</v>
      </c>
      <c r="B28" s="408" t="s">
        <v>260</v>
      </c>
      <c r="C28" s="413">
        <v>1861469.1839999997</v>
      </c>
      <c r="D28" s="414">
        <v>37304.054799999998</v>
      </c>
      <c r="E28" s="415">
        <v>47.124223371705497</v>
      </c>
      <c r="F28" s="416">
        <v>0.19244815621400344</v>
      </c>
      <c r="G28" s="417">
        <v>37.957064852219041</v>
      </c>
      <c r="H28" s="418">
        <v>23.374362440636549</v>
      </c>
      <c r="I28" s="419">
        <v>61.581058840143804</v>
      </c>
      <c r="J28" s="420">
        <v>1.4330420956235999</v>
      </c>
      <c r="K28" s="421">
        <v>0.99029128457576443</v>
      </c>
      <c r="L28" s="422">
        <v>2.4233333801993644</v>
      </c>
      <c r="M28" s="420">
        <v>3.1113554729431057</v>
      </c>
      <c r="N28" s="421">
        <v>0.98976208162979673</v>
      </c>
      <c r="O28" s="421">
        <v>3.33</v>
      </c>
      <c r="P28" s="421">
        <v>12.396071505864285</v>
      </c>
      <c r="Q28" s="423">
        <v>19.827189060437188</v>
      </c>
      <c r="R28" s="424">
        <v>22.250522440636551</v>
      </c>
      <c r="S28" s="425">
        <v>23.374362440636549</v>
      </c>
      <c r="T28" s="426">
        <v>1.5687272864127955</v>
      </c>
      <c r="U28" s="426">
        <v>12.831907925237038</v>
      </c>
      <c r="V28" s="426">
        <v>0.72643673973890666</v>
      </c>
      <c r="W28" s="426">
        <v>8.234767998303159</v>
      </c>
      <c r="X28" s="427">
        <v>1.2511397236975211E-2</v>
      </c>
      <c r="Y28" s="428">
        <v>0.58327691581561392</v>
      </c>
      <c r="Z28" s="429">
        <v>1.4438148898126442</v>
      </c>
      <c r="AA28" s="429">
        <v>10.848540462984065</v>
      </c>
      <c r="AB28" s="429">
        <v>0.74603298853072952</v>
      </c>
      <c r="AC28" s="429">
        <v>9.7401857862565215</v>
      </c>
      <c r="AD28" s="430">
        <v>2.1269996075550299</v>
      </c>
      <c r="AE28" s="420">
        <v>0.66169070095994142</v>
      </c>
      <c r="AF28" s="421">
        <v>0.47039318412042797</v>
      </c>
      <c r="AG28" s="431">
        <v>1.7838458414321976</v>
      </c>
      <c r="AH28" s="421">
        <v>0.6386847982497097</v>
      </c>
      <c r="AI28" s="421">
        <v>2.3046996868623921</v>
      </c>
      <c r="AJ28" s="421">
        <v>4.9781278330313734</v>
      </c>
      <c r="AK28" s="431">
        <v>1.1320838850803694</v>
      </c>
      <c r="AL28" s="421">
        <v>9.7053581595756739</v>
      </c>
      <c r="AM28" s="432">
        <v>10.848540462984065</v>
      </c>
      <c r="AN28" s="433">
        <v>8.9639049104120447E-2</v>
      </c>
      <c r="AO28" s="434">
        <v>7.8677774191989444E-2</v>
      </c>
      <c r="AP28" s="434">
        <v>0.19745574682138847</v>
      </c>
      <c r="AQ28" s="434">
        <v>2.8455351722247633E-2</v>
      </c>
      <c r="AR28" s="434">
        <v>1.5707729445003926</v>
      </c>
      <c r="AS28" s="434">
        <v>0.71413684498447616</v>
      </c>
      <c r="AT28" s="435">
        <v>2.6791216272821905</v>
      </c>
      <c r="AU28" s="436">
        <v>10.848540462984065</v>
      </c>
      <c r="AV28" s="437">
        <v>23.021154910953474</v>
      </c>
      <c r="AW28" s="438">
        <v>2.6791216272821905</v>
      </c>
      <c r="AX28" s="439">
        <v>5.685232425264326</v>
      </c>
      <c r="AY28" s="440">
        <v>3.9679674030559156</v>
      </c>
      <c r="AZ28" s="42"/>
    </row>
    <row r="29" spans="1:52" s="46" customFormat="1" ht="12" outlineLevel="2" collapsed="1" x14ac:dyDescent="0.2">
      <c r="A29" s="83">
        <v>25</v>
      </c>
      <c r="B29" s="407" t="s">
        <v>350</v>
      </c>
      <c r="C29" s="179">
        <v>1358195.291</v>
      </c>
      <c r="D29" s="180">
        <v>16937.7952</v>
      </c>
      <c r="E29" s="74">
        <v>13.61113293818242</v>
      </c>
      <c r="F29" s="75">
        <v>0.9755390817408931</v>
      </c>
      <c r="G29" s="309">
        <v>31.544019677330468</v>
      </c>
      <c r="H29" s="185">
        <v>23.393279924446116</v>
      </c>
      <c r="I29" s="335">
        <v>74.160744774255917</v>
      </c>
      <c r="J29" s="183">
        <v>1.2308667129550843</v>
      </c>
      <c r="K29" s="181">
        <v>0.95381139596511111</v>
      </c>
      <c r="L29" s="307">
        <v>2.1846781089201954</v>
      </c>
      <c r="M29" s="183">
        <v>2.5566673891534606</v>
      </c>
      <c r="N29" s="181">
        <v>1.802022920508171</v>
      </c>
      <c r="O29" s="181">
        <v>3.3299999999999996</v>
      </c>
      <c r="P29" s="181">
        <v>12.396071505864285</v>
      </c>
      <c r="Q29" s="308">
        <v>20.084761815525916</v>
      </c>
      <c r="R29" s="351">
        <v>22.269439924446111</v>
      </c>
      <c r="S29" s="374">
        <v>23.393279924446116</v>
      </c>
      <c r="T29" s="345">
        <v>1.4281694432093273</v>
      </c>
      <c r="U29" s="345">
        <v>13.162684888484934</v>
      </c>
      <c r="V29" s="345">
        <v>0.20108770869594511</v>
      </c>
      <c r="W29" s="345">
        <v>8.5775897821252531</v>
      </c>
      <c r="X29" s="40">
        <v>0</v>
      </c>
      <c r="Y29" s="21">
        <v>4.1441684539362553</v>
      </c>
      <c r="Z29" s="342">
        <v>0.5353857274492444</v>
      </c>
      <c r="AA29" s="342">
        <v>2.2230392933851242</v>
      </c>
      <c r="AB29" s="342">
        <v>0.23780828989390601</v>
      </c>
      <c r="AC29" s="342">
        <v>16.252878159781584</v>
      </c>
      <c r="AD29" s="378">
        <v>11.570110765058352</v>
      </c>
      <c r="AE29" s="183">
        <v>6.6077422992819115E-2</v>
      </c>
      <c r="AF29" s="181">
        <v>0.11536220437510877</v>
      </c>
      <c r="AG29" s="182">
        <v>0.28175660715548095</v>
      </c>
      <c r="AH29" s="34">
        <v>7.0151482967020479E-2</v>
      </c>
      <c r="AI29" s="34">
        <v>0.35516989705574081</v>
      </c>
      <c r="AJ29" s="34">
        <v>1.3263830344156142</v>
      </c>
      <c r="AK29" s="182">
        <v>0.1814396273679279</v>
      </c>
      <c r="AL29" s="34">
        <v>2.0334610215938564</v>
      </c>
      <c r="AM29" s="363">
        <v>2.2230392933851242</v>
      </c>
      <c r="AN29" s="184">
        <v>3.7537353149718095E-2</v>
      </c>
      <c r="AO29" s="164">
        <v>1.8243224478236699E-2</v>
      </c>
      <c r="AP29" s="164">
        <v>7.8315978221297655E-2</v>
      </c>
      <c r="AQ29" s="164">
        <v>3.4591279034947832E-2</v>
      </c>
      <c r="AR29" s="164">
        <v>2.2050213477607761</v>
      </c>
      <c r="AS29" s="164">
        <v>0.73739821815769735</v>
      </c>
      <c r="AT29" s="366">
        <v>3.1111133047588155</v>
      </c>
      <c r="AU29" s="318">
        <v>2.2230392933851242</v>
      </c>
      <c r="AV29" s="36">
        <v>16.3325073928929</v>
      </c>
      <c r="AW29" s="37">
        <v>3.1111133047588155</v>
      </c>
      <c r="AX29" s="38">
        <v>22.85712231956396</v>
      </c>
      <c r="AY29" s="282">
        <v>0.78456835129692259</v>
      </c>
      <c r="AZ29" s="42"/>
    </row>
    <row r="30" spans="1:52" s="46" customFormat="1" ht="12" outlineLevel="2" collapsed="1" x14ac:dyDescent="0.2">
      <c r="A30" s="53">
        <v>26</v>
      </c>
      <c r="B30" s="407" t="s">
        <v>345</v>
      </c>
      <c r="C30" s="179">
        <v>236680.114</v>
      </c>
      <c r="D30" s="180">
        <v>4941.2252000000008</v>
      </c>
      <c r="E30" s="74">
        <v>27.597068453104075</v>
      </c>
      <c r="F30" s="75">
        <v>0.41784637727744312</v>
      </c>
      <c r="G30" s="309">
        <v>31.754920558141475</v>
      </c>
      <c r="H30" s="185">
        <v>21.975244177226539</v>
      </c>
      <c r="I30" s="335">
        <v>69.202642585709214</v>
      </c>
      <c r="J30" s="183">
        <v>1.8079486972887615</v>
      </c>
      <c r="K30" s="181">
        <v>1.057938249738519</v>
      </c>
      <c r="L30" s="307">
        <v>2.8658869470272803</v>
      </c>
      <c r="M30" s="183">
        <v>0.81574864279333625</v>
      </c>
      <c r="N30" s="181">
        <v>1.4436970815416386</v>
      </c>
      <c r="O30" s="181">
        <v>3.3299999999999992</v>
      </c>
      <c r="P30" s="181">
        <v>12.396071505864283</v>
      </c>
      <c r="Q30" s="308">
        <v>17.985517230199257</v>
      </c>
      <c r="R30" s="351">
        <v>20.851404177226538</v>
      </c>
      <c r="S30" s="374">
        <v>21.975244177226539</v>
      </c>
      <c r="T30" s="345">
        <v>1.0099579082260883</v>
      </c>
      <c r="U30" s="345">
        <v>11.998974542131045</v>
      </c>
      <c r="V30" s="345">
        <v>0.38688749869728245</v>
      </c>
      <c r="W30" s="345">
        <v>8.5603344189501041</v>
      </c>
      <c r="X30" s="40">
        <v>0</v>
      </c>
      <c r="Y30" s="21">
        <v>0.5082873700305881</v>
      </c>
      <c r="Z30" s="342">
        <v>0.94740827003986228</v>
      </c>
      <c r="AA30" s="342">
        <v>7.919117030787949</v>
      </c>
      <c r="AB30" s="342">
        <v>0.43029161182783443</v>
      </c>
      <c r="AC30" s="342">
        <v>12.170139894540306</v>
      </c>
      <c r="AD30" s="378">
        <v>4.977709995054636</v>
      </c>
      <c r="AE30" s="183">
        <v>0.63597274336127674</v>
      </c>
      <c r="AF30" s="181">
        <v>0.4402728749333818</v>
      </c>
      <c r="AG30" s="182">
        <v>0.38168703180082991</v>
      </c>
      <c r="AH30" s="34">
        <v>0.65232093106274436</v>
      </c>
      <c r="AI30" s="34">
        <v>1.7678345352412757</v>
      </c>
      <c r="AJ30" s="34">
        <v>4.030560666261259</v>
      </c>
      <c r="AK30" s="182">
        <v>1.0762456182946585</v>
      </c>
      <c r="AL30" s="34">
        <v>6.8324031643661112</v>
      </c>
      <c r="AM30" s="363">
        <v>7.919117030787949</v>
      </c>
      <c r="AN30" s="184">
        <v>6.2636287048807235E-2</v>
      </c>
      <c r="AO30" s="164">
        <v>7.5062354980299215E-2</v>
      </c>
      <c r="AP30" s="164">
        <v>0.32317895569706068</v>
      </c>
      <c r="AQ30" s="164">
        <v>2.3921192662904735E-2</v>
      </c>
      <c r="AR30" s="164">
        <v>2.0620796639667422</v>
      </c>
      <c r="AS30" s="164">
        <v>1.0356338342968054</v>
      </c>
      <c r="AT30" s="366">
        <v>3.5824718128613124</v>
      </c>
      <c r="AU30" s="318">
        <v>7.919117030787949</v>
      </c>
      <c r="AV30" s="36">
        <v>28.695500916138862</v>
      </c>
      <c r="AW30" s="37">
        <v>3.5824718128613124</v>
      </c>
      <c r="AX30" s="38">
        <v>12.981349156520144</v>
      </c>
      <c r="AY30" s="282">
        <v>2.1996959175509736</v>
      </c>
      <c r="AZ30" s="42"/>
    </row>
    <row r="31" spans="1:52" s="46" customFormat="1" ht="12" outlineLevel="2" collapsed="1" x14ac:dyDescent="0.2">
      <c r="A31" s="178">
        <v>27</v>
      </c>
      <c r="B31" s="407" t="s">
        <v>356</v>
      </c>
      <c r="C31" s="179">
        <v>213416.375</v>
      </c>
      <c r="D31" s="180">
        <v>1837.6360000000002</v>
      </c>
      <c r="E31" s="74">
        <v>3.4300379488375872</v>
      </c>
      <c r="F31" s="75">
        <v>1</v>
      </c>
      <c r="G31" s="309">
        <v>29.308039666910542</v>
      </c>
      <c r="H31" s="185">
        <v>22.453162064841102</v>
      </c>
      <c r="I31" s="335">
        <v>76.610931062002237</v>
      </c>
      <c r="J31" s="183">
        <v>2.5003832719276287</v>
      </c>
      <c r="K31" s="181">
        <v>1.1828789612118189</v>
      </c>
      <c r="L31" s="307">
        <v>3.6832622331394473</v>
      </c>
      <c r="M31" s="183">
        <v>0.85454105345045694</v>
      </c>
      <c r="N31" s="181">
        <v>1.0654472723869142</v>
      </c>
      <c r="O31" s="181">
        <v>3.33</v>
      </c>
      <c r="P31" s="181">
        <v>12.396071505864285</v>
      </c>
      <c r="Q31" s="308">
        <v>17.646059831701656</v>
      </c>
      <c r="R31" s="351">
        <v>21.329322064841104</v>
      </c>
      <c r="S31" s="374">
        <v>22.453162064841102</v>
      </c>
      <c r="T31" s="345">
        <v>0.97510580336126484</v>
      </c>
      <c r="U31" s="345">
        <v>12.445331402577789</v>
      </c>
      <c r="V31" s="345">
        <v>4.5600021742479513E-2</v>
      </c>
      <c r="W31" s="345">
        <v>8.9762875705808067</v>
      </c>
      <c r="X31" s="40">
        <v>0</v>
      </c>
      <c r="Y31" s="21">
        <v>5.87973537908662</v>
      </c>
      <c r="Z31" s="342">
        <v>0.36014449901780604</v>
      </c>
      <c r="AA31" s="342">
        <v>1.6041377119477747</v>
      </c>
      <c r="AB31" s="342">
        <v>5.1868094427322056E-2</v>
      </c>
      <c r="AC31" s="342">
        <v>14.557276380361579</v>
      </c>
      <c r="AD31" s="378">
        <v>10.80431162329519</v>
      </c>
      <c r="AE31" s="183">
        <v>3.5381389124646744E-2</v>
      </c>
      <c r="AF31" s="181">
        <v>7.9760324425213386E-2</v>
      </c>
      <c r="AG31" s="182">
        <v>4.6159055674103146E-2</v>
      </c>
      <c r="AH31" s="34">
        <v>2.1205318752261067E-2</v>
      </c>
      <c r="AI31" s="34">
        <v>0.27220324779812594</v>
      </c>
      <c r="AJ31" s="34">
        <v>1.1414021937728056</v>
      </c>
      <c r="AK31" s="182">
        <v>0.11514171354986014</v>
      </c>
      <c r="AL31" s="34">
        <v>1.4809698159972959</v>
      </c>
      <c r="AM31" s="363">
        <v>1.6041377119477747</v>
      </c>
      <c r="AN31" s="184">
        <v>3.7493823586390342E-2</v>
      </c>
      <c r="AO31" s="164">
        <v>0.1339764784756067</v>
      </c>
      <c r="AP31" s="164">
        <v>1.3767688486729684E-2</v>
      </c>
      <c r="AQ31" s="164">
        <v>3.7004063916901931E-3</v>
      </c>
      <c r="AR31" s="164">
        <v>0.45645601196319618</v>
      </c>
      <c r="AS31" s="164">
        <v>0.35795990065497191</v>
      </c>
      <c r="AT31" s="366">
        <v>1.0035719805228018</v>
      </c>
      <c r="AU31" s="318">
        <v>1.6041377119477747</v>
      </c>
      <c r="AV31" s="36">
        <v>46.767345897482109</v>
      </c>
      <c r="AW31" s="37">
        <v>1.0035719805228018</v>
      </c>
      <c r="AX31" s="38">
        <v>29.258334615886813</v>
      </c>
      <c r="AY31" s="282">
        <v>1.5792903651025529</v>
      </c>
      <c r="AZ31" s="42"/>
    </row>
    <row r="32" spans="1:52" s="42" customFormat="1" ht="12" outlineLevel="2" collapsed="1" x14ac:dyDescent="0.2">
      <c r="A32" s="83">
        <v>28</v>
      </c>
      <c r="B32" s="407" t="s">
        <v>340</v>
      </c>
      <c r="C32" s="179">
        <v>10257.755999999999</v>
      </c>
      <c r="D32" s="180">
        <v>279.36619999999994</v>
      </c>
      <c r="E32" s="74">
        <v>54.176250247206724</v>
      </c>
      <c r="F32" s="75">
        <v>0.19237335278728229</v>
      </c>
      <c r="G32" s="309">
        <v>34.371198133331667</v>
      </c>
      <c r="H32" s="185">
        <v>22.214638647586639</v>
      </c>
      <c r="I32" s="335">
        <v>64.631551572372643</v>
      </c>
      <c r="J32" s="183">
        <v>2.1758292653561799</v>
      </c>
      <c r="K32" s="181">
        <v>1.124317459551254</v>
      </c>
      <c r="L32" s="307">
        <v>3.3001467249074339</v>
      </c>
      <c r="M32" s="183">
        <v>0.86072395014142755</v>
      </c>
      <c r="N32" s="181">
        <v>1.2038564666734921</v>
      </c>
      <c r="O32" s="181">
        <v>3.330000000000001</v>
      </c>
      <c r="P32" s="181">
        <v>12.396071505864287</v>
      </c>
      <c r="Q32" s="308">
        <v>17.790651922679206</v>
      </c>
      <c r="R32" s="351">
        <v>21.090798647586642</v>
      </c>
      <c r="S32" s="374">
        <v>22.214638647586639</v>
      </c>
      <c r="T32" s="345">
        <v>1.0975213810051068</v>
      </c>
      <c r="U32" s="345">
        <v>11.957018782198446</v>
      </c>
      <c r="V32" s="345">
        <v>0.74016970225671763</v>
      </c>
      <c r="W32" s="345">
        <v>8.4121831152098565</v>
      </c>
      <c r="X32" s="40">
        <v>2.9248387390597104E-2</v>
      </c>
      <c r="Y32" s="21">
        <v>0.23065177872565473</v>
      </c>
      <c r="Z32" s="342">
        <v>1.0634012670293613</v>
      </c>
      <c r="AA32" s="342">
        <v>10.099783103125404</v>
      </c>
      <c r="AB32" s="342">
        <v>0.77778414281270813</v>
      </c>
      <c r="AC32" s="342">
        <v>10.013769968502917</v>
      </c>
      <c r="AD32" s="378">
        <v>2.2008417016730437</v>
      </c>
      <c r="AE32" s="183">
        <v>1.0316391197256727</v>
      </c>
      <c r="AF32" s="181">
        <v>0.53799882994726533</v>
      </c>
      <c r="AG32" s="182">
        <v>0.4434675997932529</v>
      </c>
      <c r="AH32" s="34">
        <v>0.76433325402704744</v>
      </c>
      <c r="AI32" s="34">
        <v>2.3065745208324442</v>
      </c>
      <c r="AJ32" s="34">
        <v>5.0046615699858163</v>
      </c>
      <c r="AK32" s="182">
        <v>1.569637949672938</v>
      </c>
      <c r="AL32" s="34">
        <v>8.5190369446385592</v>
      </c>
      <c r="AM32" s="363">
        <v>10.099783103125404</v>
      </c>
      <c r="AN32" s="184">
        <v>0.22551045903190872</v>
      </c>
      <c r="AO32" s="164">
        <v>0.13745399407659198</v>
      </c>
      <c r="AP32" s="164">
        <v>0.12241996347446474</v>
      </c>
      <c r="AQ32" s="164">
        <v>6.0852028627657916E-3</v>
      </c>
      <c r="AR32" s="164">
        <v>1.6487320226999549</v>
      </c>
      <c r="AS32" s="164">
        <v>1.7471691278329311</v>
      </c>
      <c r="AT32" s="366">
        <v>3.8923821135126597</v>
      </c>
      <c r="AU32" s="318">
        <v>10.099783103125404</v>
      </c>
      <c r="AV32" s="36">
        <v>18.642455055564017</v>
      </c>
      <c r="AW32" s="37">
        <v>3.8923821135126597</v>
      </c>
      <c r="AX32" s="38">
        <v>7.1846650437261435</v>
      </c>
      <c r="AY32" s="282">
        <v>2.4533328133053507</v>
      </c>
    </row>
    <row r="33" spans="1:52" s="42" customFormat="1" ht="12" outlineLevel="2" collapsed="1" x14ac:dyDescent="0.2">
      <c r="A33" s="53">
        <v>29</v>
      </c>
      <c r="B33" s="407" t="s">
        <v>355</v>
      </c>
      <c r="C33" s="179">
        <v>27347.258000000002</v>
      </c>
      <c r="D33" s="180">
        <v>371.95620000000002</v>
      </c>
      <c r="E33" s="74">
        <v>4.7857191750524608</v>
      </c>
      <c r="F33" s="75">
        <v>1</v>
      </c>
      <c r="G33" s="309">
        <v>34.499525419731313</v>
      </c>
      <c r="H33" s="185">
        <v>22.977183431782983</v>
      </c>
      <c r="I33" s="335">
        <v>66.601447852501892</v>
      </c>
      <c r="J33" s="183">
        <v>2.4499902447449458</v>
      </c>
      <c r="K33" s="181">
        <v>1.173786202270974</v>
      </c>
      <c r="L33" s="307">
        <v>3.6237764470159197</v>
      </c>
      <c r="M33" s="183">
        <v>1.152755069628784</v>
      </c>
      <c r="N33" s="181">
        <v>1.3507404092739952</v>
      </c>
      <c r="O33" s="181">
        <v>3.3299999999999996</v>
      </c>
      <c r="P33" s="181">
        <v>12.396071505864285</v>
      </c>
      <c r="Q33" s="308">
        <v>18.229566984767064</v>
      </c>
      <c r="R33" s="351">
        <v>21.853343431782985</v>
      </c>
      <c r="S33" s="374">
        <v>22.977183431782983</v>
      </c>
      <c r="T33" s="345">
        <v>1.1001380948270083</v>
      </c>
      <c r="U33" s="345">
        <v>12.794312085227119</v>
      </c>
      <c r="V33" s="345">
        <v>7.2787343920817649E-2</v>
      </c>
      <c r="W33" s="345">
        <v>8.9991591839378202</v>
      </c>
      <c r="X33" s="40">
        <v>0.48538002113682432</v>
      </c>
      <c r="Y33" s="21">
        <v>4.7795602023986223</v>
      </c>
      <c r="Z33" s="342">
        <v>0.4092574255372643</v>
      </c>
      <c r="AA33" s="342">
        <v>1.7397992460097877</v>
      </c>
      <c r="AB33" s="342">
        <v>7.8427529188470332E-2</v>
      </c>
      <c r="AC33" s="342">
        <v>15.484759007512011</v>
      </c>
      <c r="AD33" s="378">
        <v>11.360658738039152</v>
      </c>
      <c r="AE33" s="183">
        <v>4.6266473106086753E-2</v>
      </c>
      <c r="AF33" s="181">
        <v>0.10893583011353157</v>
      </c>
      <c r="AG33" s="182">
        <v>7.6533245725401322E-2</v>
      </c>
      <c r="AH33" s="34">
        <v>2.6003321289648221E-2</v>
      </c>
      <c r="AI33" s="34">
        <v>0.2803991050728652</v>
      </c>
      <c r="AJ33" s="34">
        <v>1.1936967844618414</v>
      </c>
      <c r="AK33" s="182">
        <v>0.15520230321961831</v>
      </c>
      <c r="AL33" s="34">
        <v>1.5766324565497563</v>
      </c>
      <c r="AM33" s="363">
        <v>1.7397992460097877</v>
      </c>
      <c r="AN33" s="184">
        <v>5.3769771817219335E-2</v>
      </c>
      <c r="AO33" s="164">
        <v>0.15216845424273073</v>
      </c>
      <c r="AP33" s="164">
        <v>5.8609051280769077E-2</v>
      </c>
      <c r="AQ33" s="164">
        <v>0</v>
      </c>
      <c r="AR33" s="164">
        <v>0.36240826204805826</v>
      </c>
      <c r="AS33" s="164">
        <v>0.55329095199918699</v>
      </c>
      <c r="AT33" s="366">
        <v>1.1821284334015669</v>
      </c>
      <c r="AU33" s="318">
        <v>1.7397992460097877</v>
      </c>
      <c r="AV33" s="36">
        <v>36.353976954586265</v>
      </c>
      <c r="AW33" s="37">
        <v>1.1821284334015669</v>
      </c>
      <c r="AX33" s="38">
        <v>24.701165909690229</v>
      </c>
      <c r="AY33" s="282">
        <v>1.4584669685397049</v>
      </c>
    </row>
    <row r="34" spans="1:52" s="42" customFormat="1" ht="12" outlineLevel="1" x14ac:dyDescent="0.2">
      <c r="A34" s="178">
        <v>30</v>
      </c>
      <c r="B34" s="408" t="s">
        <v>279</v>
      </c>
      <c r="C34" s="413">
        <v>1845896.7940000002</v>
      </c>
      <c r="D34" s="414">
        <v>24367.978799999997</v>
      </c>
      <c r="E34" s="415">
        <v>16.009705512797478</v>
      </c>
      <c r="F34" s="416">
        <v>0.85569218559090154</v>
      </c>
      <c r="G34" s="417">
        <v>31.495691014615698</v>
      </c>
      <c r="H34" s="418">
        <v>23.014977289159887</v>
      </c>
      <c r="I34" s="419">
        <v>73.073415911020007</v>
      </c>
      <c r="J34" s="420">
        <v>1.4730637608465322</v>
      </c>
      <c r="K34" s="421">
        <v>0.99751266766442259</v>
      </c>
      <c r="L34" s="422">
        <v>2.470576428510955</v>
      </c>
      <c r="M34" s="420">
        <v>2.0344187660063375</v>
      </c>
      <c r="N34" s="421">
        <v>1.6600705887783054</v>
      </c>
      <c r="O34" s="421">
        <v>3.33</v>
      </c>
      <c r="P34" s="421">
        <v>12.396071505864288</v>
      </c>
      <c r="Q34" s="423">
        <v>19.420560860648933</v>
      </c>
      <c r="R34" s="424">
        <v>21.891137289159889</v>
      </c>
      <c r="S34" s="425">
        <v>23.014977289159887</v>
      </c>
      <c r="T34" s="426">
        <v>1.3004022351647184</v>
      </c>
      <c r="U34" s="426">
        <v>12.853170896869093</v>
      </c>
      <c r="V34" s="426">
        <v>0.23125959990327302</v>
      </c>
      <c r="W34" s="426">
        <v>8.6086959768899085</v>
      </c>
      <c r="X34" s="427">
        <v>7.7442253462323227E-3</v>
      </c>
      <c r="Y34" s="428">
        <v>3.5026161329922969</v>
      </c>
      <c r="Z34" s="429">
        <v>0.60984664545155387</v>
      </c>
      <c r="AA34" s="429">
        <v>3.4143173687542121</v>
      </c>
      <c r="AB34" s="429">
        <v>0.26657478668270762</v>
      </c>
      <c r="AC34" s="429">
        <v>15.213878129932883</v>
      </c>
      <c r="AD34" s="430">
        <v>10.06497317194855</v>
      </c>
      <c r="AE34" s="420">
        <v>0.19009055935999605</v>
      </c>
      <c r="AF34" s="421">
        <v>0.18330848620479562</v>
      </c>
      <c r="AG34" s="431">
        <v>0.2829745446166278</v>
      </c>
      <c r="AH34" s="421">
        <v>0.19179451620921698</v>
      </c>
      <c r="AI34" s="421">
        <v>0.65659730319851328</v>
      </c>
      <c r="AJ34" s="421">
        <v>1.9009180233977658</v>
      </c>
      <c r="AK34" s="431">
        <v>0.37339904556479164</v>
      </c>
      <c r="AL34" s="421">
        <v>3.0322843874221235</v>
      </c>
      <c r="AM34" s="432">
        <v>3.4143173687542121</v>
      </c>
      <c r="AN34" s="433">
        <v>4.5026303125312972E-2</v>
      </c>
      <c r="AO34" s="434">
        <v>4.1903352279672859E-2</v>
      </c>
      <c r="AP34" s="434">
        <v>0.12330526157549024</v>
      </c>
      <c r="AQ34" s="434">
        <v>2.924329530358916E-2</v>
      </c>
      <c r="AR34" s="434">
        <v>2.0096701659966976</v>
      </c>
      <c r="AS34" s="434">
        <v>0.77802513518273431</v>
      </c>
      <c r="AT34" s="435">
        <v>3.0272720033719001</v>
      </c>
      <c r="AU34" s="436">
        <v>3.4143173687542121</v>
      </c>
      <c r="AV34" s="437">
        <v>21.326546987544226</v>
      </c>
      <c r="AW34" s="438">
        <v>3.0272720033719001</v>
      </c>
      <c r="AX34" s="439">
        <v>18.908979936901574</v>
      </c>
      <c r="AY34" s="440">
        <v>1.2046217643099835</v>
      </c>
    </row>
    <row r="35" spans="1:52" s="42" customFormat="1" ht="12.75" thickBot="1" x14ac:dyDescent="0.25">
      <c r="A35" s="83">
        <v>31</v>
      </c>
      <c r="B35" s="409" t="s">
        <v>318</v>
      </c>
      <c r="C35" s="262">
        <v>7097500.4529999997</v>
      </c>
      <c r="D35" s="263">
        <v>139839.97219999993</v>
      </c>
      <c r="E35" s="264">
        <v>49.605138137612016</v>
      </c>
      <c r="F35" s="265">
        <v>0.3989247013848542</v>
      </c>
      <c r="G35" s="312">
        <v>39.969368418289754</v>
      </c>
      <c r="H35" s="287">
        <v>22.744812408049388</v>
      </c>
      <c r="I35" s="283">
        <v>56.905608740220906</v>
      </c>
      <c r="J35" s="284">
        <v>1.6975053425583571</v>
      </c>
      <c r="K35" s="65">
        <v>1.0380101990274304</v>
      </c>
      <c r="L35" s="310">
        <v>2.7355155415857872</v>
      </c>
      <c r="M35" s="284">
        <v>2.1400514249836529</v>
      </c>
      <c r="N35" s="65">
        <v>1.0193339356156628</v>
      </c>
      <c r="O35" s="65">
        <v>3.330000000000001</v>
      </c>
      <c r="P35" s="65">
        <v>12.396071505864281</v>
      </c>
      <c r="Q35" s="311">
        <v>18.885456866463599</v>
      </c>
      <c r="R35" s="352">
        <v>21.620972408049386</v>
      </c>
      <c r="S35" s="375">
        <v>22.744812408049388</v>
      </c>
      <c r="T35" s="346">
        <v>1.2739353312036965</v>
      </c>
      <c r="U35" s="346">
        <v>12.479497626907458</v>
      </c>
      <c r="V35" s="346">
        <v>0.68321048428020892</v>
      </c>
      <c r="W35" s="346">
        <v>8.2958589829994995</v>
      </c>
      <c r="X35" s="239">
        <v>0.28819845730479143</v>
      </c>
      <c r="Y35" s="240">
        <v>1.283606524922053</v>
      </c>
      <c r="Z35" s="343">
        <v>1.0038420655309204</v>
      </c>
      <c r="AA35" s="343">
        <v>8.1335899197815102</v>
      </c>
      <c r="AB35" s="343">
        <v>0.70858164199761164</v>
      </c>
      <c r="AC35" s="343">
        <v>11.326993798512497</v>
      </c>
      <c r="AD35" s="379">
        <v>4.5352075819198978</v>
      </c>
      <c r="AE35" s="284">
        <v>0.60557095880858391</v>
      </c>
      <c r="AF35" s="65">
        <v>0.40274822131701166</v>
      </c>
      <c r="AG35" s="349">
        <v>0.94675654281134936</v>
      </c>
      <c r="AH35" s="65">
        <v>0.3995772930730131</v>
      </c>
      <c r="AI35" s="65">
        <v>1.7494312845963682</v>
      </c>
      <c r="AJ35" s="65">
        <v>4.0191407756519002</v>
      </c>
      <c r="AK35" s="349">
        <v>1.0083191801255955</v>
      </c>
      <c r="AL35" s="236">
        <v>7.1149058961326315</v>
      </c>
      <c r="AM35" s="364">
        <v>8.1335899197815102</v>
      </c>
      <c r="AN35" s="354">
        <v>0.16930066294735746</v>
      </c>
      <c r="AO35" s="270">
        <v>0.10046984262772911</v>
      </c>
      <c r="AP35" s="270">
        <v>0.45291341955801695</v>
      </c>
      <c r="AQ35" s="270">
        <v>2.4015307977871585E-2</v>
      </c>
      <c r="AR35" s="270">
        <v>1.7855881696177864</v>
      </c>
      <c r="AS35" s="270">
        <v>1.0176846988818269</v>
      </c>
      <c r="AT35" s="367">
        <v>3.5500407515098198</v>
      </c>
      <c r="AU35" s="319">
        <v>8.1335899197815102</v>
      </c>
      <c r="AV35" s="67">
        <v>16.396668218557771</v>
      </c>
      <c r="AW35" s="68">
        <v>3.5500407515098198</v>
      </c>
      <c r="AX35" s="69">
        <v>7.1565988621208545</v>
      </c>
      <c r="AY35" s="368">
        <v>2.2603796602773194</v>
      </c>
    </row>
    <row r="36" spans="1:52" ht="15.75" thickTop="1" x14ac:dyDescent="0.25"/>
    <row r="38" spans="1:52" s="324" customFormat="1" ht="21" x14ac:dyDescent="0.35">
      <c r="A38" s="320"/>
      <c r="B38" s="322"/>
      <c r="C38" s="323"/>
      <c r="D38" s="86"/>
      <c r="E38" s="87"/>
      <c r="F38" s="88"/>
      <c r="G38" s="277" t="s">
        <v>397</v>
      </c>
      <c r="H38" s="88"/>
      <c r="I38" s="88"/>
      <c r="J38" s="320"/>
      <c r="K38" s="279"/>
      <c r="L38" s="279"/>
      <c r="M38" s="279"/>
      <c r="N38" s="279"/>
      <c r="O38" s="279"/>
      <c r="P38" s="279"/>
      <c r="Q38" s="355"/>
      <c r="R38" s="87"/>
      <c r="S38" s="385"/>
      <c r="T38" s="295"/>
      <c r="U38" s="295"/>
      <c r="V38" s="295"/>
      <c r="W38" s="295"/>
      <c r="X38" s="294"/>
      <c r="Y38" s="88"/>
      <c r="Z38" s="295"/>
      <c r="AA38" s="295"/>
      <c r="AB38" s="295"/>
      <c r="AC38" s="295"/>
      <c r="AD38" s="295"/>
      <c r="AE38" s="296" t="s">
        <v>404</v>
      </c>
      <c r="AN38" s="320"/>
      <c r="AO38" s="356"/>
      <c r="AP38" s="357"/>
      <c r="AQ38" s="357"/>
      <c r="AR38" s="357"/>
      <c r="AS38" s="357"/>
      <c r="AT38" s="358"/>
      <c r="AU38" s="296" t="s">
        <v>407</v>
      </c>
      <c r="AV38" s="278"/>
      <c r="AW38" s="295"/>
      <c r="AX38" s="297"/>
      <c r="AY38" s="279"/>
      <c r="AZ38" s="385"/>
    </row>
    <row r="39" spans="1:52" s="324" customFormat="1" ht="21" x14ac:dyDescent="0.35">
      <c r="A39" s="320"/>
      <c r="B39" s="322"/>
      <c r="C39" s="296"/>
      <c r="D39" s="279"/>
      <c r="E39" s="279"/>
      <c r="F39" s="92"/>
      <c r="G39" s="296"/>
      <c r="H39" s="92"/>
      <c r="I39" s="381"/>
      <c r="J39" s="296" t="s">
        <v>402</v>
      </c>
      <c r="K39" s="279"/>
      <c r="L39" s="279"/>
      <c r="M39" s="279"/>
      <c r="N39" s="279"/>
      <c r="O39" s="279"/>
      <c r="P39" s="279"/>
      <c r="Q39" s="355"/>
      <c r="R39" s="355"/>
      <c r="S39" s="296" t="s">
        <v>403</v>
      </c>
      <c r="T39" s="295"/>
      <c r="U39" s="295"/>
      <c r="V39" s="295"/>
      <c r="W39" s="295"/>
      <c r="X39" s="294"/>
      <c r="Y39" s="88"/>
      <c r="Z39" s="295"/>
      <c r="AA39" s="295"/>
      <c r="AB39" s="295"/>
      <c r="AC39" s="295"/>
      <c r="AD39" s="295"/>
      <c r="AE39" s="380" t="s">
        <v>405</v>
      </c>
      <c r="AF39" s="279" t="s">
        <v>406</v>
      </c>
      <c r="AG39" s="86"/>
      <c r="AH39" s="86"/>
      <c r="AI39" s="279"/>
      <c r="AJ39" s="92"/>
      <c r="AK39" s="92"/>
      <c r="AL39" s="92"/>
      <c r="AM39" s="92"/>
      <c r="AN39" s="382" t="s">
        <v>3</v>
      </c>
      <c r="AO39" s="320"/>
      <c r="AP39" s="320"/>
      <c r="AQ39" s="320"/>
      <c r="AR39" s="320"/>
      <c r="AS39" s="320"/>
      <c r="AT39" s="320"/>
      <c r="AU39" s="296" t="s">
        <v>4</v>
      </c>
      <c r="AV39" s="92"/>
      <c r="AW39" s="295"/>
      <c r="AX39" s="297"/>
      <c r="AY39" s="279"/>
      <c r="AZ39" s="385"/>
    </row>
    <row r="40" spans="1:52" s="333" customFormat="1" ht="21.6" customHeight="1" x14ac:dyDescent="0.35">
      <c r="A40" s="327"/>
      <c r="B40" s="110"/>
      <c r="C40" s="328" t="s">
        <v>6</v>
      </c>
      <c r="D40" s="329"/>
      <c r="E40" s="330"/>
      <c r="F40" s="15"/>
      <c r="G40" s="300" t="s">
        <v>385</v>
      </c>
      <c r="H40" s="15"/>
      <c r="I40" s="15"/>
      <c r="J40" s="124" t="s">
        <v>386</v>
      </c>
      <c r="K40" s="280"/>
      <c r="L40" s="280"/>
      <c r="M40" s="280"/>
      <c r="N40" s="280"/>
      <c r="O40" s="280"/>
      <c r="P40" s="280"/>
      <c r="Q40" s="331"/>
      <c r="R40" s="331"/>
      <c r="S40" s="14" t="s">
        <v>9</v>
      </c>
      <c r="T40" s="15" t="s">
        <v>398</v>
      </c>
      <c r="U40" s="15"/>
      <c r="V40" s="15"/>
      <c r="W40" s="15"/>
      <c r="X40" s="17" t="s">
        <v>399</v>
      </c>
      <c r="Y40" s="15"/>
      <c r="Z40" s="15"/>
      <c r="AA40" s="15"/>
      <c r="AB40" s="15"/>
      <c r="AC40" s="15"/>
      <c r="AD40" s="18"/>
      <c r="AE40" s="296" t="s">
        <v>387</v>
      </c>
      <c r="AF40" s="279"/>
      <c r="AG40" s="86"/>
      <c r="AH40" s="86"/>
      <c r="AI40" s="86"/>
      <c r="AJ40" s="86"/>
      <c r="AK40" s="298"/>
      <c r="AL40" s="86"/>
      <c r="AM40" s="296"/>
      <c r="AN40" s="296" t="s">
        <v>388</v>
      </c>
      <c r="AO40" s="332"/>
      <c r="AP40" s="332"/>
      <c r="AQ40" s="332"/>
      <c r="AR40" s="332"/>
      <c r="AS40" s="332"/>
      <c r="AT40" s="332"/>
      <c r="AU40" s="124" t="s">
        <v>7</v>
      </c>
      <c r="AV40" s="91"/>
      <c r="AW40" s="17" t="s">
        <v>8</v>
      </c>
      <c r="AX40" s="301"/>
      <c r="AY40" s="281" t="s">
        <v>331</v>
      </c>
      <c r="AZ40" s="370"/>
    </row>
    <row r="41" spans="1:52" s="32" customFormat="1" ht="72.75" x14ac:dyDescent="0.25">
      <c r="A41" s="371"/>
      <c r="B41" s="399" t="s">
        <v>408</v>
      </c>
      <c r="C41" s="267" t="s">
        <v>16</v>
      </c>
      <c r="D41" s="268" t="s">
        <v>17</v>
      </c>
      <c r="E41" s="268" t="s">
        <v>18</v>
      </c>
      <c r="F41" s="269" t="s">
        <v>19</v>
      </c>
      <c r="G41" s="384" t="s">
        <v>400</v>
      </c>
      <c r="H41" s="288" t="s">
        <v>401</v>
      </c>
      <c r="I41" s="336" t="s">
        <v>32</v>
      </c>
      <c r="J41" s="314" t="s">
        <v>20</v>
      </c>
      <c r="K41" s="29" t="s">
        <v>23</v>
      </c>
      <c r="L41" s="315" t="s">
        <v>24</v>
      </c>
      <c r="M41" s="314" t="s">
        <v>25</v>
      </c>
      <c r="N41" s="29" t="s">
        <v>26</v>
      </c>
      <c r="O41" s="29" t="s">
        <v>21</v>
      </c>
      <c r="P41" s="29" t="s">
        <v>27</v>
      </c>
      <c r="Q41" s="316" t="s">
        <v>28</v>
      </c>
      <c r="R41" s="353" t="s">
        <v>365</v>
      </c>
      <c r="S41" s="373" t="s">
        <v>40</v>
      </c>
      <c r="T41" s="344" t="s">
        <v>41</v>
      </c>
      <c r="U41" s="344" t="s">
        <v>42</v>
      </c>
      <c r="V41" s="344" t="s">
        <v>43</v>
      </c>
      <c r="W41" s="344" t="s">
        <v>44</v>
      </c>
      <c r="X41" s="28" t="s">
        <v>45</v>
      </c>
      <c r="Y41" s="29" t="s">
        <v>46</v>
      </c>
      <c r="Z41" s="341" t="s">
        <v>47</v>
      </c>
      <c r="AA41" s="341" t="s">
        <v>48</v>
      </c>
      <c r="AB41" s="341" t="s">
        <v>49</v>
      </c>
      <c r="AC41" s="341" t="s">
        <v>50</v>
      </c>
      <c r="AD41" s="377" t="s">
        <v>51</v>
      </c>
      <c r="AE41" s="314" t="s">
        <v>20</v>
      </c>
      <c r="AF41" s="29" t="s">
        <v>23</v>
      </c>
      <c r="AG41" s="28" t="s">
        <v>25</v>
      </c>
      <c r="AH41" s="29" t="s">
        <v>26</v>
      </c>
      <c r="AI41" s="29" t="s">
        <v>21</v>
      </c>
      <c r="AJ41" s="29" t="s">
        <v>29</v>
      </c>
      <c r="AK41" s="28" t="s">
        <v>389</v>
      </c>
      <c r="AL41" s="29" t="s">
        <v>390</v>
      </c>
      <c r="AM41" s="400" t="s">
        <v>391</v>
      </c>
      <c r="AN41" s="401" t="s">
        <v>20</v>
      </c>
      <c r="AO41" s="402" t="s">
        <v>393</v>
      </c>
      <c r="AP41" s="402" t="s">
        <v>25</v>
      </c>
      <c r="AQ41" s="401" t="s">
        <v>26</v>
      </c>
      <c r="AR41" s="402" t="s">
        <v>21</v>
      </c>
      <c r="AS41" s="402" t="s">
        <v>394</v>
      </c>
      <c r="AT41" s="400" t="s">
        <v>392</v>
      </c>
      <c r="AU41" s="95" t="str">
        <f>AM41</f>
        <v>Global Db total CA under-5 deaths /1,000</v>
      </c>
      <c r="AV41" s="95" t="s">
        <v>395</v>
      </c>
      <c r="AW41" s="96" t="str">
        <f>AT41</f>
        <v>GBD total CA under-5 deaths /1,000</v>
      </c>
      <c r="AX41" s="97" t="s">
        <v>396</v>
      </c>
      <c r="AY41" s="98" t="s">
        <v>331</v>
      </c>
      <c r="AZ41" s="386"/>
    </row>
    <row r="42" spans="1:52" s="46" customFormat="1" ht="12" x14ac:dyDescent="0.2">
      <c r="A42" s="52"/>
      <c r="B42" s="11" t="s">
        <v>52</v>
      </c>
      <c r="C42" s="179">
        <v>914644.26699999999</v>
      </c>
      <c r="D42" s="180">
        <v>34647.372600000002</v>
      </c>
      <c r="E42" s="74">
        <v>96.374455013604816</v>
      </c>
      <c r="F42" s="164">
        <v>8.3359506414555321E-2</v>
      </c>
      <c r="G42" s="309">
        <v>46.21634053592603</v>
      </c>
      <c r="H42" s="185">
        <v>21.811337263929886</v>
      </c>
      <c r="I42" s="335">
        <v>47.19399461533515</v>
      </c>
      <c r="J42" s="183">
        <v>1.937618247528704</v>
      </c>
      <c r="K42" s="181">
        <v>1.0813354145491449</v>
      </c>
      <c r="L42" s="307">
        <v>3.0189536620778492</v>
      </c>
      <c r="M42" s="183">
        <v>1.3505572860321304</v>
      </c>
      <c r="N42" s="181">
        <v>0.5919148099556254</v>
      </c>
      <c r="O42" s="181">
        <v>3.33</v>
      </c>
      <c r="P42" s="181">
        <v>12.396071505864281</v>
      </c>
      <c r="Q42" s="308">
        <v>17.668543601852036</v>
      </c>
      <c r="R42" s="351">
        <v>20.687497263929885</v>
      </c>
      <c r="S42" s="374">
        <v>21.811337263929886</v>
      </c>
      <c r="T42" s="345">
        <v>1.0318783687839566</v>
      </c>
      <c r="U42" s="345">
        <v>11.682111499423971</v>
      </c>
      <c r="V42" s="345">
        <v>1.204606438420017</v>
      </c>
      <c r="W42" s="345">
        <v>7.885767307133122</v>
      </c>
      <c r="X42" s="40" t="e">
        <f>#REF!</f>
        <v>#REF!</v>
      </c>
      <c r="Y42" s="21">
        <v>0.12753752533447782</v>
      </c>
      <c r="Z42" s="342">
        <v>0.96511265531817969</v>
      </c>
      <c r="AA42" s="342">
        <v>10.665302275048736</v>
      </c>
      <c r="AB42" s="342">
        <v>1.2294240411010702</v>
      </c>
      <c r="AC42" s="342">
        <v>8.4917564464695516</v>
      </c>
      <c r="AD42" s="347">
        <v>0.86778291913721084</v>
      </c>
      <c r="AE42" s="34">
        <v>1.0082835610794856</v>
      </c>
      <c r="AF42" s="181">
        <v>0.54923965388998652</v>
      </c>
      <c r="AG42" s="182">
        <v>0.76557770864437424</v>
      </c>
      <c r="AH42" s="34">
        <v>0.39967967615252198</v>
      </c>
      <c r="AI42" s="34">
        <v>2.4865498859481754</v>
      </c>
      <c r="AJ42" s="34">
        <v>5.4445245881966189</v>
      </c>
      <c r="AK42" s="182">
        <v>1.5575232149694722</v>
      </c>
      <c r="AL42" s="34">
        <v>9.0963318589416886</v>
      </c>
      <c r="AM42" s="394">
        <v>10.665302275048736</v>
      </c>
      <c r="AN42" s="164">
        <v>0.38673350948406404</v>
      </c>
      <c r="AO42" s="164">
        <v>0.15774067670574249</v>
      </c>
      <c r="AP42" s="164">
        <v>1.1657334155260015</v>
      </c>
      <c r="AQ42" s="164">
        <v>2.7609597156004834E-2</v>
      </c>
      <c r="AR42" s="164">
        <v>1.9567688662198877</v>
      </c>
      <c r="AS42" s="164">
        <v>0.98093729623815706</v>
      </c>
      <c r="AT42" s="366">
        <v>4.6755175888863798</v>
      </c>
      <c r="AU42" s="35">
        <v>10.665302275048736</v>
      </c>
      <c r="AV42" s="36">
        <v>11.066524084149847</v>
      </c>
      <c r="AW42" s="37">
        <v>4.6755175888863798</v>
      </c>
      <c r="AX42" s="38">
        <v>4.8514075521634386</v>
      </c>
      <c r="AY42" s="107">
        <v>2.2810955305568661</v>
      </c>
      <c r="AZ42" s="42"/>
    </row>
    <row r="43" spans="1:52" s="46" customFormat="1" ht="12" x14ac:dyDescent="0.2">
      <c r="A43" s="52"/>
      <c r="B43" s="11" t="s">
        <v>111</v>
      </c>
      <c r="C43" s="179">
        <v>963667.29600000032</v>
      </c>
      <c r="D43" s="180">
        <v>15318.891599999999</v>
      </c>
      <c r="E43" s="74">
        <v>20.368670961819511</v>
      </c>
      <c r="F43" s="164">
        <v>0.63122378030164772</v>
      </c>
      <c r="G43" s="309">
        <v>33.746905451288157</v>
      </c>
      <c r="H43" s="185">
        <v>22.407562560995093</v>
      </c>
      <c r="I43" s="335">
        <v>66.398866092593892</v>
      </c>
      <c r="J43" s="183">
        <v>1.78033275132028</v>
      </c>
      <c r="K43" s="181">
        <v>1.0529553155181854</v>
      </c>
      <c r="L43" s="307">
        <v>2.8332880668384655</v>
      </c>
      <c r="M43" s="183">
        <v>1.4429526035031397</v>
      </c>
      <c r="N43" s="181">
        <v>1.2814103847891978</v>
      </c>
      <c r="O43" s="181">
        <v>3.330000000000001</v>
      </c>
      <c r="P43" s="181">
        <v>12.396071505864288</v>
      </c>
      <c r="Q43" s="308">
        <v>18.450434494156625</v>
      </c>
      <c r="R43" s="351">
        <v>21.283722560995091</v>
      </c>
      <c r="S43" s="374">
        <v>22.407562560995093</v>
      </c>
      <c r="T43" s="345">
        <v>1.0598716587852319</v>
      </c>
      <c r="U43" s="345">
        <v>12.440235815462671</v>
      </c>
      <c r="V43" s="345">
        <v>0.27989835322632395</v>
      </c>
      <c r="W43" s="345">
        <v>8.6136717289490878</v>
      </c>
      <c r="X43" s="40" t="e">
        <f>#REF!</f>
        <v>#REF!</v>
      </c>
      <c r="Y43" s="21">
        <v>1.1901789773644358</v>
      </c>
      <c r="Z43" s="342">
        <v>0.77193459273330955</v>
      </c>
      <c r="AA43" s="342">
        <v>5.6433389434237542</v>
      </c>
      <c r="AB43" s="342">
        <v>0.31636160887688708</v>
      </c>
      <c r="AC43" s="342">
        <v>13.509061041095059</v>
      </c>
      <c r="AD43" s="347">
        <v>7.2307515962756277</v>
      </c>
      <c r="AE43" s="34">
        <v>0.40825962641797059</v>
      </c>
      <c r="AF43" s="181">
        <v>0.3502089934945023</v>
      </c>
      <c r="AG43" s="182">
        <v>0.36045303855902555</v>
      </c>
      <c r="AH43" s="34">
        <v>0.33929086425306815</v>
      </c>
      <c r="AI43" s="34">
        <v>1.1225724686311436</v>
      </c>
      <c r="AJ43" s="34">
        <v>3.0527897232082779</v>
      </c>
      <c r="AK43" s="182">
        <v>0.75846861991247283</v>
      </c>
      <c r="AL43" s="34">
        <v>4.8751060946515148</v>
      </c>
      <c r="AM43" s="394">
        <v>5.6433389434237542</v>
      </c>
      <c r="AN43" s="164">
        <v>0.10433522488010816</v>
      </c>
      <c r="AO43" s="164">
        <v>0.13085803153016631</v>
      </c>
      <c r="AP43" s="164">
        <v>0.18100526280896201</v>
      </c>
      <c r="AQ43" s="164">
        <v>9.9158610143830501E-3</v>
      </c>
      <c r="AR43" s="164">
        <v>1.4296334599038485</v>
      </c>
      <c r="AS43" s="164">
        <v>1.4012110380100866</v>
      </c>
      <c r="AT43" s="366">
        <v>3.2571873542077943</v>
      </c>
      <c r="AU43" s="35">
        <v>5.6433389434237542</v>
      </c>
      <c r="AV43" s="36">
        <v>27.705975289217598</v>
      </c>
      <c r="AW43" s="37">
        <v>3.2571873542077943</v>
      </c>
      <c r="AX43" s="38">
        <v>15.991162900678686</v>
      </c>
      <c r="AY43" s="107">
        <v>1.7325803921390681</v>
      </c>
      <c r="AZ43" s="42"/>
    </row>
    <row r="44" spans="1:52" s="46" customFormat="1" ht="12" x14ac:dyDescent="0.2">
      <c r="A44" s="52"/>
      <c r="B44" s="11" t="s">
        <v>166</v>
      </c>
      <c r="C44" s="179">
        <v>610483.36100000015</v>
      </c>
      <c r="D44" s="180">
        <v>16905.796000000002</v>
      </c>
      <c r="E44" s="74">
        <v>58.275043386914305</v>
      </c>
      <c r="F44" s="164">
        <v>0.30768194182991931</v>
      </c>
      <c r="G44" s="309">
        <v>52.816339370831876</v>
      </c>
      <c r="H44" s="185">
        <v>23.448318217772819</v>
      </c>
      <c r="I44" s="335">
        <v>44.39595492057574</v>
      </c>
      <c r="J44" s="183">
        <v>1.8361055100033148</v>
      </c>
      <c r="K44" s="181">
        <v>1.0630187762492174</v>
      </c>
      <c r="L44" s="307">
        <v>2.8991242862525324</v>
      </c>
      <c r="M44" s="183">
        <v>2.8801665043451234</v>
      </c>
      <c r="N44" s="181">
        <v>0.81911592131087674</v>
      </c>
      <c r="O44" s="181">
        <v>3.330000000000001</v>
      </c>
      <c r="P44" s="181">
        <v>12.396071505864287</v>
      </c>
      <c r="Q44" s="308">
        <v>19.425353931520288</v>
      </c>
      <c r="R44" s="351">
        <v>22.324478217772821</v>
      </c>
      <c r="S44" s="374">
        <v>23.448318217772819</v>
      </c>
      <c r="T44" s="345">
        <v>1.4082054374511845</v>
      </c>
      <c r="U44" s="345">
        <v>12.906636077190811</v>
      </c>
      <c r="V44" s="345">
        <v>0.86390609062447221</v>
      </c>
      <c r="W44" s="345">
        <v>8.2596574708606951</v>
      </c>
      <c r="X44" s="40" t="e">
        <f>#REF!</f>
        <v>#REF!</v>
      </c>
      <c r="Y44" s="21">
        <v>0.74163495694173398</v>
      </c>
      <c r="Z44" s="342">
        <v>1.170013541972645</v>
      </c>
      <c r="AA44" s="342">
        <v>9.4303788401051278</v>
      </c>
      <c r="AB44" s="342">
        <v>0.8842250527324953</v>
      </c>
      <c r="AC44" s="342">
        <v>10.563711631514781</v>
      </c>
      <c r="AD44" s="347">
        <v>3.3336032158371189</v>
      </c>
      <c r="AE44" s="34">
        <v>0.73750622795174847</v>
      </c>
      <c r="AF44" s="181">
        <v>0.45315893076612113</v>
      </c>
      <c r="AG44" s="182">
        <v>1.4086616225519577</v>
      </c>
      <c r="AH44" s="34">
        <v>0.441202528577468</v>
      </c>
      <c r="AI44" s="34">
        <v>1.9550619787231514</v>
      </c>
      <c r="AJ44" s="34">
        <v>4.4241117960473453</v>
      </c>
      <c r="AK44" s="182">
        <v>1.1906651587178696</v>
      </c>
      <c r="AL44" s="34">
        <v>8.229037925899922</v>
      </c>
      <c r="AM44" s="394">
        <v>9.4303788401051278</v>
      </c>
      <c r="AN44" s="164">
        <v>0.19701527215873177</v>
      </c>
      <c r="AO44" s="164">
        <v>9.9113937018996318E-2</v>
      </c>
      <c r="AP44" s="164">
        <v>0.46689312943324285</v>
      </c>
      <c r="AQ44" s="164">
        <v>2.003454909783603E-2</v>
      </c>
      <c r="AR44" s="164">
        <v>2.3222213257512387</v>
      </c>
      <c r="AS44" s="164">
        <v>1.784388028815679</v>
      </c>
      <c r="AT44" s="366">
        <v>4.8897963751603291</v>
      </c>
      <c r="AU44" s="35">
        <v>9.4303788401051278</v>
      </c>
      <c r="AV44" s="36">
        <v>16.182534223943151</v>
      </c>
      <c r="AW44" s="37">
        <v>4.8897963751603291</v>
      </c>
      <c r="AX44" s="38">
        <v>8.3908927234850168</v>
      </c>
      <c r="AY44" s="107">
        <v>1.9285831385557277</v>
      </c>
      <c r="AZ44" s="42"/>
    </row>
    <row r="45" spans="1:52" s="46" customFormat="1" ht="12" x14ac:dyDescent="0.2">
      <c r="A45" s="52"/>
      <c r="B45" s="11" t="s">
        <v>196</v>
      </c>
      <c r="C45" s="179">
        <v>901339.55100000021</v>
      </c>
      <c r="D45" s="180">
        <v>11295.878400000001</v>
      </c>
      <c r="E45" s="74">
        <v>13.491580493322068</v>
      </c>
      <c r="F45" s="164">
        <v>0.88488814313365483</v>
      </c>
      <c r="G45" s="309">
        <v>34.944993225569753</v>
      </c>
      <c r="H45" s="185">
        <v>22.350623344001974</v>
      </c>
      <c r="I45" s="335">
        <v>63.959443917269674</v>
      </c>
      <c r="J45" s="183">
        <v>1.9988088360461371</v>
      </c>
      <c r="K45" s="181">
        <v>1.0923764514136391</v>
      </c>
      <c r="L45" s="307">
        <v>3.0911852874597763</v>
      </c>
      <c r="M45" s="183">
        <v>1.4195159854656412</v>
      </c>
      <c r="N45" s="181">
        <v>0.99001056521226971</v>
      </c>
      <c r="O45" s="181">
        <v>3.3299999999999992</v>
      </c>
      <c r="P45" s="181">
        <v>12.396071505864285</v>
      </c>
      <c r="Q45" s="308">
        <v>18.135598056542193</v>
      </c>
      <c r="R45" s="351">
        <v>21.226783344001969</v>
      </c>
      <c r="S45" s="374">
        <v>22.350623344001974</v>
      </c>
      <c r="T45" s="345">
        <v>1.0751046434721174</v>
      </c>
      <c r="U45" s="345">
        <v>12.369339818619146</v>
      </c>
      <c r="V45" s="345">
        <v>0.19268704071344825</v>
      </c>
      <c r="W45" s="345">
        <v>8.7037787136715128</v>
      </c>
      <c r="X45" s="40" t="e">
        <f>#REF!</f>
        <v>#REF!</v>
      </c>
      <c r="Y45" s="21">
        <v>3.2932577309142745</v>
      </c>
      <c r="Z45" s="342">
        <v>0.58539548927952711</v>
      </c>
      <c r="AA45" s="342">
        <v>3.0191513794850167</v>
      </c>
      <c r="AB45" s="342">
        <v>0.20989447738053724</v>
      </c>
      <c r="AC45" s="342">
        <v>15.061933443269057</v>
      </c>
      <c r="AD45" s="347">
        <v>9.950870703730601</v>
      </c>
      <c r="AE45" s="34">
        <v>0.15143276752025048</v>
      </c>
      <c r="AF45" s="181">
        <v>0.19921714685578495</v>
      </c>
      <c r="AG45" s="182">
        <v>0.27378700580612997</v>
      </c>
      <c r="AH45" s="34">
        <v>7.7321084017968569E-2</v>
      </c>
      <c r="AI45" s="34">
        <v>0.55462391453697568</v>
      </c>
      <c r="AJ45" s="34">
        <v>1.7540638863326092</v>
      </c>
      <c r="AK45" s="182">
        <v>0.35064991437603543</v>
      </c>
      <c r="AL45" s="34">
        <v>2.6597958906936832</v>
      </c>
      <c r="AM45" s="394">
        <v>3.0191513794850167</v>
      </c>
      <c r="AN45" s="164">
        <v>8.0170834700203558E-2</v>
      </c>
      <c r="AO45" s="164">
        <v>8.3933268970034239E-2</v>
      </c>
      <c r="AP45" s="164">
        <v>0.16901740018731079</v>
      </c>
      <c r="AQ45" s="164">
        <v>1.2128317528630621E-2</v>
      </c>
      <c r="AR45" s="164">
        <v>1.1661333039845752</v>
      </c>
      <c r="AS45" s="164">
        <v>0.98226092802132137</v>
      </c>
      <c r="AT45" s="366">
        <v>2.4938476674819725</v>
      </c>
      <c r="AU45" s="35">
        <v>3.0191513794850167</v>
      </c>
      <c r="AV45" s="36">
        <v>22.378040741627022</v>
      </c>
      <c r="AW45" s="37">
        <v>2.4938476674819725</v>
      </c>
      <c r="AX45" s="38">
        <v>18.484473844382823</v>
      </c>
      <c r="AY45" s="107">
        <v>1.2106398553739415</v>
      </c>
      <c r="AZ45" s="42"/>
    </row>
    <row r="46" spans="1:52" s="46" customFormat="1" ht="12" x14ac:dyDescent="0.2">
      <c r="A46" s="52"/>
      <c r="B46" s="11" t="s">
        <v>260</v>
      </c>
      <c r="C46" s="179">
        <v>1861469.1839999997</v>
      </c>
      <c r="D46" s="180">
        <v>37304.054799999998</v>
      </c>
      <c r="E46" s="74">
        <v>47.124223371705497</v>
      </c>
      <c r="F46" s="164">
        <v>0.19244815621400344</v>
      </c>
      <c r="G46" s="309">
        <v>37.957064852219041</v>
      </c>
      <c r="H46" s="185">
        <v>23.374362440636549</v>
      </c>
      <c r="I46" s="335">
        <v>61.581058840143804</v>
      </c>
      <c r="J46" s="183">
        <v>1.4330420956235999</v>
      </c>
      <c r="K46" s="181">
        <v>0.99029128457576443</v>
      </c>
      <c r="L46" s="307">
        <v>2.4233333801993644</v>
      </c>
      <c r="M46" s="183">
        <v>3.1113554729431057</v>
      </c>
      <c r="N46" s="181">
        <v>0.98976208162979673</v>
      </c>
      <c r="O46" s="181">
        <v>3.33</v>
      </c>
      <c r="P46" s="181">
        <v>12.396071505864285</v>
      </c>
      <c r="Q46" s="308">
        <v>19.827189060437188</v>
      </c>
      <c r="R46" s="351">
        <v>22.250522440636551</v>
      </c>
      <c r="S46" s="374">
        <v>23.374362440636549</v>
      </c>
      <c r="T46" s="345">
        <v>1.5687272864127955</v>
      </c>
      <c r="U46" s="345">
        <v>12.831907925237038</v>
      </c>
      <c r="V46" s="345">
        <v>0.72643673973890666</v>
      </c>
      <c r="W46" s="345">
        <v>8.234767998303159</v>
      </c>
      <c r="X46" s="40" t="e">
        <f>#REF!</f>
        <v>#REF!</v>
      </c>
      <c r="Y46" s="21">
        <v>0.58327691581561392</v>
      </c>
      <c r="Z46" s="342">
        <v>1.4438148898126442</v>
      </c>
      <c r="AA46" s="342">
        <v>10.848540462984065</v>
      </c>
      <c r="AB46" s="342">
        <v>0.74603298853072952</v>
      </c>
      <c r="AC46" s="342">
        <v>9.7401857862565215</v>
      </c>
      <c r="AD46" s="347">
        <v>2.1269996075550299</v>
      </c>
      <c r="AE46" s="34">
        <v>0.66169070095994142</v>
      </c>
      <c r="AF46" s="181">
        <v>0.47039318412042797</v>
      </c>
      <c r="AG46" s="182">
        <v>1.7838458414321976</v>
      </c>
      <c r="AH46" s="34">
        <v>0.6386847982497097</v>
      </c>
      <c r="AI46" s="34">
        <v>2.3046996868623921</v>
      </c>
      <c r="AJ46" s="34">
        <v>4.9781278330313734</v>
      </c>
      <c r="AK46" s="182">
        <v>1.1320838850803694</v>
      </c>
      <c r="AL46" s="34">
        <v>9.7053581595756739</v>
      </c>
      <c r="AM46" s="394">
        <v>10.848540462984065</v>
      </c>
      <c r="AN46" s="164">
        <v>8.9639049104120447E-2</v>
      </c>
      <c r="AO46" s="164">
        <v>7.8677774191989444E-2</v>
      </c>
      <c r="AP46" s="164">
        <v>0.19745574682138847</v>
      </c>
      <c r="AQ46" s="164">
        <v>2.8455351722247633E-2</v>
      </c>
      <c r="AR46" s="164">
        <v>1.5707729445003926</v>
      </c>
      <c r="AS46" s="164">
        <v>0.71413684498447616</v>
      </c>
      <c r="AT46" s="366">
        <v>2.6791216272821905</v>
      </c>
      <c r="AU46" s="35">
        <v>10.848540462984065</v>
      </c>
      <c r="AV46" s="36">
        <v>23.021154910953474</v>
      </c>
      <c r="AW46" s="37">
        <v>2.6791216272821905</v>
      </c>
      <c r="AX46" s="38">
        <v>5.685232425264326</v>
      </c>
      <c r="AY46" s="107">
        <v>4.0492900182323055</v>
      </c>
      <c r="AZ46" s="42"/>
    </row>
    <row r="47" spans="1:52" s="46" customFormat="1" ht="12" x14ac:dyDescent="0.2">
      <c r="A47" s="52"/>
      <c r="B47" s="11" t="s">
        <v>279</v>
      </c>
      <c r="C47" s="179">
        <v>1845896.7940000002</v>
      </c>
      <c r="D47" s="180">
        <v>24367.978799999997</v>
      </c>
      <c r="E47" s="74">
        <v>16.009705512797478</v>
      </c>
      <c r="F47" s="164">
        <v>0.85569218559090154</v>
      </c>
      <c r="G47" s="309">
        <v>31.495691014615698</v>
      </c>
      <c r="H47" s="185">
        <v>23.014977289159887</v>
      </c>
      <c r="I47" s="335">
        <v>73.073415911020007</v>
      </c>
      <c r="J47" s="183">
        <v>1.4730637608465322</v>
      </c>
      <c r="K47" s="181">
        <v>0.99751266766442259</v>
      </c>
      <c r="L47" s="307">
        <v>2.470576428510955</v>
      </c>
      <c r="M47" s="183">
        <v>2.0344187660063375</v>
      </c>
      <c r="N47" s="181">
        <v>1.6600705887783054</v>
      </c>
      <c r="O47" s="181">
        <v>3.33</v>
      </c>
      <c r="P47" s="181">
        <v>12.396071505864288</v>
      </c>
      <c r="Q47" s="308">
        <v>19.420560860648933</v>
      </c>
      <c r="R47" s="351">
        <v>21.891137289159889</v>
      </c>
      <c r="S47" s="374">
        <v>23.014977289159887</v>
      </c>
      <c r="T47" s="345">
        <v>1.3004022351647184</v>
      </c>
      <c r="U47" s="345">
        <v>12.853170896869093</v>
      </c>
      <c r="V47" s="345">
        <v>0.23125959990327302</v>
      </c>
      <c r="W47" s="345">
        <v>8.6086959768899085</v>
      </c>
      <c r="X47" s="40">
        <f>X34</f>
        <v>7.7442253462323227E-3</v>
      </c>
      <c r="Y47" s="21">
        <v>3.5026161329922969</v>
      </c>
      <c r="Z47" s="342">
        <v>0.60984664545155387</v>
      </c>
      <c r="AA47" s="342">
        <v>3.4143173687542121</v>
      </c>
      <c r="AB47" s="342">
        <v>0.26657478668270762</v>
      </c>
      <c r="AC47" s="342">
        <v>15.213878129932883</v>
      </c>
      <c r="AD47" s="347">
        <v>10.06497317194855</v>
      </c>
      <c r="AE47" s="34">
        <v>0.19009055935999605</v>
      </c>
      <c r="AF47" s="181">
        <v>0.18330848620479562</v>
      </c>
      <c r="AG47" s="182">
        <v>0.2829745446166278</v>
      </c>
      <c r="AH47" s="34">
        <v>0.19179451620921698</v>
      </c>
      <c r="AI47" s="34">
        <v>0.65659730319851328</v>
      </c>
      <c r="AJ47" s="34">
        <v>1.9009180233977658</v>
      </c>
      <c r="AK47" s="182">
        <v>0.37339904556479164</v>
      </c>
      <c r="AL47" s="34">
        <v>3.0322843874221235</v>
      </c>
      <c r="AM47" s="394">
        <v>3.4143173687542121</v>
      </c>
      <c r="AN47" s="164">
        <v>4.5026303125312972E-2</v>
      </c>
      <c r="AO47" s="164">
        <v>4.1903352279672859E-2</v>
      </c>
      <c r="AP47" s="164">
        <v>0.12330526157549024</v>
      </c>
      <c r="AQ47" s="164">
        <v>2.924329530358916E-2</v>
      </c>
      <c r="AR47" s="164">
        <v>2.0096701659966976</v>
      </c>
      <c r="AS47" s="164">
        <v>0.77802513518273431</v>
      </c>
      <c r="AT47" s="366">
        <v>3.0272720033719001</v>
      </c>
      <c r="AU47" s="35">
        <v>3.4143173687542121</v>
      </c>
      <c r="AV47" s="36">
        <v>21.326546987544226</v>
      </c>
      <c r="AW47" s="37">
        <v>3.0272720033719001</v>
      </c>
      <c r="AX47" s="38">
        <v>18.908979936901574</v>
      </c>
      <c r="AY47" s="107">
        <v>1.1278528539725552</v>
      </c>
      <c r="AZ47" s="42"/>
    </row>
    <row r="48" spans="1:52" s="46" customFormat="1" ht="12.75" thickBot="1" x14ac:dyDescent="0.25">
      <c r="A48" s="52"/>
      <c r="B48" s="64" t="s">
        <v>318</v>
      </c>
      <c r="C48" s="262">
        <v>7097500.4529999997</v>
      </c>
      <c r="D48" s="263">
        <v>139839.97219999993</v>
      </c>
      <c r="E48" s="264">
        <v>49.605138137612016</v>
      </c>
      <c r="F48" s="270">
        <v>0.3989247013848542</v>
      </c>
      <c r="G48" s="312">
        <v>39.969368418289754</v>
      </c>
      <c r="H48" s="287">
        <v>22.744812408049388</v>
      </c>
      <c r="I48" s="283">
        <v>56.905608740220906</v>
      </c>
      <c r="J48" s="284">
        <v>1.6975053425583571</v>
      </c>
      <c r="K48" s="65">
        <v>1.0380101990274304</v>
      </c>
      <c r="L48" s="310">
        <v>2.7355155415857872</v>
      </c>
      <c r="M48" s="284">
        <v>2.1400514249836529</v>
      </c>
      <c r="N48" s="65">
        <v>1.0193339356156628</v>
      </c>
      <c r="O48" s="65">
        <v>3.330000000000001</v>
      </c>
      <c r="P48" s="65">
        <v>12.396071505864281</v>
      </c>
      <c r="Q48" s="311">
        <v>18.885456866463599</v>
      </c>
      <c r="R48" s="352">
        <v>21.620972408049386</v>
      </c>
      <c r="S48" s="375">
        <v>22.744812408049388</v>
      </c>
      <c r="T48" s="346">
        <v>1.2739353312036965</v>
      </c>
      <c r="U48" s="346">
        <v>12.479497626907458</v>
      </c>
      <c r="V48" s="346">
        <v>0.68321048428020892</v>
      </c>
      <c r="W48" s="346">
        <v>8.2958589829994995</v>
      </c>
      <c r="X48" s="239">
        <f>X35</f>
        <v>0.28819845730479143</v>
      </c>
      <c r="Y48" s="240">
        <v>1.283606524922053</v>
      </c>
      <c r="Z48" s="343">
        <v>1.0038420655309204</v>
      </c>
      <c r="AA48" s="343">
        <v>8.1335899197815102</v>
      </c>
      <c r="AB48" s="343">
        <v>0.70858164199761164</v>
      </c>
      <c r="AC48" s="343">
        <v>11.326993798512497</v>
      </c>
      <c r="AD48" s="348">
        <v>4.5352075819198978</v>
      </c>
      <c r="AE48" s="65">
        <v>0.60557095880858391</v>
      </c>
      <c r="AF48" s="65">
        <v>0.40274822131701166</v>
      </c>
      <c r="AG48" s="349">
        <v>0.94675654281134936</v>
      </c>
      <c r="AH48" s="65">
        <v>0.3995772930730131</v>
      </c>
      <c r="AI48" s="65">
        <v>1.7494312845963682</v>
      </c>
      <c r="AJ48" s="65">
        <v>4.0191407756519002</v>
      </c>
      <c r="AK48" s="349">
        <v>1.0083191801255955</v>
      </c>
      <c r="AL48" s="65">
        <v>7.1149058961326315</v>
      </c>
      <c r="AM48" s="395">
        <v>8.1335899197815102</v>
      </c>
      <c r="AN48" s="270">
        <v>0.16930066294735746</v>
      </c>
      <c r="AO48" s="270">
        <v>0.10046984262772911</v>
      </c>
      <c r="AP48" s="270">
        <v>0.45291341955801695</v>
      </c>
      <c r="AQ48" s="270">
        <v>2.4015307977871585E-2</v>
      </c>
      <c r="AR48" s="270">
        <v>1.7855881696177864</v>
      </c>
      <c r="AS48" s="270">
        <v>1.0176846988818269</v>
      </c>
      <c r="AT48" s="367">
        <v>3.5500407515098198</v>
      </c>
      <c r="AU48" s="66">
        <v>8.1335899197815102</v>
      </c>
      <c r="AV48" s="67">
        <v>16.396668218557771</v>
      </c>
      <c r="AW48" s="68">
        <v>3.5500407515098198</v>
      </c>
      <c r="AX48" s="69">
        <v>7.1565988621208545</v>
      </c>
      <c r="AY48" s="393">
        <v>2.2911257895623658</v>
      </c>
      <c r="AZ48" s="42"/>
    </row>
    <row r="49" spans="1:52" s="46" customFormat="1" ht="12.75" thickTop="1" x14ac:dyDescent="0.2">
      <c r="A49" s="52"/>
      <c r="B49" s="11" t="s">
        <v>319</v>
      </c>
      <c r="C49" s="179">
        <v>349793.41400000005</v>
      </c>
      <c r="D49" s="180">
        <v>4364.6761999999999</v>
      </c>
      <c r="E49" s="74">
        <v>6.8572914448638729</v>
      </c>
      <c r="F49" s="164">
        <v>1</v>
      </c>
      <c r="G49" s="309">
        <v>34.095564798432633</v>
      </c>
      <c r="H49" s="185">
        <v>22.165906487321656</v>
      </c>
      <c r="I49" s="335">
        <v>65.01111396266009</v>
      </c>
      <c r="J49" s="183">
        <v>1.9582988401853778</v>
      </c>
      <c r="K49" s="181">
        <v>1.0850669554843475</v>
      </c>
      <c r="L49" s="307">
        <v>3.0433657956697253</v>
      </c>
      <c r="M49" s="183">
        <v>0.92437898451039735</v>
      </c>
      <c r="N49" s="181">
        <v>1.348250201277245</v>
      </c>
      <c r="O49" s="181">
        <v>3.33</v>
      </c>
      <c r="P49" s="181">
        <v>12.396071505864285</v>
      </c>
      <c r="Q49" s="308">
        <v>17.998700691651926</v>
      </c>
      <c r="R49" s="351">
        <v>21.042066487321652</v>
      </c>
      <c r="S49" s="374">
        <v>22.165906487321656</v>
      </c>
      <c r="T49" s="345">
        <v>0.94323360912313325</v>
      </c>
      <c r="U49" s="345">
        <v>12.311067526480437</v>
      </c>
      <c r="V49" s="345">
        <v>0.10232608466113333</v>
      </c>
      <c r="W49" s="345">
        <v>8.7967105271784973</v>
      </c>
      <c r="X49" s="40" t="e">
        <f>#REF!</f>
        <v>#REF!</v>
      </c>
      <c r="Y49" s="21">
        <v>3.8890589744305135</v>
      </c>
      <c r="Z49" s="342">
        <v>0.43533618286620035</v>
      </c>
      <c r="AA49" s="342">
        <v>1.7728368983104308</v>
      </c>
      <c r="AB49" s="342">
        <v>0.11285892657706875</v>
      </c>
      <c r="AC49" s="342">
        <v>15.514106257536451</v>
      </c>
      <c r="AD49" s="347">
        <v>11.33699749135042</v>
      </c>
      <c r="AE49" s="34">
        <v>4.7462956432938769E-2</v>
      </c>
      <c r="AF49" s="181">
        <v>0.12822542162471723</v>
      </c>
      <c r="AG49" s="182">
        <v>6.4904031396802286E-2</v>
      </c>
      <c r="AH49" s="34">
        <v>2.4636628878823747E-2</v>
      </c>
      <c r="AI49" s="34">
        <v>0.28314372671818583</v>
      </c>
      <c r="AJ49" s="34">
        <v>1.2163433275798723</v>
      </c>
      <c r="AK49" s="182">
        <v>0.175688378057656</v>
      </c>
      <c r="AL49" s="34">
        <v>1.589027714573684</v>
      </c>
      <c r="AM49" s="394">
        <v>1.7728368983104308</v>
      </c>
      <c r="AN49" s="164">
        <v>3.8284626932921173E-2</v>
      </c>
      <c r="AO49" s="164">
        <v>0.23273204092436461</v>
      </c>
      <c r="AP49" s="164">
        <v>7.8906196982035007E-2</v>
      </c>
      <c r="AQ49" s="164">
        <v>1.8328965617197446E-3</v>
      </c>
      <c r="AR49" s="164">
        <v>0.47279566809560808</v>
      </c>
      <c r="AS49" s="164">
        <v>0.73684732901835892</v>
      </c>
      <c r="AT49" s="366">
        <v>1.5613529361009644</v>
      </c>
      <c r="AU49" s="35">
        <v>1.7728368983104308</v>
      </c>
      <c r="AV49" s="36">
        <v>25.853311217190424</v>
      </c>
      <c r="AW49" s="37">
        <v>1.5613529361009644</v>
      </c>
      <c r="AX49" s="38">
        <v>22.769236930572948</v>
      </c>
      <c r="AY49" s="107">
        <v>1.135449171881399</v>
      </c>
      <c r="AZ49" s="42"/>
    </row>
    <row r="50" spans="1:52" s="46" customFormat="1" ht="12" x14ac:dyDescent="0.2">
      <c r="A50" s="52"/>
      <c r="B50" s="11" t="s">
        <v>320</v>
      </c>
      <c r="C50" s="179">
        <v>62883.277000000002</v>
      </c>
      <c r="D50" s="180">
        <v>1038.9274000000021</v>
      </c>
      <c r="E50" s="74">
        <v>15.010943965870064</v>
      </c>
      <c r="F50" s="75">
        <v>0.8217112026662633</v>
      </c>
      <c r="G50" s="309">
        <v>33.046532128238084</v>
      </c>
      <c r="H50" s="185">
        <v>23.336332420537865</v>
      </c>
      <c r="I50" s="335">
        <v>70.616584911180723</v>
      </c>
      <c r="J50" s="183">
        <v>1.9751078859786557</v>
      </c>
      <c r="K50" s="181">
        <v>1.088099926710105</v>
      </c>
      <c r="L50" s="307">
        <v>3.063207812688761</v>
      </c>
      <c r="M50" s="183">
        <v>1.7772231964341554</v>
      </c>
      <c r="N50" s="181">
        <v>1.6459899055506664</v>
      </c>
      <c r="O50" s="181">
        <v>3.33</v>
      </c>
      <c r="P50" s="181">
        <v>12.396071505864285</v>
      </c>
      <c r="Q50" s="308">
        <v>19.149284607849108</v>
      </c>
      <c r="R50" s="351">
        <v>22.21249242053787</v>
      </c>
      <c r="S50" s="374">
        <v>23.336332420537865</v>
      </c>
      <c r="T50" s="345">
        <v>1.170661698318314</v>
      </c>
      <c r="U50" s="345">
        <v>13.127514951384359</v>
      </c>
      <c r="V50" s="345">
        <v>0.21460949075408775</v>
      </c>
      <c r="W50" s="345">
        <v>8.8054152178573641</v>
      </c>
      <c r="X50" s="40" t="e">
        <f>#REF!</f>
        <v>#REF!</v>
      </c>
      <c r="Y50" s="21">
        <v>0.13173646928530125</v>
      </c>
      <c r="Z50" s="342">
        <v>0.90259233869000133</v>
      </c>
      <c r="AA50" s="342">
        <v>4.1798598476810973</v>
      </c>
      <c r="AB50" s="342">
        <v>0.27062763796793476</v>
      </c>
      <c r="AC50" s="342">
        <v>16.149994394836071</v>
      </c>
      <c r="AD50" s="347">
        <v>9.6993422836817835</v>
      </c>
      <c r="AE50" s="34">
        <v>0.29732355752344536</v>
      </c>
      <c r="AF50" s="181">
        <v>0.37338924780347715</v>
      </c>
      <c r="AG50" s="182">
        <v>0.31626316518013919</v>
      </c>
      <c r="AH50" s="34">
        <v>0.22452271614953828</v>
      </c>
      <c r="AI50" s="34">
        <v>0.65776704044018242</v>
      </c>
      <c r="AJ50" s="34">
        <v>2.3010562878998231</v>
      </c>
      <c r="AK50" s="182">
        <v>0.67071280532692246</v>
      </c>
      <c r="AL50" s="34">
        <v>3.4996092096696829</v>
      </c>
      <c r="AM50" s="394">
        <v>4.1798598476810973</v>
      </c>
      <c r="AN50" s="164">
        <v>0.12022014242766119</v>
      </c>
      <c r="AO50" s="164">
        <v>0.16699915701520593</v>
      </c>
      <c r="AP50" s="164">
        <v>0.19549007948004796</v>
      </c>
      <c r="AQ50" s="164">
        <v>4.042630890281642E-3</v>
      </c>
      <c r="AR50" s="164">
        <v>1.3007646155063359</v>
      </c>
      <c r="AS50" s="164">
        <v>1.517430380602145</v>
      </c>
      <c r="AT50" s="366">
        <v>3.3054282715038545</v>
      </c>
      <c r="AU50" s="35">
        <v>4.1798598476810973</v>
      </c>
      <c r="AV50" s="36">
        <v>27.845416365451236</v>
      </c>
      <c r="AW50" s="37">
        <v>3.3054282715038545</v>
      </c>
      <c r="AX50" s="38">
        <v>22.020122645313368</v>
      </c>
      <c r="AY50" s="107">
        <v>1.2645441087667006</v>
      </c>
      <c r="AZ50" s="42"/>
    </row>
    <row r="51" spans="1:52" s="46" customFormat="1" ht="12" x14ac:dyDescent="0.2">
      <c r="A51" s="52"/>
      <c r="B51" s="11" t="s">
        <v>321</v>
      </c>
      <c r="C51" s="179">
        <v>48762.563000000002</v>
      </c>
      <c r="D51" s="180">
        <v>912.61599999999987</v>
      </c>
      <c r="E51" s="74">
        <v>14.267589434593663</v>
      </c>
      <c r="F51" s="164">
        <v>0.93688244509748053</v>
      </c>
      <c r="G51" s="309">
        <v>56.57317135377216</v>
      </c>
      <c r="H51" s="185">
        <v>23.88671246070124</v>
      </c>
      <c r="I51" s="335">
        <v>42.222685928863939</v>
      </c>
      <c r="J51" s="183">
        <v>2.5627550120225804</v>
      </c>
      <c r="K51" s="181">
        <v>1.1941331213429123</v>
      </c>
      <c r="L51" s="307">
        <v>3.7568881333654929</v>
      </c>
      <c r="M51" s="183">
        <v>1.7876769068260909</v>
      </c>
      <c r="N51" s="181">
        <v>1.492235914645371</v>
      </c>
      <c r="O51" s="181">
        <v>3.33</v>
      </c>
      <c r="P51" s="181">
        <v>12.396071505864285</v>
      </c>
      <c r="Q51" s="308">
        <v>19.005984327335746</v>
      </c>
      <c r="R51" s="351">
        <v>22.762872460701239</v>
      </c>
      <c r="S51" s="374">
        <v>23.88671246070124</v>
      </c>
      <c r="T51" s="345">
        <v>1.2599257553091663</v>
      </c>
      <c r="U51" s="345">
        <v>13.391892922639403</v>
      </c>
      <c r="V51" s="345">
        <v>0.21958378298494846</v>
      </c>
      <c r="W51" s="345">
        <v>8.9969885971896932</v>
      </c>
      <c r="X51" s="40" t="e">
        <f>#REF!</f>
        <v>#REF!</v>
      </c>
      <c r="Y51" s="21">
        <v>0.64167583866437805</v>
      </c>
      <c r="Z51" s="342">
        <v>0.92732592600063612</v>
      </c>
      <c r="AA51" s="342">
        <v>3.1275981259575758</v>
      </c>
      <c r="AB51" s="342">
        <v>0.27496919182620705</v>
      </c>
      <c r="AC51" s="342">
        <v>17.332688363599509</v>
      </c>
      <c r="AD51" s="347">
        <v>10.89861358711391</v>
      </c>
      <c r="AE51" s="34">
        <v>0.23410830613954131</v>
      </c>
      <c r="AF51" s="181">
        <v>0.35640469569196886</v>
      </c>
      <c r="AG51" s="182">
        <v>0.27074900661273921</v>
      </c>
      <c r="AH51" s="34">
        <v>0.10219065773134439</v>
      </c>
      <c r="AI51" s="34">
        <v>0.41164517519310173</v>
      </c>
      <c r="AJ51" s="34">
        <v>1.7434172137388224</v>
      </c>
      <c r="AK51" s="182">
        <v>0.59051300183151012</v>
      </c>
      <c r="AL51" s="34">
        <v>2.5280020532760075</v>
      </c>
      <c r="AM51" s="394">
        <v>3.1275981259575758</v>
      </c>
      <c r="AN51" s="164">
        <v>0.11023256221674835</v>
      </c>
      <c r="AO51" s="164">
        <v>6.5416341593835761E-2</v>
      </c>
      <c r="AP51" s="164">
        <v>0.12458690182946607</v>
      </c>
      <c r="AQ51" s="164">
        <v>2.1915022309492715E-3</v>
      </c>
      <c r="AR51" s="164">
        <v>1.2752351481893809</v>
      </c>
      <c r="AS51" s="164">
        <v>1.9629285482612624</v>
      </c>
      <c r="AT51" s="366">
        <v>3.5414676052140228</v>
      </c>
      <c r="AU51" s="35">
        <v>3.1275981259575758</v>
      </c>
      <c r="AV51" s="36">
        <v>21.920998920632655</v>
      </c>
      <c r="AW51" s="37">
        <v>3.5414676052140228</v>
      </c>
      <c r="AX51" s="38">
        <v>24.821765592912737</v>
      </c>
      <c r="AY51" s="107">
        <v>0.88313616686847107</v>
      </c>
      <c r="AZ51" s="42"/>
    </row>
    <row r="52" spans="1:52" s="46" customFormat="1" ht="12" x14ac:dyDescent="0.2">
      <c r="A52" s="52"/>
      <c r="B52" s="11" t="s">
        <v>322</v>
      </c>
      <c r="C52" s="179">
        <v>420782.92900000006</v>
      </c>
      <c r="D52" s="180">
        <v>4423.8034000000007</v>
      </c>
      <c r="E52" s="74">
        <v>3.8992251861074343</v>
      </c>
      <c r="F52" s="164">
        <v>1</v>
      </c>
      <c r="G52" s="309">
        <v>34.072447341139437</v>
      </c>
      <c r="H52" s="185">
        <v>22.478767982155446</v>
      </c>
      <c r="I52" s="335">
        <v>65.973446982231707</v>
      </c>
      <c r="J52" s="183">
        <v>2.5504946496475664</v>
      </c>
      <c r="K52" s="181">
        <v>1.191920900211618</v>
      </c>
      <c r="L52" s="307">
        <v>3.7424155498591842</v>
      </c>
      <c r="M52" s="183">
        <v>0.88444607132946096</v>
      </c>
      <c r="N52" s="181">
        <v>1.0019948551025202</v>
      </c>
      <c r="O52" s="181">
        <v>3.3299999999999992</v>
      </c>
      <c r="P52" s="181">
        <v>12.396071505864283</v>
      </c>
      <c r="Q52" s="308">
        <v>17.612512432296263</v>
      </c>
      <c r="R52" s="351">
        <v>21.354927982155449</v>
      </c>
      <c r="S52" s="374">
        <v>22.478767982155446</v>
      </c>
      <c r="T52" s="345">
        <v>1.0224031663957505</v>
      </c>
      <c r="U52" s="345">
        <v>12.409038316468731</v>
      </c>
      <c r="V52" s="345">
        <v>6.0914796505396079E-2</v>
      </c>
      <c r="W52" s="345">
        <v>8.9762218452386477</v>
      </c>
      <c r="X52" s="40" t="e">
        <f>#REF!</f>
        <v>#REF!</v>
      </c>
      <c r="Y52" s="21">
        <v>4.455105386502785</v>
      </c>
      <c r="Z52" s="342">
        <v>0.46074937328060922</v>
      </c>
      <c r="AA52" s="342">
        <v>1.810791208813161</v>
      </c>
      <c r="AB52" s="342">
        <v>6.5038132440012747E-2</v>
      </c>
      <c r="AC52" s="342">
        <v>15.688415884412873</v>
      </c>
      <c r="AD52" s="347">
        <v>11.246886341385057</v>
      </c>
      <c r="AE52" s="34">
        <v>6.2448899014257035E-2</v>
      </c>
      <c r="AF52" s="181">
        <v>0.13225648821228517</v>
      </c>
      <c r="AG52" s="182">
        <v>8.001146094354547E-2</v>
      </c>
      <c r="AH52" s="34">
        <v>2.0940577810884424E-2</v>
      </c>
      <c r="AI52" s="34">
        <v>0.29236855505949594</v>
      </c>
      <c r="AJ52" s="34">
        <v>1.2146067196631933</v>
      </c>
      <c r="AK52" s="182">
        <v>0.19470538722654221</v>
      </c>
      <c r="AL52" s="34">
        <v>1.6079273134771193</v>
      </c>
      <c r="AM52" s="394">
        <v>1.810791208813161</v>
      </c>
      <c r="AN52" s="164">
        <v>5.149415093808192E-2</v>
      </c>
      <c r="AO52" s="164">
        <v>0.11216592491429432</v>
      </c>
      <c r="AP52" s="164">
        <v>3.9671744906204461E-2</v>
      </c>
      <c r="AQ52" s="164">
        <v>5.8772955416599212E-4</v>
      </c>
      <c r="AR52" s="164">
        <v>0.44534076717785426</v>
      </c>
      <c r="AS52" s="164">
        <v>0.51980158069411486</v>
      </c>
      <c r="AT52" s="366">
        <v>1.1692201330646836</v>
      </c>
      <c r="AU52" s="35">
        <v>1.810791208813161</v>
      </c>
      <c r="AV52" s="36">
        <v>46.439770015459395</v>
      </c>
      <c r="AW52" s="37">
        <v>1.1692201330646836</v>
      </c>
      <c r="AX52" s="38">
        <v>29.985960729595789</v>
      </c>
      <c r="AY52" s="107">
        <v>1.5487170957848913</v>
      </c>
      <c r="AZ52" s="42"/>
    </row>
    <row r="53" spans="1:52" s="46" customFormat="1" ht="12" x14ac:dyDescent="0.2">
      <c r="A53" s="52"/>
      <c r="B53" s="11" t="s">
        <v>323</v>
      </c>
      <c r="C53" s="179">
        <v>213416.375</v>
      </c>
      <c r="D53" s="180">
        <v>1837.6360000000002</v>
      </c>
      <c r="E53" s="74">
        <v>3.4300379488375872</v>
      </c>
      <c r="F53" s="75">
        <v>1</v>
      </c>
      <c r="G53" s="309">
        <v>29.308039666910542</v>
      </c>
      <c r="H53" s="185">
        <v>22.453162064841102</v>
      </c>
      <c r="I53" s="335">
        <v>76.610931062002237</v>
      </c>
      <c r="J53" s="183">
        <v>2.5003832719276287</v>
      </c>
      <c r="K53" s="181">
        <v>1.1828789612118189</v>
      </c>
      <c r="L53" s="307">
        <v>3.6832622331394473</v>
      </c>
      <c r="M53" s="183">
        <v>0.85454105345045694</v>
      </c>
      <c r="N53" s="181">
        <v>1.0654472723869142</v>
      </c>
      <c r="O53" s="181">
        <v>3.33</v>
      </c>
      <c r="P53" s="181">
        <v>12.396071505864285</v>
      </c>
      <c r="Q53" s="308">
        <v>17.646059831701656</v>
      </c>
      <c r="R53" s="351">
        <v>21.329322064841104</v>
      </c>
      <c r="S53" s="374">
        <v>22.453162064841102</v>
      </c>
      <c r="T53" s="345">
        <v>0.97510580336126484</v>
      </c>
      <c r="U53" s="345">
        <v>12.445331402577789</v>
      </c>
      <c r="V53" s="345">
        <v>4.5600021742479513E-2</v>
      </c>
      <c r="W53" s="345">
        <v>8.9762875705808067</v>
      </c>
      <c r="X53" s="40">
        <f>X17</f>
        <v>0.31318892808497029</v>
      </c>
      <c r="Y53" s="21">
        <v>5.87973537908662</v>
      </c>
      <c r="Z53" s="342">
        <v>0.36014449901780604</v>
      </c>
      <c r="AA53" s="342">
        <v>1.6041377119477747</v>
      </c>
      <c r="AB53" s="342">
        <v>5.1868094427322056E-2</v>
      </c>
      <c r="AC53" s="342">
        <v>14.557276380361579</v>
      </c>
      <c r="AD53" s="347">
        <v>10.80431162329519</v>
      </c>
      <c r="AE53" s="34">
        <v>3.5381389124646744E-2</v>
      </c>
      <c r="AF53" s="181">
        <v>7.9760324425213386E-2</v>
      </c>
      <c r="AG53" s="182">
        <v>4.6159055674103146E-2</v>
      </c>
      <c r="AH53" s="34">
        <v>2.1205318752261067E-2</v>
      </c>
      <c r="AI53" s="34">
        <v>0.27220324779812594</v>
      </c>
      <c r="AJ53" s="34">
        <v>1.1414021937728056</v>
      </c>
      <c r="AK53" s="182">
        <v>0.11514171354986014</v>
      </c>
      <c r="AL53" s="34">
        <v>1.4809698159972959</v>
      </c>
      <c r="AM53" s="394">
        <v>1.6041377119477747</v>
      </c>
      <c r="AN53" s="164">
        <v>3.7493823586390342E-2</v>
      </c>
      <c r="AO53" s="164">
        <v>0.1339764784756067</v>
      </c>
      <c r="AP53" s="164">
        <v>1.3767688486729684E-2</v>
      </c>
      <c r="AQ53" s="164">
        <v>3.7004063916901931E-3</v>
      </c>
      <c r="AR53" s="164">
        <v>0.45645601196319618</v>
      </c>
      <c r="AS53" s="164">
        <v>0.35795990065497191</v>
      </c>
      <c r="AT53" s="366">
        <v>1.0035719805228018</v>
      </c>
      <c r="AU53" s="35">
        <v>1.6041377119477747</v>
      </c>
      <c r="AV53" s="36">
        <v>46.767345897482109</v>
      </c>
      <c r="AW53" s="37">
        <v>1.0035719805228018</v>
      </c>
      <c r="AX53" s="38">
        <v>29.258334615886813</v>
      </c>
      <c r="AY53" s="107">
        <v>1.5984281577013673</v>
      </c>
      <c r="AZ53" s="4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57"/>
  <sheetViews>
    <sheetView tabSelected="1" zoomScale="75" zoomScaleNormal="75" workbookViewId="0">
      <pane xSplit="2" ySplit="5" topLeftCell="C6" activePane="bottomRight" state="frozen"/>
      <selection activeCell="EJ15" sqref="EJ15"/>
      <selection pane="topRight" activeCell="EJ15" sqref="EJ15"/>
      <selection pane="bottomLeft" activeCell="EJ15" sqref="EJ15"/>
      <selection pane="bottomRight" activeCell="C6" sqref="C6"/>
    </sheetView>
  </sheetViews>
  <sheetFormatPr defaultRowHeight="15" x14ac:dyDescent="0.25"/>
  <cols>
    <col min="1" max="1" width="5.140625" bestFit="1" customWidth="1"/>
    <col min="2" max="2" width="17" style="247" bestFit="1" customWidth="1"/>
    <col min="3" max="3" width="12" style="248" customWidth="1"/>
    <col min="4" max="4" width="9.140625" style="248" customWidth="1"/>
    <col min="5" max="5" width="12.42578125" style="248" customWidth="1"/>
    <col min="6" max="6" width="9.140625" style="248" customWidth="1"/>
    <col min="7" max="8" width="9.140625" style="248"/>
    <col min="9" max="9" width="9.140625" style="248" customWidth="1"/>
    <col min="10" max="15" width="9.140625" style="248"/>
    <col min="16" max="16" width="15" style="248" customWidth="1"/>
    <col min="17" max="28" width="8.42578125" customWidth="1"/>
    <col min="29" max="29" width="9.140625" style="248"/>
    <col min="30" max="42" width="9.140625" customWidth="1"/>
    <col min="43" max="43" width="5.140625" bestFit="1" customWidth="1"/>
    <col min="44" max="44" width="17" style="249" bestFit="1" customWidth="1"/>
    <col min="45" max="45" width="11.140625" style="250" customWidth="1"/>
    <col min="46" max="47" width="9.140625" style="245" customWidth="1"/>
    <col min="48" max="49" width="9.140625" style="251" customWidth="1"/>
    <col min="50" max="50" width="17" style="251" bestFit="1" customWidth="1"/>
    <col min="51" max="51" width="10.85546875" style="251" customWidth="1"/>
    <col min="52" max="68" width="9.140625" style="245"/>
  </cols>
  <sheetData>
    <row r="1" spans="1:68" s="109" customFormat="1" ht="21" x14ac:dyDescent="0.35">
      <c r="B1" s="110"/>
      <c r="C1" s="111"/>
      <c r="D1" s="112"/>
      <c r="E1" s="113"/>
      <c r="F1" s="3" t="s">
        <v>0</v>
      </c>
      <c r="G1" s="112"/>
      <c r="H1" s="299"/>
      <c r="I1" s="114"/>
      <c r="J1" s="115"/>
      <c r="K1" s="187"/>
      <c r="L1" s="441"/>
      <c r="M1" s="441"/>
      <c r="N1" s="441"/>
      <c r="O1" s="441"/>
      <c r="P1" s="1"/>
      <c r="Q1" s="5" t="s">
        <v>1</v>
      </c>
      <c r="R1" s="6"/>
      <c r="S1" s="6"/>
      <c r="T1" s="6"/>
      <c r="U1" s="6"/>
      <c r="V1" s="93"/>
      <c r="W1" s="7"/>
      <c r="X1" s="6"/>
      <c r="Y1" s="6"/>
      <c r="Z1" s="6"/>
      <c r="AA1" s="6"/>
      <c r="AB1" s="7"/>
      <c r="AC1" s="115"/>
      <c r="AR1" s="116"/>
      <c r="AS1" s="117"/>
      <c r="AT1" s="112" t="s">
        <v>0</v>
      </c>
      <c r="AU1" s="112"/>
      <c r="AV1" s="112"/>
      <c r="AW1" s="112"/>
      <c r="AX1" s="112"/>
      <c r="AY1" s="112"/>
      <c r="AZ1" s="112"/>
      <c r="BA1" s="118"/>
      <c r="BB1" s="118"/>
      <c r="BC1" s="118"/>
      <c r="BD1" s="118"/>
      <c r="BE1" s="118"/>
      <c r="BF1" s="118"/>
      <c r="BG1" s="118"/>
      <c r="BH1" s="118"/>
      <c r="BI1" s="118"/>
      <c r="BJ1" s="118"/>
      <c r="BK1" s="118"/>
      <c r="BL1" s="118"/>
      <c r="BM1" s="118"/>
      <c r="BN1" s="118"/>
      <c r="BO1" s="118"/>
      <c r="BP1" s="118"/>
    </row>
    <row r="2" spans="1:68" s="119" customFormat="1" ht="23.25" x14ac:dyDescent="0.35">
      <c r="B2" s="120"/>
      <c r="C2" s="121"/>
      <c r="D2" s="442"/>
      <c r="E2" s="121"/>
      <c r="F2" s="122"/>
      <c r="G2" s="2"/>
      <c r="H2" s="122"/>
      <c r="I2" s="121"/>
      <c r="J2" s="4"/>
      <c r="K2" s="187"/>
      <c r="L2" s="441"/>
      <c r="M2" s="441"/>
      <c r="N2" s="441"/>
      <c r="O2" s="441"/>
      <c r="P2" s="123"/>
      <c r="Q2" s="124" t="s">
        <v>5</v>
      </c>
      <c r="R2" s="94"/>
      <c r="S2" s="8"/>
      <c r="T2" s="8"/>
      <c r="U2" s="8"/>
      <c r="V2" s="9"/>
      <c r="W2" s="10"/>
      <c r="X2" s="8"/>
      <c r="Y2" s="8"/>
      <c r="Z2" s="8"/>
      <c r="AA2" s="8"/>
      <c r="AB2" s="10"/>
      <c r="AC2" s="4"/>
      <c r="AR2" s="125"/>
      <c r="AS2" s="126"/>
      <c r="AT2" s="127"/>
      <c r="AU2" s="127"/>
      <c r="AV2" s="128"/>
      <c r="AW2" s="128"/>
      <c r="AX2" s="128"/>
      <c r="AY2" s="128"/>
      <c r="AZ2" s="2"/>
      <c r="BA2" s="127"/>
      <c r="BB2" s="127"/>
      <c r="BC2" s="127"/>
      <c r="BD2" s="127"/>
      <c r="BE2" s="127"/>
      <c r="BF2" s="127"/>
      <c r="BG2" s="127"/>
      <c r="BH2" s="127"/>
      <c r="BI2" s="127"/>
      <c r="BJ2" s="127"/>
      <c r="BK2" s="127"/>
      <c r="BL2" s="127"/>
      <c r="BM2" s="127"/>
      <c r="BN2" s="127"/>
      <c r="BO2" s="127"/>
      <c r="BP2" s="127"/>
    </row>
    <row r="3" spans="1:68" s="129" customFormat="1" ht="21.6" customHeight="1" x14ac:dyDescent="0.3">
      <c r="B3" s="130"/>
      <c r="C3" s="132" t="s">
        <v>324</v>
      </c>
      <c r="D3" s="133"/>
      <c r="E3" s="134"/>
      <c r="F3" s="131" t="s">
        <v>4</v>
      </c>
      <c r="G3" s="135" t="s">
        <v>8</v>
      </c>
      <c r="I3" s="131"/>
      <c r="J3" s="136"/>
      <c r="K3" s="443" t="s">
        <v>325</v>
      </c>
      <c r="L3" s="13"/>
      <c r="M3" s="13"/>
      <c r="N3" s="13"/>
      <c r="O3" s="13"/>
      <c r="P3" s="12"/>
      <c r="Q3" s="14" t="s">
        <v>9</v>
      </c>
      <c r="R3" s="15" t="s">
        <v>10</v>
      </c>
      <c r="S3" s="16"/>
      <c r="T3" s="16"/>
      <c r="U3" s="16"/>
      <c r="V3" s="17" t="s">
        <v>11</v>
      </c>
      <c r="W3" s="15"/>
      <c r="X3" s="16"/>
      <c r="Y3" s="16"/>
      <c r="Z3" s="16"/>
      <c r="AA3" s="16"/>
      <c r="AB3" s="15"/>
      <c r="AC3" s="136"/>
      <c r="AD3" s="137"/>
      <c r="AE3" s="137"/>
      <c r="AF3" s="137"/>
      <c r="AG3" s="137"/>
      <c r="AH3" s="137"/>
      <c r="AI3" s="137"/>
      <c r="AJ3" s="137"/>
      <c r="AK3" s="137"/>
      <c r="AL3" s="137"/>
      <c r="AM3" s="137"/>
      <c r="AN3" s="137"/>
      <c r="AO3" s="137"/>
      <c r="AP3" s="137"/>
      <c r="AR3" s="138"/>
      <c r="AS3" s="139"/>
      <c r="AT3" s="133" t="s">
        <v>4</v>
      </c>
      <c r="AU3" s="133"/>
      <c r="AV3" s="133"/>
      <c r="AW3" s="133"/>
      <c r="AX3" s="133"/>
      <c r="AY3" s="133"/>
      <c r="AZ3" s="135" t="s">
        <v>8</v>
      </c>
      <c r="BA3" s="140"/>
      <c r="BB3" s="140"/>
      <c r="BC3" s="140"/>
      <c r="BD3" s="140"/>
      <c r="BE3" s="140"/>
      <c r="BF3" s="140"/>
      <c r="BG3" s="140"/>
      <c r="BH3" s="140"/>
      <c r="BI3" s="140"/>
      <c r="BJ3" s="140"/>
      <c r="BK3" s="140"/>
      <c r="BL3" s="140"/>
      <c r="BM3" s="140"/>
      <c r="BN3" s="140"/>
      <c r="BO3" s="140"/>
      <c r="BP3" s="140"/>
    </row>
    <row r="4" spans="1:68" s="141" customFormat="1" ht="21.6" customHeight="1" x14ac:dyDescent="0.3">
      <c r="C4" s="144"/>
      <c r="D4" s="142"/>
      <c r="E4" s="145"/>
      <c r="F4" s="143"/>
      <c r="G4" s="146"/>
      <c r="I4" s="143"/>
      <c r="J4" s="147"/>
      <c r="K4" s="443"/>
      <c r="L4" s="13"/>
      <c r="M4" s="13"/>
      <c r="N4" s="13"/>
      <c r="O4" s="13"/>
      <c r="Q4" s="14"/>
      <c r="R4" s="15"/>
      <c r="S4" s="16"/>
      <c r="T4" s="16"/>
      <c r="U4" s="16"/>
      <c r="V4" s="17"/>
      <c r="W4" s="15"/>
      <c r="X4" s="16"/>
      <c r="Y4" s="16"/>
      <c r="Z4" s="16"/>
      <c r="AA4" s="16"/>
      <c r="AB4" s="15"/>
      <c r="AC4" s="147"/>
      <c r="AD4" s="148"/>
      <c r="AE4" s="148"/>
      <c r="AF4" s="148"/>
      <c r="AG4" s="148"/>
      <c r="AH4" s="148"/>
      <c r="AI4" s="148"/>
      <c r="AJ4" s="148"/>
      <c r="AK4" s="148"/>
      <c r="AL4" s="148"/>
      <c r="AM4" s="148"/>
      <c r="AN4" s="148"/>
      <c r="AO4" s="148"/>
      <c r="AP4" s="148"/>
      <c r="AS4" s="142"/>
      <c r="AT4" s="142"/>
      <c r="AU4" s="142"/>
      <c r="AV4" s="142"/>
      <c r="AW4" s="142"/>
      <c r="AY4" s="142"/>
      <c r="AZ4" s="146"/>
      <c r="BA4" s="149"/>
      <c r="BB4" s="149"/>
      <c r="BC4" s="149"/>
      <c r="BD4" s="149"/>
      <c r="BE4" s="149"/>
      <c r="BF4" s="149"/>
      <c r="BG4" s="149"/>
      <c r="BH4" s="149"/>
      <c r="BI4" s="149"/>
      <c r="BJ4" s="149"/>
      <c r="BK4" s="149"/>
      <c r="BL4" s="149"/>
      <c r="BM4" s="149"/>
      <c r="BN4" s="149"/>
      <c r="BO4" s="149"/>
      <c r="BP4" s="149"/>
    </row>
    <row r="5" spans="1:68" s="150" customFormat="1" ht="54" customHeight="1" x14ac:dyDescent="0.2">
      <c r="A5" s="150" t="s">
        <v>326</v>
      </c>
      <c r="B5" s="151" t="s">
        <v>327</v>
      </c>
      <c r="C5" s="444" t="s">
        <v>30</v>
      </c>
      <c r="D5" s="288" t="s">
        <v>31</v>
      </c>
      <c r="E5" s="339" t="s">
        <v>32</v>
      </c>
      <c r="F5" s="445" t="s">
        <v>329</v>
      </c>
      <c r="G5" s="446" t="s">
        <v>330</v>
      </c>
      <c r="H5" s="459" t="s">
        <v>331</v>
      </c>
      <c r="I5" s="445" t="s">
        <v>33</v>
      </c>
      <c r="J5" s="447" t="s">
        <v>34</v>
      </c>
      <c r="K5" s="448" t="s">
        <v>35</v>
      </c>
      <c r="L5" s="449" t="s">
        <v>36</v>
      </c>
      <c r="M5" s="449" t="s">
        <v>37</v>
      </c>
      <c r="N5" s="449" t="s">
        <v>38</v>
      </c>
      <c r="O5" s="449" t="s">
        <v>39</v>
      </c>
      <c r="P5" s="151" t="s">
        <v>327</v>
      </c>
      <c r="Q5" s="152" t="s">
        <v>40</v>
      </c>
      <c r="R5" s="27" t="s">
        <v>41</v>
      </c>
      <c r="S5" s="27" t="s">
        <v>42</v>
      </c>
      <c r="T5" s="27" t="s">
        <v>43</v>
      </c>
      <c r="U5" s="27" t="s">
        <v>44</v>
      </c>
      <c r="V5" s="28" t="s">
        <v>45</v>
      </c>
      <c r="W5" s="29" t="s">
        <v>46</v>
      </c>
      <c r="X5" s="30" t="s">
        <v>47</v>
      </c>
      <c r="Y5" s="30" t="s">
        <v>48</v>
      </c>
      <c r="Z5" s="30" t="s">
        <v>49</v>
      </c>
      <c r="AA5" s="30" t="s">
        <v>50</v>
      </c>
      <c r="AB5" s="31" t="s">
        <v>51</v>
      </c>
      <c r="AC5" s="153"/>
      <c r="AD5" s="154"/>
      <c r="AE5" s="154"/>
      <c r="AF5" s="154"/>
      <c r="AG5" s="154"/>
      <c r="AH5" s="154"/>
      <c r="AI5" s="154"/>
      <c r="AJ5" s="154"/>
      <c r="AK5" s="154"/>
      <c r="AL5" s="154"/>
      <c r="AM5" s="154"/>
      <c r="AN5" s="154"/>
      <c r="AO5" s="154"/>
      <c r="AP5" s="154"/>
      <c r="AQ5" s="150" t="s">
        <v>326</v>
      </c>
      <c r="AR5" s="155" t="s">
        <v>327</v>
      </c>
      <c r="AS5" s="156" t="s">
        <v>328</v>
      </c>
      <c r="AT5" s="157" t="s">
        <v>329</v>
      </c>
      <c r="AU5" s="157" t="s">
        <v>332</v>
      </c>
      <c r="AV5" s="158"/>
      <c r="AW5" s="150" t="s">
        <v>326</v>
      </c>
      <c r="AX5" s="155" t="s">
        <v>327</v>
      </c>
      <c r="AY5" s="156" t="s">
        <v>328</v>
      </c>
      <c r="AZ5" s="159" t="s">
        <v>330</v>
      </c>
      <c r="BA5" s="160" t="s">
        <v>333</v>
      </c>
      <c r="BB5" s="161"/>
      <c r="BC5" s="161"/>
      <c r="BD5" s="161"/>
      <c r="BE5" s="161"/>
      <c r="BF5" s="161"/>
      <c r="BG5" s="161"/>
      <c r="BH5" s="161"/>
      <c r="BI5" s="161"/>
      <c r="BJ5" s="161"/>
      <c r="BK5" s="161"/>
      <c r="BL5" s="161"/>
      <c r="BM5" s="161"/>
      <c r="BN5" s="161"/>
      <c r="BO5" s="161"/>
      <c r="BP5" s="161"/>
    </row>
    <row r="6" spans="1:68" s="42" customFormat="1" ht="12" x14ac:dyDescent="0.2">
      <c r="A6" s="162">
        <v>11</v>
      </c>
      <c r="B6" s="163" t="s">
        <v>334</v>
      </c>
      <c r="C6" s="104">
        <v>57.890764791076926</v>
      </c>
      <c r="D6" s="185">
        <v>23.962012300054599</v>
      </c>
      <c r="E6" s="186">
        <v>41.391770149403897</v>
      </c>
      <c r="F6" s="34">
        <v>12.1679251051451</v>
      </c>
      <c r="G6" s="182">
        <v>4.9977752648153961</v>
      </c>
      <c r="H6" s="187">
        <v>2.4346683194836594</v>
      </c>
      <c r="I6" s="188">
        <v>13.78304809624772</v>
      </c>
      <c r="J6" s="165">
        <v>5.6611604898899772</v>
      </c>
      <c r="K6" s="338">
        <v>88.281815605487736</v>
      </c>
      <c r="L6" s="187">
        <v>22.838172300054598</v>
      </c>
      <c r="M6" s="187">
        <v>13.103715842184256</v>
      </c>
      <c r="N6" s="187">
        <v>12.1679251051451</v>
      </c>
      <c r="O6" s="187">
        <v>4.9977752648153961</v>
      </c>
      <c r="P6" s="163" t="s">
        <v>334</v>
      </c>
      <c r="Q6" s="171">
        <v>23.962012300054599</v>
      </c>
      <c r="R6" s="39">
        <v>1.5209782862172694</v>
      </c>
      <c r="S6" s="39">
        <v>13.11538640820941</v>
      </c>
      <c r="T6" s="39">
        <v>1.3045390055585495</v>
      </c>
      <c r="U6" s="39">
        <v>8.0089637234474935</v>
      </c>
      <c r="V6" s="40">
        <v>0.31318892808497029</v>
      </c>
      <c r="W6" s="21">
        <v>0.20028413447659615</v>
      </c>
      <c r="X6" s="22">
        <v>1.4266622488616088</v>
      </c>
      <c r="Y6" s="22">
        <v>12.1679251051451</v>
      </c>
      <c r="Z6" s="22">
        <v>1.3250171191130855</v>
      </c>
      <c r="AA6" s="22">
        <v>7.8027241889277636</v>
      </c>
      <c r="AB6" s="41">
        <v>0.72621057544547563</v>
      </c>
      <c r="AC6" s="165"/>
      <c r="AD6" s="46"/>
      <c r="AE6" s="46"/>
      <c r="AF6" s="46"/>
      <c r="AG6" s="46"/>
      <c r="AH6" s="46"/>
      <c r="AI6" s="46"/>
      <c r="AJ6" s="46"/>
      <c r="AK6" s="46"/>
      <c r="AL6" s="46"/>
      <c r="AM6" s="46"/>
      <c r="AN6" s="46"/>
      <c r="AO6" s="46"/>
      <c r="AP6" s="46"/>
      <c r="AQ6" s="162">
        <v>11</v>
      </c>
      <c r="AR6" s="166" t="s">
        <v>334</v>
      </c>
      <c r="AS6" s="167">
        <v>22.838172300054598</v>
      </c>
      <c r="AT6" s="35">
        <v>12.1679251051451</v>
      </c>
      <c r="AU6" s="35">
        <f>AS6-AT6</f>
        <v>10.670247194909498</v>
      </c>
      <c r="AV6" s="34"/>
      <c r="AW6" s="162">
        <v>15</v>
      </c>
      <c r="AX6" s="168" t="s">
        <v>335</v>
      </c>
      <c r="AY6" s="167">
        <v>22.594173888552927</v>
      </c>
      <c r="AZ6" s="37">
        <v>5.6090606616569687</v>
      </c>
      <c r="BA6" s="169">
        <f t="shared" ref="BA6:BA29" si="0">AS6-AZ6</f>
        <v>17.229111638397629</v>
      </c>
      <c r="BB6" s="169"/>
      <c r="BC6" s="169"/>
      <c r="BD6" s="169"/>
      <c r="BE6" s="169"/>
      <c r="BF6" s="169"/>
      <c r="BG6" s="169"/>
      <c r="BH6" s="169"/>
      <c r="BI6" s="169"/>
      <c r="BJ6" s="169"/>
      <c r="BK6" s="169"/>
      <c r="BL6" s="169"/>
      <c r="BM6" s="169"/>
      <c r="BN6" s="169"/>
      <c r="BO6" s="169"/>
      <c r="BP6" s="169"/>
    </row>
    <row r="7" spans="1:68" s="46" customFormat="1" ht="12" x14ac:dyDescent="0.2">
      <c r="A7" s="162">
        <v>17</v>
      </c>
      <c r="B7" s="170" t="s">
        <v>336</v>
      </c>
      <c r="C7" s="104">
        <v>39.089626384424918</v>
      </c>
      <c r="D7" s="185">
        <v>23.866286509737527</v>
      </c>
      <c r="E7" s="186">
        <v>61.05529450454646</v>
      </c>
      <c r="F7" s="34">
        <v>11.577133775428031</v>
      </c>
      <c r="G7" s="182">
        <v>2.6683927749544072</v>
      </c>
      <c r="H7" s="187">
        <v>4.338616819866723</v>
      </c>
      <c r="I7" s="188">
        <v>22.63913991319642</v>
      </c>
      <c r="J7" s="172">
        <v>5.2180547057142208</v>
      </c>
      <c r="K7" s="338">
        <v>51.13769259705704</v>
      </c>
      <c r="L7" s="187">
        <v>22.742446509737526</v>
      </c>
      <c r="M7" s="187">
        <v>13.160224013186333</v>
      </c>
      <c r="N7" s="187">
        <v>11.577133775428031</v>
      </c>
      <c r="O7" s="187">
        <v>2.6683927749544072</v>
      </c>
      <c r="P7" s="170" t="s">
        <v>336</v>
      </c>
      <c r="Q7" s="171">
        <v>23.866286509737527</v>
      </c>
      <c r="R7" s="39">
        <v>1.6964702637692985</v>
      </c>
      <c r="S7" s="39">
        <v>13.171968822166312</v>
      </c>
      <c r="T7" s="39">
        <v>0.80002596275773652</v>
      </c>
      <c r="U7" s="39">
        <v>8.1836916097844945</v>
      </c>
      <c r="V7" s="40">
        <v>1.112831230377216E-2</v>
      </c>
      <c r="W7" s="21">
        <v>0.62888505450082421</v>
      </c>
      <c r="X7" s="22">
        <v>1.5562450343982173</v>
      </c>
      <c r="Y7" s="22">
        <v>11.577133775428031</v>
      </c>
      <c r="Z7" s="22">
        <v>0.82503192811943382</v>
      </c>
      <c r="AA7" s="22">
        <v>7.6817721320288035</v>
      </c>
      <c r="AB7" s="41">
        <v>1.5860902729584461</v>
      </c>
      <c r="AC7" s="172"/>
      <c r="AQ7" s="162">
        <v>17</v>
      </c>
      <c r="AR7" s="168" t="s">
        <v>336</v>
      </c>
      <c r="AS7" s="167">
        <v>22.742446509737526</v>
      </c>
      <c r="AT7" s="35">
        <v>11.577133775428031</v>
      </c>
      <c r="AU7" s="35">
        <f t="shared" ref="AU7:AU31" si="1">AS7-AT7</f>
        <v>11.165312734309495</v>
      </c>
      <c r="AV7" s="34"/>
      <c r="AW7" s="162">
        <v>11</v>
      </c>
      <c r="AX7" s="166" t="s">
        <v>334</v>
      </c>
      <c r="AY7" s="167">
        <v>22.838172300054598</v>
      </c>
      <c r="AZ7" s="37">
        <v>4.9977752648153961</v>
      </c>
      <c r="BA7" s="169">
        <f t="shared" si="0"/>
        <v>17.744671244922131</v>
      </c>
      <c r="BB7" s="173"/>
      <c r="BC7" s="173"/>
      <c r="BD7" s="173"/>
      <c r="BE7" s="173"/>
      <c r="BF7" s="173"/>
      <c r="BG7" s="173"/>
      <c r="BH7" s="173"/>
      <c r="BI7" s="173"/>
      <c r="BJ7" s="173"/>
      <c r="BK7" s="173"/>
      <c r="BL7" s="173"/>
      <c r="BM7" s="173"/>
      <c r="BN7" s="173"/>
      <c r="BO7" s="173"/>
      <c r="BP7" s="173"/>
    </row>
    <row r="8" spans="1:68" s="46" customFormat="1" ht="12" x14ac:dyDescent="0.2">
      <c r="A8" s="162">
        <v>2</v>
      </c>
      <c r="B8" s="163" t="s">
        <v>337</v>
      </c>
      <c r="C8" s="104">
        <v>47.089136338450146</v>
      </c>
      <c r="D8" s="185">
        <v>21.826970458840112</v>
      </c>
      <c r="E8" s="186">
        <v>46.35245442167416</v>
      </c>
      <c r="F8" s="34">
        <v>10.736146070492358</v>
      </c>
      <c r="G8" s="182">
        <v>4.8181136686305814</v>
      </c>
      <c r="H8" s="187">
        <v>2.2282882490698519</v>
      </c>
      <c r="I8" s="188">
        <v>10.688027676090183</v>
      </c>
      <c r="J8" s="165">
        <v>4.7965193374562993</v>
      </c>
      <c r="K8" s="338">
        <v>100.45020836266939</v>
      </c>
      <c r="L8" s="187">
        <v>20.703130458840114</v>
      </c>
      <c r="M8" s="187">
        <v>11.666874007459265</v>
      </c>
      <c r="N8" s="187">
        <v>10.736146070492358</v>
      </c>
      <c r="O8" s="187">
        <v>4.8181136686305814</v>
      </c>
      <c r="P8" s="163" t="s">
        <v>337</v>
      </c>
      <c r="Q8" s="171">
        <v>21.826970458840112</v>
      </c>
      <c r="R8" s="39">
        <v>1.0342799162433334</v>
      </c>
      <c r="S8" s="39">
        <v>11.678597517621073</v>
      </c>
      <c r="T8" s="39">
        <v>1.2553315210748188</v>
      </c>
      <c r="U8" s="39">
        <v>7.8514821383720594</v>
      </c>
      <c r="V8" s="40">
        <v>0.34722497966719712</v>
      </c>
      <c r="W8" s="21">
        <v>0.11263023522476449</v>
      </c>
      <c r="X8" s="22">
        <v>0.96646416260725243</v>
      </c>
      <c r="Y8" s="22">
        <v>10.736146070492358</v>
      </c>
      <c r="Z8" s="22">
        <v>1.2840617283468276</v>
      </c>
      <c r="AA8" s="22">
        <v>7.6078582783005704</v>
      </c>
      <c r="AB8" s="41">
        <v>0.77258500420114018</v>
      </c>
      <c r="AC8" s="165"/>
      <c r="AQ8" s="162">
        <v>2</v>
      </c>
      <c r="AR8" s="166" t="s">
        <v>337</v>
      </c>
      <c r="AS8" s="167">
        <v>20.703130458840114</v>
      </c>
      <c r="AT8" s="35">
        <v>10.736146070492358</v>
      </c>
      <c r="AU8" s="35">
        <f t="shared" si="1"/>
        <v>9.9669843883477558</v>
      </c>
      <c r="AV8" s="34"/>
      <c r="AW8" s="174">
        <v>10</v>
      </c>
      <c r="AX8" s="166" t="s">
        <v>338</v>
      </c>
      <c r="AY8" s="167">
        <v>21.604146110469255</v>
      </c>
      <c r="AZ8" s="37">
        <v>4.9266730398352827</v>
      </c>
      <c r="BA8" s="169">
        <f t="shared" si="0"/>
        <v>15.776457419004831</v>
      </c>
      <c r="BB8" s="173"/>
      <c r="BC8" s="173"/>
      <c r="BD8" s="173"/>
      <c r="BE8" s="173"/>
      <c r="BF8" s="173"/>
      <c r="BG8" s="173"/>
      <c r="BH8" s="173"/>
      <c r="BI8" s="173"/>
      <c r="BJ8" s="173"/>
      <c r="BK8" s="173"/>
      <c r="BL8" s="173"/>
      <c r="BM8" s="173"/>
      <c r="BN8" s="173"/>
      <c r="BO8" s="173"/>
      <c r="BP8" s="173"/>
    </row>
    <row r="9" spans="1:68" s="46" customFormat="1" ht="12" x14ac:dyDescent="0.2">
      <c r="A9" s="174">
        <v>1</v>
      </c>
      <c r="B9" s="175" t="s">
        <v>339</v>
      </c>
      <c r="C9" s="104">
        <v>41.547094526741873</v>
      </c>
      <c r="D9" s="185">
        <v>22.808963109854094</v>
      </c>
      <c r="E9" s="186">
        <v>54.899057009084132</v>
      </c>
      <c r="F9" s="34">
        <v>10.170508456608376</v>
      </c>
      <c r="G9" s="182">
        <v>4.7992727383347793</v>
      </c>
      <c r="H9" s="187">
        <v>2.1191770110021446</v>
      </c>
      <c r="I9" s="188">
        <v>28.173997976431352</v>
      </c>
      <c r="J9" s="165">
        <v>13.294782753002806</v>
      </c>
      <c r="K9" s="338">
        <v>36.098918105681712</v>
      </c>
      <c r="L9" s="187">
        <v>21.685123109854096</v>
      </c>
      <c r="M9" s="187">
        <v>12.45059554639356</v>
      </c>
      <c r="N9" s="187">
        <v>10.170508456608376</v>
      </c>
      <c r="O9" s="187">
        <v>4.7992727383347793</v>
      </c>
      <c r="P9" s="175" t="s">
        <v>339</v>
      </c>
      <c r="Q9" s="171">
        <v>22.808963109854094</v>
      </c>
      <c r="R9" s="39">
        <v>1.1882315985802718</v>
      </c>
      <c r="S9" s="39">
        <v>12.46239836273549</v>
      </c>
      <c r="T9" s="39">
        <v>0.51056828329241288</v>
      </c>
      <c r="U9" s="39">
        <v>8.6440108721647047</v>
      </c>
      <c r="V9" s="40">
        <v>0</v>
      </c>
      <c r="W9" s="21">
        <v>0</v>
      </c>
      <c r="X9" s="22">
        <v>1.1919855916614899</v>
      </c>
      <c r="Y9" s="22">
        <v>10.170508456608376</v>
      </c>
      <c r="Z9" s="22">
        <v>0.57847313807998735</v>
      </c>
      <c r="AA9" s="22">
        <v>8.2104849780386679</v>
      </c>
      <c r="AB9" s="41">
        <v>2.6575109454655741</v>
      </c>
      <c r="AC9" s="165"/>
      <c r="AQ9" s="174">
        <v>1</v>
      </c>
      <c r="AR9" s="166" t="s">
        <v>339</v>
      </c>
      <c r="AS9" s="167">
        <v>21.685123109854096</v>
      </c>
      <c r="AT9" s="35">
        <v>10.170508456608376</v>
      </c>
      <c r="AU9" s="35">
        <f t="shared" si="1"/>
        <v>11.514614653245721</v>
      </c>
      <c r="AV9" s="34"/>
      <c r="AW9" s="162">
        <v>2</v>
      </c>
      <c r="AX9" s="166" t="s">
        <v>337</v>
      </c>
      <c r="AY9" s="167">
        <v>20.703130458840114</v>
      </c>
      <c r="AZ9" s="37">
        <v>4.8181136686305814</v>
      </c>
      <c r="BA9" s="169">
        <f t="shared" si="0"/>
        <v>16.867009441223516</v>
      </c>
      <c r="BB9" s="173"/>
      <c r="BC9" s="173"/>
      <c r="BD9" s="173"/>
      <c r="BE9" s="173"/>
      <c r="BF9" s="173"/>
      <c r="BG9" s="173"/>
      <c r="BH9" s="173"/>
      <c r="BI9" s="173"/>
      <c r="BJ9" s="173"/>
      <c r="BK9" s="173"/>
      <c r="BL9" s="173"/>
      <c r="BM9" s="173"/>
      <c r="BN9" s="173"/>
      <c r="BO9" s="173"/>
      <c r="BP9" s="173"/>
    </row>
    <row r="10" spans="1:68" s="46" customFormat="1" ht="12" x14ac:dyDescent="0.2">
      <c r="A10" s="162">
        <v>23</v>
      </c>
      <c r="B10" s="170" t="s">
        <v>340</v>
      </c>
      <c r="C10" s="104">
        <v>34.371198133331667</v>
      </c>
      <c r="D10" s="185">
        <v>22.214638647586639</v>
      </c>
      <c r="E10" s="186">
        <v>64.631551572372643</v>
      </c>
      <c r="F10" s="34">
        <v>10.099783103125404</v>
      </c>
      <c r="G10" s="182">
        <v>3.8923821135126597</v>
      </c>
      <c r="H10" s="187">
        <v>2.594756323656751</v>
      </c>
      <c r="I10" s="188">
        <v>18.642455055564017</v>
      </c>
      <c r="J10" s="165">
        <v>7.1846650437261435</v>
      </c>
      <c r="K10" s="338">
        <v>54.176250247206724</v>
      </c>
      <c r="L10" s="187">
        <v>21.090798647586642</v>
      </c>
      <c r="M10" s="187">
        <v>11.945323699345749</v>
      </c>
      <c r="N10" s="187">
        <v>10.099783103125404</v>
      </c>
      <c r="O10" s="187">
        <v>3.8923821135126597</v>
      </c>
      <c r="P10" s="170" t="s">
        <v>340</v>
      </c>
      <c r="Q10" s="171">
        <v>22.214638647586639</v>
      </c>
      <c r="R10" s="39">
        <v>1.0975213810051068</v>
      </c>
      <c r="S10" s="39">
        <v>11.957018782198446</v>
      </c>
      <c r="T10" s="39">
        <v>0.74016970225671763</v>
      </c>
      <c r="U10" s="39">
        <v>8.4121831152098565</v>
      </c>
      <c r="V10" s="40">
        <v>2.9248387390597104E-2</v>
      </c>
      <c r="W10" s="21">
        <v>0.23065177872565473</v>
      </c>
      <c r="X10" s="22">
        <v>1.0634012670293613</v>
      </c>
      <c r="Y10" s="22">
        <v>10.099783103125404</v>
      </c>
      <c r="Z10" s="22">
        <v>0.79210455417669512</v>
      </c>
      <c r="AA10" s="22">
        <v>7.7986078554658871</v>
      </c>
      <c r="AB10" s="41">
        <v>2.2008417016730437</v>
      </c>
      <c r="AC10" s="165"/>
      <c r="AQ10" s="162">
        <v>23</v>
      </c>
      <c r="AR10" s="168" t="s">
        <v>340</v>
      </c>
      <c r="AS10" s="167">
        <v>21.090798647586642</v>
      </c>
      <c r="AT10" s="35">
        <v>10.099783103125404</v>
      </c>
      <c r="AU10" s="35">
        <f t="shared" si="1"/>
        <v>10.991015544461238</v>
      </c>
      <c r="AV10" s="34"/>
      <c r="AW10" s="174">
        <v>1</v>
      </c>
      <c r="AX10" s="166" t="s">
        <v>339</v>
      </c>
      <c r="AY10" s="167">
        <v>21.685123109854096</v>
      </c>
      <c r="AZ10" s="37">
        <v>4.7992727383347793</v>
      </c>
      <c r="BA10" s="169">
        <f t="shared" si="0"/>
        <v>16.291525909251863</v>
      </c>
      <c r="BB10" s="173"/>
      <c r="BC10" s="173"/>
      <c r="BD10" s="173"/>
      <c r="BE10" s="173"/>
      <c r="BF10" s="173"/>
      <c r="BG10" s="173"/>
      <c r="BH10" s="173"/>
      <c r="BI10" s="173"/>
      <c r="BJ10" s="173"/>
      <c r="BK10" s="173"/>
      <c r="BL10" s="173"/>
      <c r="BM10" s="173"/>
      <c r="BN10" s="173"/>
      <c r="BO10" s="173"/>
      <c r="BP10" s="173"/>
    </row>
    <row r="11" spans="1:68" s="46" customFormat="1" ht="12" x14ac:dyDescent="0.2">
      <c r="A11" s="162">
        <v>3</v>
      </c>
      <c r="B11" s="163" t="s">
        <v>341</v>
      </c>
      <c r="C11" s="104">
        <v>33.772497932703125</v>
      </c>
      <c r="D11" s="185">
        <v>21.033842727650715</v>
      </c>
      <c r="E11" s="186">
        <v>62.280980132307256</v>
      </c>
      <c r="F11" s="34">
        <v>9.7146454029821943</v>
      </c>
      <c r="G11" s="182">
        <v>2.1876969140969331</v>
      </c>
      <c r="H11" s="187">
        <v>4.4405810239908554</v>
      </c>
      <c r="I11" s="188">
        <v>16.750120532904774</v>
      </c>
      <c r="J11" s="172">
        <v>3.772056053568198</v>
      </c>
      <c r="K11" s="338">
        <v>57.997465653445651</v>
      </c>
      <c r="L11" s="187">
        <v>19.91000272765071</v>
      </c>
      <c r="M11" s="187">
        <v>11.329960098608321</v>
      </c>
      <c r="N11" s="187">
        <v>9.7146454029821943</v>
      </c>
      <c r="O11" s="187">
        <v>2.1876969140969331</v>
      </c>
      <c r="P11" s="163" t="s">
        <v>341</v>
      </c>
      <c r="Q11" s="171">
        <v>21.033842727650715</v>
      </c>
      <c r="R11" s="39">
        <v>0.91085105072924755</v>
      </c>
      <c r="S11" s="39">
        <v>11.341625778641866</v>
      </c>
      <c r="T11" s="39">
        <v>0.69819473222828621</v>
      </c>
      <c r="U11" s="39">
        <v>8.0797436852761457</v>
      </c>
      <c r="V11" s="40">
        <v>0.24722685479950468</v>
      </c>
      <c r="W11" s="21">
        <v>0.44640061108958828</v>
      </c>
      <c r="X11" s="22">
        <v>0.82576625195881315</v>
      </c>
      <c r="Y11" s="22">
        <v>9.7146454029821943</v>
      </c>
      <c r="Z11" s="22">
        <v>0.74111030476471185</v>
      </c>
      <c r="AA11" s="22">
        <v>7.4904016259924475</v>
      </c>
      <c r="AB11" s="41">
        <v>1.5682916760634513</v>
      </c>
      <c r="AC11" s="165"/>
      <c r="AQ11" s="162">
        <v>3</v>
      </c>
      <c r="AR11" s="166" t="s">
        <v>341</v>
      </c>
      <c r="AS11" s="167">
        <v>19.91000272765071</v>
      </c>
      <c r="AT11" s="35">
        <v>9.7146454029821943</v>
      </c>
      <c r="AU11" s="35">
        <f t="shared" si="1"/>
        <v>10.195357324668516</v>
      </c>
      <c r="AV11" s="34"/>
      <c r="AW11" s="174">
        <v>19</v>
      </c>
      <c r="AX11" s="168" t="s">
        <v>342</v>
      </c>
      <c r="AY11" s="167">
        <v>20.63272977459269</v>
      </c>
      <c r="AZ11" s="37">
        <v>4.4809751173562136</v>
      </c>
      <c r="BA11" s="169">
        <f t="shared" si="0"/>
        <v>15.429027610294497</v>
      </c>
      <c r="BB11" s="173"/>
      <c r="BC11" s="173"/>
      <c r="BD11" s="173"/>
      <c r="BE11" s="173"/>
      <c r="BF11" s="173"/>
      <c r="BG11" s="173"/>
      <c r="BH11" s="173"/>
      <c r="BI11" s="173"/>
      <c r="BJ11" s="173"/>
      <c r="BK11" s="173"/>
      <c r="BL11" s="173"/>
      <c r="BM11" s="173"/>
      <c r="BN11" s="173"/>
      <c r="BO11" s="173"/>
      <c r="BP11" s="173"/>
    </row>
    <row r="12" spans="1:68" s="46" customFormat="1" ht="12" x14ac:dyDescent="0.2">
      <c r="A12" s="174">
        <v>16</v>
      </c>
      <c r="B12" s="170" t="s">
        <v>343</v>
      </c>
      <c r="C12" s="104">
        <v>39.538759581477812</v>
      </c>
      <c r="D12" s="185">
        <v>22.819212900913456</v>
      </c>
      <c r="E12" s="186">
        <v>57.713527542232924</v>
      </c>
      <c r="F12" s="34">
        <v>8.3934454350985934</v>
      </c>
      <c r="G12" s="182">
        <v>3.8118242628868275</v>
      </c>
      <c r="H12" s="187">
        <v>2.2019497375101822</v>
      </c>
      <c r="I12" s="188">
        <v>20.475016561569937</v>
      </c>
      <c r="J12" s="165">
        <v>9.2985848917340501</v>
      </c>
      <c r="K12" s="338">
        <v>40.993595340247282</v>
      </c>
      <c r="L12" s="187">
        <v>21.695372900913451</v>
      </c>
      <c r="M12" s="187">
        <v>12.642747147971724</v>
      </c>
      <c r="N12" s="187">
        <v>8.3934454350985934</v>
      </c>
      <c r="O12" s="187">
        <v>3.8118242628868275</v>
      </c>
      <c r="P12" s="170" t="s">
        <v>343</v>
      </c>
      <c r="Q12" s="171">
        <v>22.819212900913456</v>
      </c>
      <c r="R12" s="39">
        <v>1.3272002930091236</v>
      </c>
      <c r="S12" s="39">
        <v>12.654464761329104</v>
      </c>
      <c r="T12" s="39">
        <v>0.56430075471244012</v>
      </c>
      <c r="U12" s="39">
        <v>8.2664367732298949</v>
      </c>
      <c r="V12" s="40">
        <v>1.0992484630428789</v>
      </c>
      <c r="W12" s="21">
        <v>1.2705231987842718</v>
      </c>
      <c r="X12" s="22">
        <v>0.89206016531959564</v>
      </c>
      <c r="Y12" s="22">
        <v>8.3934454350985934</v>
      </c>
      <c r="Z12" s="22">
        <v>0.59271572851887999</v>
      </c>
      <c r="AA12" s="22">
        <v>6.9606656226623818</v>
      </c>
      <c r="AB12" s="41">
        <v>3.6105542874868535</v>
      </c>
      <c r="AC12" s="165"/>
      <c r="AQ12" s="174">
        <v>16</v>
      </c>
      <c r="AR12" s="168" t="s">
        <v>343</v>
      </c>
      <c r="AS12" s="167">
        <v>21.695372900913451</v>
      </c>
      <c r="AT12" s="35">
        <v>8.3934454350985934</v>
      </c>
      <c r="AU12" s="35">
        <f t="shared" si="1"/>
        <v>13.301927465814858</v>
      </c>
      <c r="AV12" s="34"/>
      <c r="AW12" s="162">
        <v>6</v>
      </c>
      <c r="AX12" s="166" t="s">
        <v>344</v>
      </c>
      <c r="AY12" s="167">
        <v>20.834409326001509</v>
      </c>
      <c r="AZ12" s="37">
        <v>4.1710621004090012</v>
      </c>
      <c r="BA12" s="169">
        <f t="shared" si="0"/>
        <v>17.524310800504452</v>
      </c>
      <c r="BB12" s="173"/>
      <c r="BC12" s="173"/>
      <c r="BD12" s="173"/>
      <c r="BE12" s="173"/>
      <c r="BF12" s="173"/>
      <c r="BG12" s="173"/>
      <c r="BH12" s="173"/>
      <c r="BI12" s="173"/>
      <c r="BJ12" s="173"/>
      <c r="BK12" s="173"/>
      <c r="BL12" s="173"/>
      <c r="BM12" s="173"/>
      <c r="BN12" s="173"/>
      <c r="BO12" s="173"/>
      <c r="BP12" s="173"/>
    </row>
    <row r="13" spans="1:68" s="46" customFormat="1" ht="12" x14ac:dyDescent="0.2">
      <c r="A13" s="174">
        <v>19</v>
      </c>
      <c r="B13" s="170" t="s">
        <v>342</v>
      </c>
      <c r="C13" s="104">
        <v>27.121652783878268</v>
      </c>
      <c r="D13" s="185">
        <v>21.756569774592684</v>
      </c>
      <c r="E13" s="186">
        <v>80.218451095005861</v>
      </c>
      <c r="F13" s="34">
        <v>8.238351503321331</v>
      </c>
      <c r="G13" s="182">
        <v>4.4809751173562136</v>
      </c>
      <c r="H13" s="187">
        <v>1.8385175743135969</v>
      </c>
      <c r="I13" s="188">
        <v>29.518399474765161</v>
      </c>
      <c r="J13" s="165">
        <v>16.055543818114295</v>
      </c>
      <c r="K13" s="338">
        <v>27.909207985223503</v>
      </c>
      <c r="L13" s="187">
        <v>20.63272977459269</v>
      </c>
      <c r="M13" s="187">
        <v>11.736354833914524</v>
      </c>
      <c r="N13" s="187">
        <v>8.238351503321331</v>
      </c>
      <c r="O13" s="187">
        <v>4.4809751173562136</v>
      </c>
      <c r="P13" s="170" t="s">
        <v>342</v>
      </c>
      <c r="Q13" s="171">
        <v>21.756569774592684</v>
      </c>
      <c r="R13" s="39">
        <v>1.4341395911727388</v>
      </c>
      <c r="S13" s="39">
        <v>11.748118828194281</v>
      </c>
      <c r="T13" s="39">
        <v>0.39853939647976805</v>
      </c>
      <c r="U13" s="39">
        <v>8.1745215294308835</v>
      </c>
      <c r="V13" s="40">
        <v>0</v>
      </c>
      <c r="W13" s="21">
        <v>1.5100926244182897</v>
      </c>
      <c r="X13" s="22">
        <v>1.0985411154597489</v>
      </c>
      <c r="Y13" s="22">
        <v>8.238351503321331</v>
      </c>
      <c r="Z13" s="22">
        <v>0.44197105043807816</v>
      </c>
      <c r="AA13" s="22">
        <v>6.7909299398559817</v>
      </c>
      <c r="AB13" s="41">
        <v>3.6766835410992598</v>
      </c>
      <c r="AC13" s="165"/>
      <c r="AQ13" s="174">
        <v>19</v>
      </c>
      <c r="AR13" s="168" t="s">
        <v>342</v>
      </c>
      <c r="AS13" s="167">
        <v>20.63272977459269</v>
      </c>
      <c r="AT13" s="35">
        <v>8.238351503321331</v>
      </c>
      <c r="AU13" s="35">
        <f t="shared" si="1"/>
        <v>12.394378271271359</v>
      </c>
      <c r="AV13" s="34"/>
      <c r="AW13" s="162">
        <v>23</v>
      </c>
      <c r="AX13" s="168" t="s">
        <v>340</v>
      </c>
      <c r="AY13" s="167">
        <v>21.090798647586642</v>
      </c>
      <c r="AZ13" s="37">
        <v>3.8923821135126597</v>
      </c>
      <c r="BA13" s="169">
        <f t="shared" si="0"/>
        <v>16.74034766108003</v>
      </c>
      <c r="BB13" s="173"/>
      <c r="BC13" s="173"/>
      <c r="BD13" s="173"/>
      <c r="BE13" s="173"/>
      <c r="BF13" s="173"/>
      <c r="BG13" s="173"/>
      <c r="BH13" s="173"/>
      <c r="BI13" s="173"/>
      <c r="BJ13" s="173"/>
      <c r="BK13" s="173"/>
      <c r="BL13" s="173"/>
      <c r="BM13" s="173"/>
      <c r="BN13" s="173"/>
      <c r="BO13" s="173"/>
      <c r="BP13" s="173"/>
    </row>
    <row r="14" spans="1:68" s="46" customFormat="1" ht="12" x14ac:dyDescent="0.2">
      <c r="A14" s="162">
        <v>18</v>
      </c>
      <c r="B14" s="170" t="s">
        <v>345</v>
      </c>
      <c r="C14" s="104">
        <v>33.834387704592601</v>
      </c>
      <c r="D14" s="185">
        <v>21.430529635915043</v>
      </c>
      <c r="E14" s="186">
        <v>63.339493012329925</v>
      </c>
      <c r="F14" s="34">
        <v>7.9801270885650002</v>
      </c>
      <c r="G14" s="182">
        <v>2.6339109865335586</v>
      </c>
      <c r="H14" s="187">
        <v>3.0297633934347559</v>
      </c>
      <c r="I14" s="188">
        <v>25.2828698977792</v>
      </c>
      <c r="J14" s="165">
        <v>8.3448331155380213</v>
      </c>
      <c r="K14" s="338">
        <v>31.563375205541675</v>
      </c>
      <c r="L14" s="187">
        <v>20.306689635915042</v>
      </c>
      <c r="M14" s="187">
        <v>11.474703724043719</v>
      </c>
      <c r="N14" s="187">
        <v>7.9801270885650002</v>
      </c>
      <c r="O14" s="187">
        <v>2.6339109865335586</v>
      </c>
      <c r="P14" s="170" t="s">
        <v>345</v>
      </c>
      <c r="Q14" s="171">
        <v>21.430529635915043</v>
      </c>
      <c r="R14" s="39">
        <v>1.0497930284974886</v>
      </c>
      <c r="S14" s="39">
        <v>11.486446473337166</v>
      </c>
      <c r="T14" s="39">
        <v>0.43990876046240091</v>
      </c>
      <c r="U14" s="39">
        <v>8.4479135031109625</v>
      </c>
      <c r="V14" s="40">
        <v>1.8822659588538779E-2</v>
      </c>
      <c r="W14" s="21">
        <v>0.34965709739884876</v>
      </c>
      <c r="X14" s="22">
        <v>0.99833458230393946</v>
      </c>
      <c r="Y14" s="22">
        <v>7.9801270885650002</v>
      </c>
      <c r="Z14" s="22">
        <v>0.50947423762568367</v>
      </c>
      <c r="AA14" s="22">
        <v>7.2983502482554634</v>
      </c>
      <c r="AB14" s="41">
        <v>4.2757637221775688</v>
      </c>
      <c r="AC14" s="165"/>
      <c r="AQ14" s="162">
        <v>18</v>
      </c>
      <c r="AR14" s="168" t="s">
        <v>345</v>
      </c>
      <c r="AS14" s="167">
        <v>20.306689635915042</v>
      </c>
      <c r="AT14" s="35">
        <v>7.9801270885650002</v>
      </c>
      <c r="AU14" s="35">
        <f t="shared" si="1"/>
        <v>12.326562547350042</v>
      </c>
      <c r="AV14" s="34"/>
      <c r="AW14" s="174">
        <v>7</v>
      </c>
      <c r="AX14" s="166" t="s">
        <v>346</v>
      </c>
      <c r="AY14" s="167">
        <v>21.995031059806806</v>
      </c>
      <c r="AZ14" s="37">
        <v>3.8685146798567405</v>
      </c>
      <c r="BA14" s="169">
        <f t="shared" si="0"/>
        <v>16.438174956058301</v>
      </c>
      <c r="BB14" s="173"/>
      <c r="BC14" s="173"/>
      <c r="BD14" s="173"/>
      <c r="BE14" s="173"/>
      <c r="BF14" s="173"/>
      <c r="BG14" s="173"/>
      <c r="BH14" s="173"/>
      <c r="BI14" s="173"/>
      <c r="BJ14" s="173"/>
      <c r="BK14" s="173"/>
      <c r="BL14" s="173"/>
      <c r="BM14" s="173"/>
      <c r="BN14" s="173"/>
      <c r="BO14" s="173"/>
      <c r="BP14" s="173"/>
    </row>
    <row r="15" spans="1:68" s="46" customFormat="1" ht="12" x14ac:dyDescent="0.2">
      <c r="A15" s="162">
        <v>21</v>
      </c>
      <c r="B15" s="170" t="s">
        <v>345</v>
      </c>
      <c r="C15" s="104">
        <v>31.754920558141475</v>
      </c>
      <c r="D15" s="185">
        <v>21.975244177226539</v>
      </c>
      <c r="E15" s="186">
        <v>69.202642585709214</v>
      </c>
      <c r="F15" s="34">
        <v>7.919117030787949</v>
      </c>
      <c r="G15" s="182">
        <v>3.5824718128613124</v>
      </c>
      <c r="H15" s="187">
        <v>2.2105176103152555</v>
      </c>
      <c r="I15" s="188">
        <v>28.695500916138862</v>
      </c>
      <c r="J15" s="165">
        <v>12.981349156520144</v>
      </c>
      <c r="K15" s="338">
        <v>27.597068453104075</v>
      </c>
      <c r="L15" s="187">
        <v>20.851404177226538</v>
      </c>
      <c r="M15" s="187">
        <v>11.987222252211245</v>
      </c>
      <c r="N15" s="187">
        <v>7.919117030787949</v>
      </c>
      <c r="O15" s="187">
        <v>3.5824718128613124</v>
      </c>
      <c r="P15" s="170" t="s">
        <v>345</v>
      </c>
      <c r="Q15" s="171">
        <v>21.975244177226539</v>
      </c>
      <c r="R15" s="39">
        <v>1.0099579082260883</v>
      </c>
      <c r="S15" s="39">
        <v>11.998974542131045</v>
      </c>
      <c r="T15" s="39">
        <v>0.38688749869728245</v>
      </c>
      <c r="U15" s="39">
        <v>8.5603344189501041</v>
      </c>
      <c r="V15" s="40">
        <v>0</v>
      </c>
      <c r="W15" s="21">
        <v>0.5082873700305881</v>
      </c>
      <c r="X15" s="22">
        <v>0.94740827003986228</v>
      </c>
      <c r="Y15" s="22">
        <v>7.919117030787949</v>
      </c>
      <c r="Z15" s="22">
        <v>0.46206494568699458</v>
      </c>
      <c r="AA15" s="22">
        <v>7.1606565656265087</v>
      </c>
      <c r="AB15" s="41">
        <v>4.977709995054636</v>
      </c>
      <c r="AC15" s="165"/>
      <c r="AQ15" s="162">
        <v>21</v>
      </c>
      <c r="AR15" s="168" t="s">
        <v>345</v>
      </c>
      <c r="AS15" s="167">
        <v>20.851404177226538</v>
      </c>
      <c r="AT15" s="35">
        <v>7.919117030787949</v>
      </c>
      <c r="AU15" s="35">
        <f t="shared" si="1"/>
        <v>12.93228714643859</v>
      </c>
      <c r="AV15" s="34"/>
      <c r="AW15" s="174">
        <v>16</v>
      </c>
      <c r="AX15" s="168" t="s">
        <v>343</v>
      </c>
      <c r="AY15" s="167">
        <v>21.695372900913451</v>
      </c>
      <c r="AZ15" s="37">
        <v>3.8118242628868275</v>
      </c>
      <c r="BA15" s="169">
        <f t="shared" si="0"/>
        <v>17.039579914339711</v>
      </c>
      <c r="BB15" s="173"/>
      <c r="BC15" s="173"/>
      <c r="BD15" s="173"/>
      <c r="BE15" s="173"/>
      <c r="BF15" s="173"/>
      <c r="BG15" s="173"/>
      <c r="BH15" s="173"/>
      <c r="BI15" s="173"/>
      <c r="BJ15" s="173"/>
      <c r="BK15" s="173"/>
      <c r="BL15" s="173"/>
      <c r="BM15" s="173"/>
      <c r="BN15" s="173"/>
      <c r="BO15" s="173"/>
      <c r="BP15" s="173"/>
    </row>
    <row r="16" spans="1:68" s="46" customFormat="1" ht="12" x14ac:dyDescent="0.2">
      <c r="A16" s="174">
        <v>7</v>
      </c>
      <c r="B16" s="163" t="s">
        <v>346</v>
      </c>
      <c r="C16" s="104">
        <v>34.814048036249815</v>
      </c>
      <c r="D16" s="185">
        <v>23.118871059806807</v>
      </c>
      <c r="E16" s="186">
        <v>66.406730512161317</v>
      </c>
      <c r="F16" s="34">
        <v>7.9179032245436334</v>
      </c>
      <c r="G16" s="182">
        <v>3.8685146798567405</v>
      </c>
      <c r="H16" s="187">
        <v>2.0467553776574658</v>
      </c>
      <c r="I16" s="188">
        <v>28.141322517023205</v>
      </c>
      <c r="J16" s="165">
        <v>13.749235900008363</v>
      </c>
      <c r="K16" s="338">
        <v>28.136215772211656</v>
      </c>
      <c r="L16" s="187">
        <v>21.995031059806806</v>
      </c>
      <c r="M16" s="187">
        <v>12.914067749733334</v>
      </c>
      <c r="N16" s="187">
        <v>7.9179032245436334</v>
      </c>
      <c r="O16" s="187">
        <v>3.8685146798567405</v>
      </c>
      <c r="P16" s="163" t="s">
        <v>346</v>
      </c>
      <c r="Q16" s="171">
        <v>23.118871059806807</v>
      </c>
      <c r="R16" s="39">
        <v>1.2268057426953241</v>
      </c>
      <c r="S16" s="39">
        <v>12.925809758522295</v>
      </c>
      <c r="T16" s="39">
        <v>0.38710082363873721</v>
      </c>
      <c r="U16" s="39">
        <v>8.5624813740050811</v>
      </c>
      <c r="V16" s="40">
        <v>1.9342439885878875</v>
      </c>
      <c r="W16" s="21">
        <v>0</v>
      </c>
      <c r="X16" s="22">
        <v>0.89824000301260665</v>
      </c>
      <c r="Y16" s="22">
        <v>7.9179032245436334</v>
      </c>
      <c r="Z16" s="22">
        <v>0.45309365557847836</v>
      </c>
      <c r="AA16" s="22">
        <v>7.3136350909703776</v>
      </c>
      <c r="AB16" s="41">
        <v>4.6017550971138226</v>
      </c>
      <c r="AC16" s="165"/>
      <c r="AQ16" s="174">
        <v>7</v>
      </c>
      <c r="AR16" s="166" t="s">
        <v>346</v>
      </c>
      <c r="AS16" s="167">
        <v>21.995031059806806</v>
      </c>
      <c r="AT16" s="35">
        <v>7.9179032245436334</v>
      </c>
      <c r="AU16" s="35">
        <f t="shared" si="1"/>
        <v>14.077127835263173</v>
      </c>
      <c r="AV16" s="34"/>
      <c r="AW16" s="162">
        <v>5</v>
      </c>
      <c r="AX16" s="166" t="s">
        <v>347</v>
      </c>
      <c r="AY16" s="167">
        <v>20.103990367210294</v>
      </c>
      <c r="AZ16" s="37">
        <v>3.6980294785778427</v>
      </c>
      <c r="BA16" s="169">
        <f t="shared" si="0"/>
        <v>18.297001581228962</v>
      </c>
      <c r="BB16" s="173"/>
      <c r="BC16" s="173"/>
      <c r="BD16" s="173"/>
      <c r="BE16" s="173"/>
      <c r="BF16" s="173"/>
      <c r="BG16" s="173"/>
      <c r="BH16" s="173"/>
      <c r="BI16" s="173"/>
      <c r="BJ16" s="173"/>
      <c r="BK16" s="173"/>
      <c r="BL16" s="173"/>
      <c r="BM16" s="173"/>
      <c r="BN16" s="173"/>
      <c r="BO16" s="173"/>
      <c r="BP16" s="173"/>
    </row>
    <row r="17" spans="1:68" s="46" customFormat="1" ht="12" x14ac:dyDescent="0.2">
      <c r="A17" s="162">
        <v>6</v>
      </c>
      <c r="B17" s="163" t="s">
        <v>344</v>
      </c>
      <c r="C17" s="104">
        <v>32.498813778001832</v>
      </c>
      <c r="D17" s="185">
        <v>21.958249326001507</v>
      </c>
      <c r="E17" s="186">
        <v>67.566310192111857</v>
      </c>
      <c r="F17" s="34">
        <v>7.1683734903066876</v>
      </c>
      <c r="G17" s="182">
        <v>4.1710621004090012</v>
      </c>
      <c r="H17" s="187">
        <v>1.7185966829896346</v>
      </c>
      <c r="I17" s="188">
        <v>30.276847652892013</v>
      </c>
      <c r="J17" s="165">
        <v>17.617191952345124</v>
      </c>
      <c r="K17" s="338">
        <v>23.676089309191909</v>
      </c>
      <c r="L17" s="187">
        <v>20.834409326001509</v>
      </c>
      <c r="M17" s="187">
        <v>12.108369535544252</v>
      </c>
      <c r="N17" s="187">
        <v>7.1683734903066876</v>
      </c>
      <c r="O17" s="187">
        <v>4.1710621004090012</v>
      </c>
      <c r="P17" s="163" t="s">
        <v>344</v>
      </c>
      <c r="Q17" s="171">
        <v>21.958249326001507</v>
      </c>
      <c r="R17" s="39">
        <v>1.0104336229433888</v>
      </c>
      <c r="S17" s="39">
        <v>12.120118735460604</v>
      </c>
      <c r="T17" s="39">
        <v>0.31507962210088919</v>
      </c>
      <c r="U17" s="39">
        <v>8.4998413891971474</v>
      </c>
      <c r="V17" s="40">
        <v>0.53038116371180632</v>
      </c>
      <c r="W17" s="21">
        <v>6.514289855938224E-2</v>
      </c>
      <c r="X17" s="22">
        <v>0.94017867613943862</v>
      </c>
      <c r="Y17" s="22">
        <v>7.1683734903066876</v>
      </c>
      <c r="Z17" s="22">
        <v>0.40812712853734606</v>
      </c>
      <c r="AA17" s="22">
        <v>7.0900211896130498</v>
      </c>
      <c r="AB17" s="41">
        <v>5.7560247791338019</v>
      </c>
      <c r="AC17" s="165"/>
      <c r="AD17" s="47"/>
      <c r="AE17" s="47"/>
      <c r="AF17" s="47"/>
      <c r="AG17" s="47"/>
      <c r="AH17" s="47"/>
      <c r="AI17" s="47"/>
      <c r="AJ17" s="47"/>
      <c r="AK17" s="47"/>
      <c r="AL17" s="47"/>
      <c r="AM17" s="47"/>
      <c r="AN17" s="47"/>
      <c r="AO17" s="47"/>
      <c r="AP17" s="47"/>
      <c r="AQ17" s="162">
        <v>6</v>
      </c>
      <c r="AR17" s="166" t="s">
        <v>344</v>
      </c>
      <c r="AS17" s="167">
        <v>20.834409326001509</v>
      </c>
      <c r="AT17" s="35">
        <v>7.1683734903066876</v>
      </c>
      <c r="AU17" s="35">
        <f t="shared" si="1"/>
        <v>13.666035835694821</v>
      </c>
      <c r="AV17" s="34"/>
      <c r="AW17" s="162">
        <v>21</v>
      </c>
      <c r="AX17" s="168" t="s">
        <v>345</v>
      </c>
      <c r="AY17" s="167">
        <v>20.851404177226538</v>
      </c>
      <c r="AZ17" s="37">
        <v>3.5824718128613124</v>
      </c>
      <c r="BA17" s="169">
        <f t="shared" si="0"/>
        <v>17.251937513140199</v>
      </c>
      <c r="BB17" s="173"/>
      <c r="BC17" s="173"/>
      <c r="BD17" s="173"/>
      <c r="BE17" s="173"/>
      <c r="BF17" s="173"/>
      <c r="BG17" s="173"/>
      <c r="BH17" s="173"/>
      <c r="BI17" s="173"/>
      <c r="BJ17" s="173"/>
      <c r="BK17" s="173"/>
      <c r="BL17" s="173"/>
      <c r="BM17" s="173"/>
      <c r="BN17" s="173"/>
      <c r="BO17" s="173"/>
      <c r="BP17" s="173"/>
    </row>
    <row r="18" spans="1:68" s="46" customFormat="1" ht="12" x14ac:dyDescent="0.2">
      <c r="A18" s="162">
        <v>5</v>
      </c>
      <c r="B18" s="163" t="s">
        <v>347</v>
      </c>
      <c r="C18" s="104">
        <v>34.22006543965616</v>
      </c>
      <c r="D18" s="185">
        <v>21.227830367210288</v>
      </c>
      <c r="E18" s="186">
        <v>62.033283965057159</v>
      </c>
      <c r="F18" s="34">
        <v>7.1487296832953726</v>
      </c>
      <c r="G18" s="182">
        <v>3.6980294785778427</v>
      </c>
      <c r="H18" s="187">
        <v>1.9331186310728306</v>
      </c>
      <c r="I18" s="188">
        <v>18.369415890692416</v>
      </c>
      <c r="J18" s="172">
        <v>9.5024772900242898</v>
      </c>
      <c r="K18" s="338">
        <v>38.916477942652257</v>
      </c>
      <c r="L18" s="187">
        <v>20.103990367210294</v>
      </c>
      <c r="M18" s="187">
        <v>11.435473264067703</v>
      </c>
      <c r="N18" s="187">
        <v>7.1487296832953726</v>
      </c>
      <c r="O18" s="187">
        <v>3.6980294785778427</v>
      </c>
      <c r="P18" s="163" t="s">
        <v>347</v>
      </c>
      <c r="Q18" s="171">
        <v>21.227830367210288</v>
      </c>
      <c r="R18" s="39">
        <v>0.92087664508372191</v>
      </c>
      <c r="S18" s="39">
        <v>11.447227247560843</v>
      </c>
      <c r="T18" s="39">
        <v>0.53770908221337299</v>
      </c>
      <c r="U18" s="39">
        <v>8.3153993753143798</v>
      </c>
      <c r="V18" s="40">
        <v>0.29119798333173424</v>
      </c>
      <c r="W18" s="21">
        <v>1.0288249867671235</v>
      </c>
      <c r="X18" s="22">
        <v>0.751008214707094</v>
      </c>
      <c r="Y18" s="22">
        <v>7.1487296832953726</v>
      </c>
      <c r="Z18" s="22">
        <v>0.58723192498075705</v>
      </c>
      <c r="AA18" s="22">
        <v>6.6379645859680148</v>
      </c>
      <c r="AB18" s="41">
        <v>4.7828729881601957</v>
      </c>
      <c r="AC18" s="165"/>
      <c r="AQ18" s="162">
        <v>5</v>
      </c>
      <c r="AR18" s="166" t="s">
        <v>347</v>
      </c>
      <c r="AS18" s="167">
        <v>20.103990367210294</v>
      </c>
      <c r="AT18" s="35">
        <v>7.1487296832953726</v>
      </c>
      <c r="AU18" s="35">
        <f t="shared" si="1"/>
        <v>12.955260683914922</v>
      </c>
      <c r="AV18" s="34"/>
      <c r="AW18" s="162">
        <v>9</v>
      </c>
      <c r="AX18" s="166" t="s">
        <v>348</v>
      </c>
      <c r="AY18" s="167">
        <v>22.762872460701239</v>
      </c>
      <c r="AZ18" s="37">
        <v>3.5414676052140228</v>
      </c>
      <c r="BA18" s="169">
        <f t="shared" si="0"/>
        <v>16.56252276199627</v>
      </c>
      <c r="BB18" s="173"/>
      <c r="BC18" s="173"/>
      <c r="BD18" s="173"/>
      <c r="BE18" s="173"/>
      <c r="BF18" s="173"/>
      <c r="BG18" s="173"/>
      <c r="BH18" s="173"/>
      <c r="BI18" s="173"/>
      <c r="BJ18" s="173"/>
      <c r="BK18" s="173"/>
      <c r="BL18" s="173"/>
      <c r="BM18" s="173"/>
      <c r="BN18" s="173"/>
      <c r="BO18" s="173"/>
      <c r="BP18" s="173"/>
    </row>
    <row r="19" spans="1:68" s="46" customFormat="1" ht="12" x14ac:dyDescent="0.2">
      <c r="A19" s="174">
        <v>10</v>
      </c>
      <c r="B19" s="163" t="s">
        <v>338</v>
      </c>
      <c r="C19" s="104">
        <v>45.775679465512809</v>
      </c>
      <c r="D19" s="185">
        <v>22.727986110469253</v>
      </c>
      <c r="E19" s="186">
        <v>49.650789187285383</v>
      </c>
      <c r="F19" s="34">
        <v>6.7208752206502602</v>
      </c>
      <c r="G19" s="182">
        <v>4.9266730398352827</v>
      </c>
      <c r="H19" s="187">
        <v>1.3641812976643086</v>
      </c>
      <c r="I19" s="188">
        <v>26.567315182301066</v>
      </c>
      <c r="J19" s="165">
        <v>19.474915268072106</v>
      </c>
      <c r="K19" s="338">
        <v>25.297532605506387</v>
      </c>
      <c r="L19" s="187">
        <v>21.604146110469255</v>
      </c>
      <c r="M19" s="187">
        <v>12.56201101429377</v>
      </c>
      <c r="N19" s="187">
        <v>6.7208752206502602</v>
      </c>
      <c r="O19" s="187">
        <v>4.9266730398352827</v>
      </c>
      <c r="P19" s="163" t="s">
        <v>338</v>
      </c>
      <c r="Q19" s="171">
        <v>22.727986110469253</v>
      </c>
      <c r="R19" s="39">
        <v>1.2820311476761541</v>
      </c>
      <c r="S19" s="39">
        <v>12.573770949141043</v>
      </c>
      <c r="T19" s="39">
        <v>0.37940078053805548</v>
      </c>
      <c r="U19" s="39">
        <v>8.4868496825830153</v>
      </c>
      <c r="V19" s="40">
        <v>0.98306788049807414</v>
      </c>
      <c r="W19" s="21">
        <v>1.4534255207242448</v>
      </c>
      <c r="X19" s="22">
        <v>0.87047833815831099</v>
      </c>
      <c r="Y19" s="22">
        <v>6.7208752206502602</v>
      </c>
      <c r="Z19" s="22">
        <v>0.4379018496145799</v>
      </c>
      <c r="AA19" s="22">
        <v>6.5521117110052076</v>
      </c>
      <c r="AB19" s="41">
        <v>5.710125589818575</v>
      </c>
      <c r="AC19" s="165"/>
      <c r="AQ19" s="174">
        <v>10</v>
      </c>
      <c r="AR19" s="166" t="s">
        <v>338</v>
      </c>
      <c r="AS19" s="167">
        <v>21.604146110469255</v>
      </c>
      <c r="AT19" s="35">
        <v>6.7208752206502602</v>
      </c>
      <c r="AU19" s="35">
        <f t="shared" si="1"/>
        <v>14.883270889818995</v>
      </c>
      <c r="AV19" s="34"/>
      <c r="AW19" s="162">
        <v>8</v>
      </c>
      <c r="AX19" s="166" t="s">
        <v>349</v>
      </c>
      <c r="AY19" s="167">
        <v>22.21249242053787</v>
      </c>
      <c r="AZ19" s="37">
        <v>3.3054282715038545</v>
      </c>
      <c r="BA19" s="169">
        <f t="shared" si="0"/>
        <v>18.298717838965402</v>
      </c>
      <c r="BB19" s="173"/>
      <c r="BC19" s="173"/>
      <c r="BD19" s="173"/>
      <c r="BE19" s="173"/>
      <c r="BF19" s="173"/>
      <c r="BG19" s="173"/>
      <c r="BH19" s="173"/>
      <c r="BI19" s="173"/>
      <c r="BJ19" s="173"/>
      <c r="BK19" s="173"/>
      <c r="BL19" s="173"/>
      <c r="BM19" s="173"/>
      <c r="BN19" s="173"/>
      <c r="BO19" s="173"/>
      <c r="BP19" s="173"/>
    </row>
    <row r="20" spans="1:68" s="46" customFormat="1" ht="12.75" customHeight="1" x14ac:dyDescent="0.2">
      <c r="A20" s="162">
        <v>8</v>
      </c>
      <c r="B20" s="163" t="s">
        <v>349</v>
      </c>
      <c r="C20" s="104">
        <v>33.046532128238084</v>
      </c>
      <c r="D20" s="185">
        <v>23.336332420537865</v>
      </c>
      <c r="E20" s="186">
        <v>70.616584911180723</v>
      </c>
      <c r="F20" s="34">
        <v>4.1798598476810973</v>
      </c>
      <c r="G20" s="182">
        <v>3.3054282715038545</v>
      </c>
      <c r="H20" s="187">
        <v>1.2645441087667006</v>
      </c>
      <c r="I20" s="188">
        <v>27.845416365451236</v>
      </c>
      <c r="J20" s="165">
        <v>22.020122645313368</v>
      </c>
      <c r="K20" s="338">
        <v>15.010943965870064</v>
      </c>
      <c r="L20" s="187">
        <v>22.21249242053787</v>
      </c>
      <c r="M20" s="187">
        <v>13.115749633989415</v>
      </c>
      <c r="N20" s="187">
        <v>4.1798598476810973</v>
      </c>
      <c r="O20" s="187">
        <v>3.3054282715038545</v>
      </c>
      <c r="P20" s="163" t="s">
        <v>349</v>
      </c>
      <c r="Q20" s="171">
        <v>23.336332420537865</v>
      </c>
      <c r="R20" s="39">
        <v>1.170661698318314</v>
      </c>
      <c r="S20" s="39">
        <v>13.127514951384359</v>
      </c>
      <c r="T20" s="39">
        <v>0.21460949075408775</v>
      </c>
      <c r="U20" s="39">
        <v>8.8054152178573641</v>
      </c>
      <c r="V20" s="40">
        <v>1.7015217320774614</v>
      </c>
      <c r="W20" s="21">
        <v>0.13173646928530125</v>
      </c>
      <c r="X20" s="22">
        <v>0.90259233869000133</v>
      </c>
      <c r="Y20" s="22">
        <v>4.1798598476810973</v>
      </c>
      <c r="Z20" s="22">
        <v>0.32602621364162865</v>
      </c>
      <c r="AA20" s="22">
        <v>6.3952535354805935</v>
      </c>
      <c r="AB20" s="41">
        <v>9.6993422836817835</v>
      </c>
      <c r="AC20" s="165"/>
      <c r="AQ20" s="162">
        <v>8</v>
      </c>
      <c r="AR20" s="166" t="s">
        <v>349</v>
      </c>
      <c r="AS20" s="167">
        <v>22.21249242053787</v>
      </c>
      <c r="AT20" s="35">
        <v>4.1798598476810973</v>
      </c>
      <c r="AU20" s="35">
        <f t="shared" si="1"/>
        <v>18.032632572856773</v>
      </c>
      <c r="AV20" s="34"/>
      <c r="AW20" s="162">
        <v>20</v>
      </c>
      <c r="AX20" s="168" t="s">
        <v>350</v>
      </c>
      <c r="AY20" s="167">
        <v>22.269439924446111</v>
      </c>
      <c r="AZ20" s="37">
        <v>3.1111133047588155</v>
      </c>
      <c r="BA20" s="169">
        <f t="shared" si="0"/>
        <v>19.101379115779054</v>
      </c>
      <c r="BB20" s="173"/>
      <c r="BC20" s="173"/>
      <c r="BD20" s="173"/>
      <c r="BE20" s="173"/>
      <c r="BF20" s="173"/>
      <c r="BG20" s="173"/>
      <c r="BH20" s="173"/>
      <c r="BI20" s="173"/>
      <c r="BJ20" s="173"/>
      <c r="BK20" s="173"/>
      <c r="BL20" s="173"/>
      <c r="BM20" s="173"/>
      <c r="BN20" s="173"/>
      <c r="BO20" s="173"/>
      <c r="BP20" s="173"/>
    </row>
    <row r="21" spans="1:68" s="47" customFormat="1" ht="12" x14ac:dyDescent="0.2">
      <c r="A21" s="162">
        <v>9</v>
      </c>
      <c r="B21" s="163" t="s">
        <v>348</v>
      </c>
      <c r="C21" s="104">
        <v>56.57317135377216</v>
      </c>
      <c r="D21" s="185">
        <v>23.88671246070124</v>
      </c>
      <c r="E21" s="186">
        <v>42.222685928863939</v>
      </c>
      <c r="F21" s="34">
        <v>3.1275981259575758</v>
      </c>
      <c r="G21" s="182">
        <v>3.5414676052140228</v>
      </c>
      <c r="H21" s="187">
        <v>0.88313616686847107</v>
      </c>
      <c r="I21" s="188">
        <v>21.920998920632655</v>
      </c>
      <c r="J21" s="165">
        <v>24.821765592912737</v>
      </c>
      <c r="K21" s="338">
        <v>14.267589434593663</v>
      </c>
      <c r="L21" s="187">
        <v>22.762872460701239</v>
      </c>
      <c r="M21" s="187">
        <v>13.380129726296692</v>
      </c>
      <c r="N21" s="187">
        <v>3.1275981259575758</v>
      </c>
      <c r="O21" s="187">
        <v>3.5414676052140228</v>
      </c>
      <c r="P21" s="163" t="s">
        <v>348</v>
      </c>
      <c r="Q21" s="171">
        <v>23.88671246070124</v>
      </c>
      <c r="R21" s="39">
        <v>1.2599257553091663</v>
      </c>
      <c r="S21" s="39">
        <v>13.391892922639403</v>
      </c>
      <c r="T21" s="39">
        <v>0.21958378298494846</v>
      </c>
      <c r="U21" s="39">
        <v>8.9969885971896932</v>
      </c>
      <c r="V21" s="40">
        <v>1.5824550146529361</v>
      </c>
      <c r="W21" s="21">
        <v>0.64167583866437805</v>
      </c>
      <c r="X21" s="22">
        <v>0.92732592600063612</v>
      </c>
      <c r="Y21" s="22">
        <v>3.1275981259575758</v>
      </c>
      <c r="Z21" s="22">
        <v>0.33870463989191013</v>
      </c>
      <c r="AA21" s="22">
        <v>6.3703393284198944</v>
      </c>
      <c r="AB21" s="41">
        <v>10.89861358711391</v>
      </c>
      <c r="AC21" s="165"/>
      <c r="AQ21" s="162">
        <v>9</v>
      </c>
      <c r="AR21" s="166" t="s">
        <v>348</v>
      </c>
      <c r="AS21" s="167">
        <v>22.762872460701239</v>
      </c>
      <c r="AT21" s="35">
        <v>3.1275981259575758</v>
      </c>
      <c r="AU21" s="35">
        <f t="shared" si="1"/>
        <v>19.635274334743663</v>
      </c>
      <c r="AV21" s="34"/>
      <c r="AW21" s="162">
        <v>17</v>
      </c>
      <c r="AX21" s="168" t="s">
        <v>336</v>
      </c>
      <c r="AY21" s="167">
        <v>22.742446509737526</v>
      </c>
      <c r="AZ21" s="37">
        <v>2.6683927749544072</v>
      </c>
      <c r="BA21" s="169">
        <f t="shared" si="0"/>
        <v>20.094479685746833</v>
      </c>
      <c r="BB21" s="176"/>
      <c r="BC21" s="176"/>
      <c r="BD21" s="176"/>
      <c r="BE21" s="176"/>
      <c r="BF21" s="176"/>
      <c r="BG21" s="176"/>
      <c r="BH21" s="176"/>
      <c r="BI21" s="176"/>
      <c r="BJ21" s="176"/>
      <c r="BK21" s="176"/>
      <c r="BL21" s="176"/>
      <c r="BM21" s="176"/>
      <c r="BN21" s="176"/>
      <c r="BO21" s="176"/>
      <c r="BP21" s="176"/>
    </row>
    <row r="22" spans="1:68" s="46" customFormat="1" ht="12" x14ac:dyDescent="0.2">
      <c r="A22" s="162">
        <v>15</v>
      </c>
      <c r="B22" s="170" t="s">
        <v>335</v>
      </c>
      <c r="C22" s="104">
        <v>40.252387663953293</v>
      </c>
      <c r="D22" s="185">
        <v>23.718013888552928</v>
      </c>
      <c r="E22" s="186">
        <v>58.923247203526309</v>
      </c>
      <c r="F22" s="34">
        <v>2.3191066694823714</v>
      </c>
      <c r="G22" s="182">
        <v>5.6090606616569687</v>
      </c>
      <c r="H22" s="187">
        <v>0.41345722739915702</v>
      </c>
      <c r="I22" s="188">
        <v>12.476335469805163</v>
      </c>
      <c r="J22" s="165">
        <v>30.175637630734521</v>
      </c>
      <c r="K22" s="338">
        <v>18.588043541270601</v>
      </c>
      <c r="L22" s="187">
        <v>22.594173888552927</v>
      </c>
      <c r="M22" s="187">
        <v>13.403407374830079</v>
      </c>
      <c r="N22" s="187">
        <v>2.3191066694823714</v>
      </c>
      <c r="O22" s="187">
        <v>5.6090606616569687</v>
      </c>
      <c r="P22" s="170" t="s">
        <v>335</v>
      </c>
      <c r="Q22" s="171">
        <v>23.718013888552928</v>
      </c>
      <c r="R22" s="39">
        <v>1.3609293386319223</v>
      </c>
      <c r="S22" s="39">
        <v>13.415182682695155</v>
      </c>
      <c r="T22" s="39">
        <v>0.27111891096671886</v>
      </c>
      <c r="U22" s="39">
        <v>8.6528325997316955</v>
      </c>
      <c r="V22" s="40">
        <v>0</v>
      </c>
      <c r="W22" s="21">
        <v>4.1785961500936786</v>
      </c>
      <c r="X22" s="22">
        <v>0.56664424472306196</v>
      </c>
      <c r="Y22" s="22">
        <v>2.3191066694823714</v>
      </c>
      <c r="Z22" s="22">
        <v>0.39967040559926587</v>
      </c>
      <c r="AA22" s="22">
        <v>5.0291892757301646</v>
      </c>
      <c r="AB22" s="41">
        <v>11.224807142924387</v>
      </c>
      <c r="AC22" s="165"/>
      <c r="AQ22" s="162">
        <v>15</v>
      </c>
      <c r="AR22" s="168" t="s">
        <v>335</v>
      </c>
      <c r="AS22" s="167">
        <v>22.594173888552927</v>
      </c>
      <c r="AT22" s="35">
        <v>2.3191066694823714</v>
      </c>
      <c r="AU22" s="35">
        <f t="shared" si="1"/>
        <v>20.275067219070557</v>
      </c>
      <c r="AV22" s="34"/>
      <c r="AW22" s="162">
        <v>18</v>
      </c>
      <c r="AX22" s="168" t="s">
        <v>345</v>
      </c>
      <c r="AY22" s="167">
        <v>20.306689635915042</v>
      </c>
      <c r="AZ22" s="37">
        <v>2.6339109865335586</v>
      </c>
      <c r="BA22" s="169">
        <f t="shared" si="0"/>
        <v>19.96026290201937</v>
      </c>
      <c r="BB22" s="173"/>
      <c r="BC22" s="173"/>
      <c r="BD22" s="173"/>
      <c r="BE22" s="173"/>
      <c r="BF22" s="173"/>
      <c r="BG22" s="173"/>
      <c r="BH22" s="173"/>
      <c r="BI22" s="173"/>
      <c r="BJ22" s="173"/>
      <c r="BK22" s="173"/>
      <c r="BL22" s="173"/>
      <c r="BM22" s="173"/>
      <c r="BN22" s="173"/>
      <c r="BO22" s="173"/>
      <c r="BP22" s="173"/>
    </row>
    <row r="23" spans="1:68" s="46" customFormat="1" ht="12" x14ac:dyDescent="0.2">
      <c r="A23" s="162">
        <v>20</v>
      </c>
      <c r="B23" s="170" t="s">
        <v>350</v>
      </c>
      <c r="C23" s="104">
        <v>31.544019677330468</v>
      </c>
      <c r="D23" s="185">
        <v>23.393279924446116</v>
      </c>
      <c r="E23" s="186">
        <v>74.160744774255917</v>
      </c>
      <c r="F23" s="34">
        <v>2.2230392933851242</v>
      </c>
      <c r="G23" s="182">
        <v>3.1111133047588155</v>
      </c>
      <c r="H23" s="187">
        <v>0.71454784047393027</v>
      </c>
      <c r="I23" s="188">
        <v>16.3325073928929</v>
      </c>
      <c r="J23" s="165">
        <v>22.85712231956396</v>
      </c>
      <c r="K23" s="338">
        <v>13.61113293818242</v>
      </c>
      <c r="L23" s="187">
        <v>22.269439924446111</v>
      </c>
      <c r="M23" s="187">
        <v>13.150911964812073</v>
      </c>
      <c r="N23" s="187">
        <v>2.2230392933851242</v>
      </c>
      <c r="O23" s="187">
        <v>3.1111133047588155</v>
      </c>
      <c r="P23" s="170" t="s">
        <v>350</v>
      </c>
      <c r="Q23" s="171">
        <v>23.393279924446116</v>
      </c>
      <c r="R23" s="39">
        <v>1.4281694432093273</v>
      </c>
      <c r="S23" s="39">
        <v>13.162684888484934</v>
      </c>
      <c r="T23" s="39">
        <v>0.20108770869594511</v>
      </c>
      <c r="U23" s="39">
        <v>8.5775897821252531</v>
      </c>
      <c r="V23" s="40">
        <v>0</v>
      </c>
      <c r="W23" s="21">
        <v>4.1441684539362553</v>
      </c>
      <c r="X23" s="22">
        <v>0.5353857274492444</v>
      </c>
      <c r="Y23" s="22">
        <v>2.2230392933851242</v>
      </c>
      <c r="Z23" s="22">
        <v>0.31066873132388695</v>
      </c>
      <c r="AA23" s="22">
        <v>4.6099069532932511</v>
      </c>
      <c r="AB23" s="41">
        <v>11.570110765058352</v>
      </c>
      <c r="AC23" s="165"/>
      <c r="AQ23" s="162">
        <v>20</v>
      </c>
      <c r="AR23" s="168" t="s">
        <v>350</v>
      </c>
      <c r="AS23" s="167">
        <v>22.269439924446111</v>
      </c>
      <c r="AT23" s="35">
        <v>2.2230392933851242</v>
      </c>
      <c r="AU23" s="35">
        <f t="shared" si="1"/>
        <v>20.046400631060987</v>
      </c>
      <c r="AV23" s="34"/>
      <c r="AW23" s="162">
        <v>14</v>
      </c>
      <c r="AX23" s="168" t="s">
        <v>351</v>
      </c>
      <c r="AY23" s="167">
        <v>20.110476290754328</v>
      </c>
      <c r="AZ23" s="37">
        <v>2.4920242497901972</v>
      </c>
      <c r="BA23" s="169">
        <f t="shared" si="0"/>
        <v>19.777415674655913</v>
      </c>
      <c r="BB23" s="173"/>
      <c r="BC23" s="173"/>
      <c r="BD23" s="173"/>
      <c r="BE23" s="173"/>
      <c r="BF23" s="173"/>
      <c r="BG23" s="173"/>
      <c r="BH23" s="173"/>
      <c r="BI23" s="173"/>
      <c r="BJ23" s="173"/>
      <c r="BK23" s="173"/>
      <c r="BL23" s="173"/>
      <c r="BM23" s="173"/>
      <c r="BN23" s="173"/>
      <c r="BO23" s="173"/>
      <c r="BP23" s="173"/>
    </row>
    <row r="24" spans="1:68" s="46" customFormat="1" ht="12" x14ac:dyDescent="0.2">
      <c r="A24" s="162">
        <v>14</v>
      </c>
      <c r="B24" s="170" t="s">
        <v>351</v>
      </c>
      <c r="C24" s="104">
        <v>31.542295568517154</v>
      </c>
      <c r="D24" s="185">
        <v>21.234316290754329</v>
      </c>
      <c r="E24" s="186">
        <v>67.320136052331662</v>
      </c>
      <c r="F24" s="34">
        <v>2.0208167743185865</v>
      </c>
      <c r="G24" s="182">
        <v>2.4920242497901972</v>
      </c>
      <c r="H24" s="187">
        <v>0.81091376798950432</v>
      </c>
      <c r="I24" s="188">
        <v>20.108424946762451</v>
      </c>
      <c r="J24" s="165">
        <v>24.797242000980201</v>
      </c>
      <c r="K24" s="338">
        <v>10.049602490840275</v>
      </c>
      <c r="L24" s="187">
        <v>20.110476290754328</v>
      </c>
      <c r="M24" s="187">
        <v>11.608223320856373</v>
      </c>
      <c r="N24" s="187">
        <v>2.0208167743185865</v>
      </c>
      <c r="O24" s="187">
        <v>2.4920242497901972</v>
      </c>
      <c r="P24" s="170" t="s">
        <v>351</v>
      </c>
      <c r="Q24" s="171">
        <v>21.234316290754329</v>
      </c>
      <c r="R24" s="39">
        <v>0.89431258268234848</v>
      </c>
      <c r="S24" s="39">
        <v>11.620006054637344</v>
      </c>
      <c r="T24" s="39">
        <v>0.14539890571032771</v>
      </c>
      <c r="U24" s="39">
        <v>8.5676957391399711</v>
      </c>
      <c r="V24" s="40">
        <v>0</v>
      </c>
      <c r="W24" s="21">
        <v>2.1888675236903219</v>
      </c>
      <c r="X24" s="22">
        <v>0.64200684815130216</v>
      </c>
      <c r="Y24" s="22">
        <v>2.0208167743185865</v>
      </c>
      <c r="Z24" s="22">
        <v>0.24947517311544937</v>
      </c>
      <c r="AA24" s="22">
        <v>5.027013413527488</v>
      </c>
      <c r="AB24" s="41">
        <v>11.106136557951181</v>
      </c>
      <c r="AC24" s="165"/>
      <c r="AQ24" s="162">
        <v>14</v>
      </c>
      <c r="AR24" s="168" t="s">
        <v>351</v>
      </c>
      <c r="AS24" s="167">
        <v>20.110476290754328</v>
      </c>
      <c r="AT24" s="35">
        <v>2.0208167743185865</v>
      </c>
      <c r="AU24" s="35">
        <f t="shared" si="1"/>
        <v>18.089659516435741</v>
      </c>
      <c r="AV24" s="34"/>
      <c r="AW24" s="162">
        <v>3</v>
      </c>
      <c r="AX24" s="166" t="s">
        <v>341</v>
      </c>
      <c r="AY24" s="167">
        <v>19.91000272765071</v>
      </c>
      <c r="AZ24" s="37">
        <v>2.1876969140969331</v>
      </c>
      <c r="BA24" s="169">
        <f t="shared" si="0"/>
        <v>17.922779376657395</v>
      </c>
      <c r="BB24" s="173"/>
      <c r="BC24" s="173"/>
      <c r="BD24" s="173"/>
      <c r="BE24" s="173"/>
      <c r="BF24" s="173"/>
      <c r="BG24" s="173"/>
      <c r="BH24" s="173"/>
      <c r="BI24" s="173"/>
      <c r="BJ24" s="173"/>
      <c r="BK24" s="173"/>
      <c r="BL24" s="173"/>
      <c r="BM24" s="173"/>
      <c r="BN24" s="173"/>
      <c r="BO24" s="173"/>
      <c r="BP24" s="173"/>
    </row>
    <row r="25" spans="1:68" s="46" customFormat="1" ht="12" x14ac:dyDescent="0.2">
      <c r="A25" s="174">
        <v>13</v>
      </c>
      <c r="B25" s="170" t="s">
        <v>352</v>
      </c>
      <c r="C25" s="104">
        <v>32.372874872022003</v>
      </c>
      <c r="D25" s="185">
        <v>22.01061046080838</v>
      </c>
      <c r="E25" s="186">
        <v>67.990904570019737</v>
      </c>
      <c r="F25" s="34">
        <v>1.9619729265991528</v>
      </c>
      <c r="G25" s="182">
        <v>1.9357773388909501</v>
      </c>
      <c r="H25" s="187">
        <v>1.0135323351409882</v>
      </c>
      <c r="I25" s="188">
        <v>25.48935808970743</v>
      </c>
      <c r="J25" s="165">
        <v>25.149032947391571</v>
      </c>
      <c r="K25" s="338">
        <v>7.697223757829331</v>
      </c>
      <c r="L25" s="187">
        <v>20.886770460808382</v>
      </c>
      <c r="M25" s="187">
        <v>12.208577793090713</v>
      </c>
      <c r="N25" s="187">
        <v>1.9619729265991528</v>
      </c>
      <c r="O25" s="187">
        <v>1.9357773388909501</v>
      </c>
      <c r="P25" s="170" t="s">
        <v>352</v>
      </c>
      <c r="Q25" s="171">
        <v>22.01061046080838</v>
      </c>
      <c r="R25" s="39">
        <v>0.94534684583572626</v>
      </c>
      <c r="S25" s="39">
        <v>12.220361770320414</v>
      </c>
      <c r="T25" s="39">
        <v>0.1135802145480117</v>
      </c>
      <c r="U25" s="39">
        <v>8.7218829752539158</v>
      </c>
      <c r="V25" s="40">
        <v>0</v>
      </c>
      <c r="W25" s="21">
        <v>3.5262734758798393</v>
      </c>
      <c r="X25" s="22">
        <v>0.46657502491680586</v>
      </c>
      <c r="Y25" s="22">
        <v>1.9619729265991528</v>
      </c>
      <c r="Z25" s="22">
        <v>0.20435467552780551</v>
      </c>
      <c r="AA25" s="22">
        <v>4.6141522596666142</v>
      </c>
      <c r="AB25" s="41">
        <v>11.237282098218163</v>
      </c>
      <c r="AC25" s="165"/>
      <c r="AQ25" s="174">
        <v>13</v>
      </c>
      <c r="AR25" s="168" t="s">
        <v>352</v>
      </c>
      <c r="AS25" s="167">
        <v>20.886770460808382</v>
      </c>
      <c r="AT25" s="35">
        <v>1.9619729265991528</v>
      </c>
      <c r="AU25" s="35">
        <f t="shared" si="1"/>
        <v>18.92479753420923</v>
      </c>
      <c r="AV25" s="34"/>
      <c r="AW25" s="174">
        <v>13</v>
      </c>
      <c r="AX25" s="168" t="s">
        <v>352</v>
      </c>
      <c r="AY25" s="167">
        <v>20.886770460808382</v>
      </c>
      <c r="AZ25" s="37">
        <v>1.9357773388909501</v>
      </c>
      <c r="BA25" s="169">
        <f t="shared" si="0"/>
        <v>18.950993121917431</v>
      </c>
      <c r="BB25" s="173"/>
      <c r="BC25" s="173"/>
      <c r="BD25" s="173"/>
      <c r="BE25" s="173"/>
      <c r="BF25" s="173"/>
      <c r="BG25" s="173"/>
      <c r="BH25" s="173"/>
      <c r="BI25" s="173"/>
      <c r="BJ25" s="173"/>
      <c r="BK25" s="173"/>
      <c r="BL25" s="173"/>
      <c r="BM25" s="173"/>
      <c r="BN25" s="173"/>
      <c r="BO25" s="173"/>
      <c r="BP25" s="173"/>
    </row>
    <row r="26" spans="1:68" s="46" customFormat="1" ht="12" customHeight="1" x14ac:dyDescent="0.2">
      <c r="A26" s="162">
        <v>12</v>
      </c>
      <c r="B26" s="170" t="s">
        <v>353</v>
      </c>
      <c r="C26" s="104">
        <v>34.072447341139437</v>
      </c>
      <c r="D26" s="185">
        <v>22.478767982155446</v>
      </c>
      <c r="E26" s="186">
        <v>65.973446982231707</v>
      </c>
      <c r="F26" s="34">
        <v>1.810791208813161</v>
      </c>
      <c r="G26" s="182">
        <v>1.1692201330646836</v>
      </c>
      <c r="H26" s="187">
        <v>1.5487170957848913</v>
      </c>
      <c r="I26" s="188">
        <v>46.439770015459395</v>
      </c>
      <c r="J26" s="165">
        <v>29.985960729595789</v>
      </c>
      <c r="K26" s="338">
        <v>3.8992251861074343</v>
      </c>
      <c r="L26" s="187">
        <v>21.354927982155449</v>
      </c>
      <c r="M26" s="187">
        <v>12.397251344797027</v>
      </c>
      <c r="N26" s="187">
        <v>1.810791208813161</v>
      </c>
      <c r="O26" s="187">
        <v>1.1692201330646836</v>
      </c>
      <c r="P26" s="170" t="s">
        <v>353</v>
      </c>
      <c r="Q26" s="171">
        <v>22.478767982155446</v>
      </c>
      <c r="R26" s="39">
        <v>1.0224031663957505</v>
      </c>
      <c r="S26" s="39">
        <v>12.409038316468731</v>
      </c>
      <c r="T26" s="39">
        <v>6.0914796505396079E-2</v>
      </c>
      <c r="U26" s="39">
        <v>8.9762218452386477</v>
      </c>
      <c r="V26" s="40">
        <v>-1.3320032939937883E-3</v>
      </c>
      <c r="W26" s="21">
        <v>4.455105386502785</v>
      </c>
      <c r="X26" s="22">
        <v>0.46074937328060922</v>
      </c>
      <c r="Y26" s="22">
        <v>1.810791208813161</v>
      </c>
      <c r="Z26" s="22">
        <v>0.14000089445815486</v>
      </c>
      <c r="AA26" s="22">
        <v>4.3665667810096735</v>
      </c>
      <c r="AB26" s="41">
        <v>11.246886341385057</v>
      </c>
      <c r="AC26" s="165"/>
      <c r="AQ26" s="162">
        <v>12</v>
      </c>
      <c r="AR26" s="168" t="s">
        <v>353</v>
      </c>
      <c r="AS26" s="167">
        <v>21.354927982155449</v>
      </c>
      <c r="AT26" s="35">
        <v>1.810791208813161</v>
      </c>
      <c r="AU26" s="35">
        <f t="shared" si="1"/>
        <v>19.544136773342288</v>
      </c>
      <c r="AV26" s="34"/>
      <c r="AW26" s="174">
        <v>4</v>
      </c>
      <c r="AX26" s="166" t="s">
        <v>354</v>
      </c>
      <c r="AY26" s="167">
        <v>21.042066487321652</v>
      </c>
      <c r="AZ26" s="37">
        <v>1.5613529361009644</v>
      </c>
      <c r="BA26" s="169">
        <f t="shared" si="0"/>
        <v>19.793575046054485</v>
      </c>
      <c r="BB26" s="173"/>
      <c r="BC26" s="173"/>
      <c r="BD26" s="173"/>
      <c r="BE26" s="173"/>
      <c r="BF26" s="173"/>
      <c r="BG26" s="173"/>
      <c r="BH26" s="173"/>
      <c r="BI26" s="173"/>
      <c r="BJ26" s="173"/>
      <c r="BK26" s="173"/>
      <c r="BL26" s="173"/>
      <c r="BM26" s="173"/>
      <c r="BN26" s="173"/>
      <c r="BO26" s="173"/>
      <c r="BP26" s="173"/>
    </row>
    <row r="27" spans="1:68" s="46" customFormat="1" ht="12" customHeight="1" x14ac:dyDescent="0.2">
      <c r="A27" s="174">
        <v>4</v>
      </c>
      <c r="B27" s="163" t="s">
        <v>354</v>
      </c>
      <c r="C27" s="104">
        <v>34.095564798432633</v>
      </c>
      <c r="D27" s="185">
        <v>22.165906487321656</v>
      </c>
      <c r="E27" s="186">
        <v>65.01111396266009</v>
      </c>
      <c r="F27" s="34">
        <v>1.7728368983104308</v>
      </c>
      <c r="G27" s="182">
        <v>1.5613529361009644</v>
      </c>
      <c r="H27" s="187">
        <v>1.135449171881399</v>
      </c>
      <c r="I27" s="188">
        <v>25.853311217190424</v>
      </c>
      <c r="J27" s="165">
        <v>22.769236930572948</v>
      </c>
      <c r="K27" s="338">
        <v>6.8572914448638729</v>
      </c>
      <c r="L27" s="187">
        <v>21.042066487321652</v>
      </c>
      <c r="M27" s="187">
        <v>12.299283842292093</v>
      </c>
      <c r="N27" s="187">
        <v>1.7728368983104308</v>
      </c>
      <c r="O27" s="187">
        <v>1.5613529361009644</v>
      </c>
      <c r="P27" s="163" t="s">
        <v>354</v>
      </c>
      <c r="Q27" s="171">
        <v>22.165906487321656</v>
      </c>
      <c r="R27" s="39">
        <v>0.94323360912313325</v>
      </c>
      <c r="S27" s="39">
        <v>12.311067526480437</v>
      </c>
      <c r="T27" s="39">
        <v>0.10232608466113333</v>
      </c>
      <c r="U27" s="39">
        <v>8.7967105271784973</v>
      </c>
      <c r="V27" s="40">
        <v>0.44170924760099162</v>
      </c>
      <c r="W27" s="21">
        <v>3.8890589744305135</v>
      </c>
      <c r="X27" s="22">
        <v>0.43533618286620035</v>
      </c>
      <c r="Y27" s="22">
        <v>1.7728368983104308</v>
      </c>
      <c r="Z27" s="22">
        <v>0.18532428142401813</v>
      </c>
      <c r="AA27" s="22">
        <v>4.1046434113390804</v>
      </c>
      <c r="AB27" s="41">
        <v>11.33699749135042</v>
      </c>
      <c r="AC27" s="165"/>
      <c r="AQ27" s="174">
        <v>4</v>
      </c>
      <c r="AR27" s="166" t="s">
        <v>354</v>
      </c>
      <c r="AS27" s="167">
        <v>21.042066487321652</v>
      </c>
      <c r="AT27" s="35">
        <v>1.7728368983104308</v>
      </c>
      <c r="AU27" s="35">
        <f t="shared" si="1"/>
        <v>19.269229589011221</v>
      </c>
      <c r="AV27" s="34"/>
      <c r="AW27" s="162">
        <v>24</v>
      </c>
      <c r="AX27" s="168" t="s">
        <v>355</v>
      </c>
      <c r="AY27" s="167">
        <v>21.853343431782985</v>
      </c>
      <c r="AZ27" s="37">
        <v>1.1821284334015669</v>
      </c>
      <c r="BA27" s="169">
        <f t="shared" si="0"/>
        <v>19.859938053920086</v>
      </c>
      <c r="BB27" s="173"/>
      <c r="BC27" s="173"/>
      <c r="BD27" s="173"/>
      <c r="BE27" s="173"/>
      <c r="BF27" s="173"/>
      <c r="BG27" s="173"/>
      <c r="BH27" s="173"/>
      <c r="BI27" s="173"/>
      <c r="BJ27" s="173"/>
      <c r="BK27" s="173"/>
      <c r="BL27" s="173"/>
      <c r="BM27" s="173"/>
      <c r="BN27" s="173"/>
      <c r="BO27" s="173"/>
      <c r="BP27" s="173"/>
    </row>
    <row r="28" spans="1:68" s="42" customFormat="1" ht="12" customHeight="1" x14ac:dyDescent="0.2">
      <c r="A28" s="162">
        <v>24</v>
      </c>
      <c r="B28" s="170" t="s">
        <v>355</v>
      </c>
      <c r="C28" s="104">
        <v>34.499525419731313</v>
      </c>
      <c r="D28" s="185">
        <v>22.977183431782983</v>
      </c>
      <c r="E28" s="186">
        <v>66.601447852501892</v>
      </c>
      <c r="F28" s="34">
        <v>1.7397992460097877</v>
      </c>
      <c r="G28" s="182">
        <v>1.1821284334015669</v>
      </c>
      <c r="H28" s="187">
        <v>1.4717514585141367</v>
      </c>
      <c r="I28" s="188">
        <v>36.353976954586265</v>
      </c>
      <c r="J28" s="165">
        <v>24.701165909690229</v>
      </c>
      <c r="K28" s="338">
        <v>4.7857191750524608</v>
      </c>
      <c r="L28" s="187">
        <v>21.853343431782985</v>
      </c>
      <c r="M28" s="187">
        <v>12.782527566608598</v>
      </c>
      <c r="N28" s="187">
        <v>1.7397992460097877</v>
      </c>
      <c r="O28" s="187">
        <v>1.1821284334015669</v>
      </c>
      <c r="P28" s="170" t="s">
        <v>355</v>
      </c>
      <c r="Q28" s="171">
        <v>22.977183431782983</v>
      </c>
      <c r="R28" s="39">
        <v>1.1001380948270083</v>
      </c>
      <c r="S28" s="39">
        <v>12.794312085227119</v>
      </c>
      <c r="T28" s="39">
        <v>7.2787343920817649E-2</v>
      </c>
      <c r="U28" s="39">
        <v>8.9991591839378202</v>
      </c>
      <c r="V28" s="40">
        <v>0.48538002113682432</v>
      </c>
      <c r="W28" s="21">
        <v>4.7795602023986223</v>
      </c>
      <c r="X28" s="22">
        <v>0.4092574255372643</v>
      </c>
      <c r="Y28" s="22">
        <v>1.7397992460097877</v>
      </c>
      <c r="Z28" s="22">
        <v>0.15027226986385492</v>
      </c>
      <c r="AA28" s="22">
        <v>4.0522555287974749</v>
      </c>
      <c r="AB28" s="41">
        <v>11.360658738039152</v>
      </c>
      <c r="AC28" s="165"/>
      <c r="AQ28" s="162">
        <v>24</v>
      </c>
      <c r="AR28" s="168" t="s">
        <v>355</v>
      </c>
      <c r="AS28" s="167">
        <v>21.853343431782985</v>
      </c>
      <c r="AT28" s="35">
        <v>1.7397992460097877</v>
      </c>
      <c r="AU28" s="35">
        <f t="shared" si="1"/>
        <v>20.113544185773197</v>
      </c>
      <c r="AV28" s="34"/>
      <c r="AW28" s="162">
        <v>12</v>
      </c>
      <c r="AX28" s="168" t="s">
        <v>353</v>
      </c>
      <c r="AY28" s="167">
        <v>21.354927982155449</v>
      </c>
      <c r="AZ28" s="37">
        <v>1.1692201330646836</v>
      </c>
      <c r="BA28" s="169">
        <f t="shared" si="0"/>
        <v>20.684123298718301</v>
      </c>
      <c r="BB28" s="169"/>
      <c r="BC28" s="169"/>
      <c r="BD28" s="169"/>
      <c r="BE28" s="169"/>
      <c r="BF28" s="169"/>
      <c r="BG28" s="169"/>
      <c r="BH28" s="169"/>
      <c r="BI28" s="169"/>
      <c r="BJ28" s="169"/>
      <c r="BK28" s="169"/>
      <c r="BL28" s="169"/>
      <c r="BM28" s="169"/>
      <c r="BN28" s="169"/>
      <c r="BO28" s="169"/>
      <c r="BP28" s="169"/>
    </row>
    <row r="29" spans="1:68" s="42" customFormat="1" ht="12" customHeight="1" x14ac:dyDescent="0.25">
      <c r="A29" s="174">
        <v>22</v>
      </c>
      <c r="B29" s="170" t="s">
        <v>356</v>
      </c>
      <c r="C29" s="104">
        <v>29.308039666910542</v>
      </c>
      <c r="D29" s="185">
        <v>22.453162064841102</v>
      </c>
      <c r="E29" s="186">
        <v>76.610931062002237</v>
      </c>
      <c r="F29" s="34">
        <v>1.6041377119477747</v>
      </c>
      <c r="G29" s="182">
        <v>1.0035719805228018</v>
      </c>
      <c r="H29" s="187">
        <v>1.5984281577013673</v>
      </c>
      <c r="I29" s="188">
        <v>46.767345897482109</v>
      </c>
      <c r="J29" s="165">
        <v>29.258334615886813</v>
      </c>
      <c r="K29" s="338">
        <v>3.4300379488375872</v>
      </c>
      <c r="L29" s="187">
        <v>21.329322064841104</v>
      </c>
      <c r="M29" s="187">
        <v>12.433547067167103</v>
      </c>
      <c r="N29" s="187">
        <v>1.6041377119477747</v>
      </c>
      <c r="O29" s="187">
        <v>1.0035719805228018</v>
      </c>
      <c r="P29" s="170" t="s">
        <v>356</v>
      </c>
      <c r="Q29" s="171">
        <v>22.453162064841102</v>
      </c>
      <c r="R29" s="39">
        <v>0.97510580336126484</v>
      </c>
      <c r="S29" s="39">
        <v>12.445331402577789</v>
      </c>
      <c r="T29" s="39">
        <v>4.5600021742479513E-2</v>
      </c>
      <c r="U29" s="39">
        <v>8.9762875705808067</v>
      </c>
      <c r="V29" s="40">
        <v>0</v>
      </c>
      <c r="W29" s="21">
        <v>5.87973537908662</v>
      </c>
      <c r="X29" s="22">
        <v>0.36014449901780604</v>
      </c>
      <c r="Y29" s="22">
        <v>1.6041377119477747</v>
      </c>
      <c r="Z29" s="22">
        <v>0.12376639080291192</v>
      </c>
      <c r="AA29" s="22">
        <v>3.6810664606908001</v>
      </c>
      <c r="AB29" s="41">
        <v>10.80431162329519</v>
      </c>
      <c r="AC29" s="165"/>
      <c r="AQ29" s="174">
        <v>22</v>
      </c>
      <c r="AR29" s="168" t="s">
        <v>356</v>
      </c>
      <c r="AS29" s="167">
        <v>21.329322064841104</v>
      </c>
      <c r="AT29" s="35">
        <v>1.6041377119477747</v>
      </c>
      <c r="AU29" s="35">
        <f t="shared" si="1"/>
        <v>19.725184352893329</v>
      </c>
      <c r="AV29" s="34"/>
      <c r="AW29" s="174">
        <v>22</v>
      </c>
      <c r="AX29" s="168" t="s">
        <v>356</v>
      </c>
      <c r="AY29" s="167">
        <v>21.329322064841104</v>
      </c>
      <c r="AZ29" s="37">
        <v>1.0035719805228018</v>
      </c>
      <c r="BA29" s="169">
        <f t="shared" si="0"/>
        <v>20.325750084318301</v>
      </c>
      <c r="BB29" s="169"/>
      <c r="BC29" s="169"/>
      <c r="BD29" s="169"/>
      <c r="BE29" s="169"/>
      <c r="BF29" s="169"/>
      <c r="BG29" s="169"/>
      <c r="BH29" s="169"/>
      <c r="BI29" s="169"/>
      <c r="BJ29" s="169"/>
      <c r="BK29" s="169"/>
      <c r="BL29" s="169"/>
      <c r="BM29" s="169"/>
      <c r="BN29" s="169"/>
      <c r="BO29" s="177" t="s">
        <v>357</v>
      </c>
      <c r="BP29" s="169"/>
    </row>
    <row r="30" spans="1:68" s="52" customFormat="1" x14ac:dyDescent="0.25">
      <c r="A30" s="178"/>
      <c r="B30" s="170"/>
      <c r="C30" s="104"/>
      <c r="D30" s="185"/>
      <c r="E30" s="186"/>
      <c r="F30" s="34"/>
      <c r="G30" s="182"/>
      <c r="H30" s="187"/>
      <c r="I30" s="188"/>
      <c r="J30" s="165"/>
      <c r="K30" s="248"/>
      <c r="L30" s="248"/>
      <c r="M30" s="248"/>
      <c r="N30" s="248"/>
      <c r="O30" s="248"/>
      <c r="P30" s="170"/>
      <c r="R30" s="189"/>
      <c r="S30" s="189"/>
      <c r="T30" s="189"/>
      <c r="U30" s="189"/>
      <c r="V30" s="189"/>
      <c r="W30" s="189"/>
      <c r="X30" s="189"/>
      <c r="Y30" s="189"/>
      <c r="Z30" s="189"/>
      <c r="AA30" s="189"/>
      <c r="AB30" s="189"/>
      <c r="AC30" s="165"/>
      <c r="AQ30" s="178"/>
      <c r="AR30" s="168"/>
      <c r="AS30" s="190"/>
      <c r="AT30" s="34"/>
      <c r="AU30" s="34"/>
      <c r="AV30" s="34"/>
      <c r="AW30" s="178"/>
      <c r="AX30" s="168"/>
      <c r="AY30" s="190"/>
      <c r="AZ30" s="182"/>
      <c r="BA30" s="169"/>
      <c r="BB30" s="189"/>
      <c r="BC30" s="189"/>
      <c r="BD30" s="189"/>
      <c r="BE30" s="189"/>
      <c r="BF30" s="189"/>
      <c r="BG30" s="189"/>
      <c r="BH30" s="189"/>
      <c r="BI30" s="189"/>
      <c r="BJ30" s="189"/>
      <c r="BK30" s="189"/>
      <c r="BL30" s="189"/>
      <c r="BM30" s="189"/>
      <c r="BN30" s="189"/>
      <c r="BO30" s="189"/>
      <c r="BP30" s="189"/>
    </row>
    <row r="31" spans="1:68" s="42" customFormat="1" ht="15.75" thickBot="1" x14ac:dyDescent="0.3">
      <c r="A31" s="174">
        <v>31</v>
      </c>
      <c r="B31" s="464" t="s">
        <v>318</v>
      </c>
      <c r="C31" s="457">
        <v>39.969368418289754</v>
      </c>
      <c r="D31" s="287">
        <v>22.744812408049388</v>
      </c>
      <c r="E31" s="372">
        <v>56.905608740220906</v>
      </c>
      <c r="F31" s="65">
        <v>8.1335899197815102</v>
      </c>
      <c r="G31" s="349">
        <v>3.5500407515098198</v>
      </c>
      <c r="H31" s="451">
        <v>2.2911257895623658</v>
      </c>
      <c r="I31" s="285">
        <v>16.396668218557771</v>
      </c>
      <c r="J31" s="458">
        <v>7.1565988621208545</v>
      </c>
      <c r="K31" s="450">
        <v>49.605138137612016</v>
      </c>
      <c r="L31" s="451">
        <v>21.620972408049386</v>
      </c>
      <c r="M31" s="451">
        <v>12.467754348231701</v>
      </c>
      <c r="N31" s="451">
        <v>8.1335899197815102</v>
      </c>
      <c r="O31" s="451">
        <v>3.5500407515098198</v>
      </c>
      <c r="P31" s="63" t="s">
        <v>318</v>
      </c>
      <c r="Q31" s="237">
        <v>22.744812408049388</v>
      </c>
      <c r="R31" s="238">
        <v>1.2739353312036965</v>
      </c>
      <c r="S31" s="238">
        <v>12.479497626907458</v>
      </c>
      <c r="T31" s="238">
        <v>0.68321048428020892</v>
      </c>
      <c r="U31" s="238">
        <v>8.2958589829994995</v>
      </c>
      <c r="V31" s="239">
        <v>0.28819845730479143</v>
      </c>
      <c r="W31" s="240">
        <v>1.283606524922053</v>
      </c>
      <c r="X31" s="241">
        <v>1.0038420655309204</v>
      </c>
      <c r="Y31" s="241">
        <v>8.1335899197815102</v>
      </c>
      <c r="Z31" s="241">
        <v>0.73773052633326541</v>
      </c>
      <c r="AA31" s="241">
        <v>6.7626373322569453</v>
      </c>
      <c r="AB31" s="242">
        <v>4.5352075819198978</v>
      </c>
      <c r="AC31" s="172"/>
      <c r="AD31" s="100"/>
      <c r="AE31" s="100"/>
      <c r="AF31" s="100"/>
      <c r="AG31" s="100"/>
      <c r="AH31" s="100"/>
      <c r="AI31" s="100"/>
      <c r="AJ31" s="100"/>
      <c r="AK31" s="100"/>
      <c r="AL31" s="100"/>
      <c r="AM31" s="100"/>
      <c r="AN31" s="100"/>
      <c r="AO31" s="100"/>
      <c r="AP31" s="100"/>
      <c r="AQ31" s="174">
        <v>31</v>
      </c>
      <c r="AR31" s="191" t="s">
        <v>318</v>
      </c>
      <c r="AS31" s="192">
        <v>21.620972408049386</v>
      </c>
      <c r="AT31" s="66">
        <v>8.1335899197815102</v>
      </c>
      <c r="AU31" s="66">
        <f t="shared" si="1"/>
        <v>13.487382488267876</v>
      </c>
      <c r="AV31" s="65"/>
      <c r="AW31" s="174">
        <v>31</v>
      </c>
      <c r="AX31" s="191" t="s">
        <v>318</v>
      </c>
      <c r="AY31" s="192">
        <v>21.620972408049386</v>
      </c>
      <c r="AZ31" s="68">
        <v>3.5500407515098198</v>
      </c>
      <c r="BA31" s="193">
        <f>AS31-AZ31</f>
        <v>18.070931656539567</v>
      </c>
      <c r="BB31" s="169"/>
      <c r="BC31" s="169"/>
      <c r="BD31" s="169"/>
      <c r="BE31" s="169"/>
      <c r="BF31" s="169"/>
      <c r="BG31" s="169"/>
      <c r="BH31" s="169"/>
      <c r="BI31" s="169"/>
      <c r="BJ31" s="169"/>
      <c r="BK31" s="169"/>
      <c r="BL31" s="169"/>
      <c r="BM31" s="169"/>
      <c r="BN31" s="169"/>
      <c r="BO31" s="169"/>
      <c r="BP31" s="169"/>
    </row>
    <row r="32" spans="1:68" s="194" customFormat="1" ht="15.75" thickTop="1" x14ac:dyDescent="0.25">
      <c r="B32" s="195"/>
      <c r="K32" s="248"/>
      <c r="L32" s="248"/>
      <c r="M32" s="248"/>
      <c r="N32" s="248"/>
      <c r="O32" s="248"/>
      <c r="R32" s="196"/>
      <c r="S32" s="196"/>
      <c r="T32" s="196"/>
      <c r="U32" s="196"/>
      <c r="V32" s="196"/>
      <c r="W32" s="196"/>
      <c r="X32" s="196"/>
      <c r="Y32" s="196"/>
      <c r="Z32" s="196"/>
      <c r="AA32" s="196"/>
      <c r="AB32" s="196"/>
      <c r="AR32" s="197"/>
      <c r="AS32" s="198"/>
      <c r="AT32" s="196"/>
      <c r="AU32" s="196"/>
      <c r="AV32" s="196"/>
      <c r="AW32" s="196"/>
      <c r="AX32" s="196"/>
      <c r="AY32" s="196"/>
      <c r="AZ32" s="196"/>
      <c r="BA32" s="169"/>
      <c r="BB32" s="196"/>
      <c r="BC32" s="196"/>
      <c r="BD32" s="196"/>
      <c r="BE32" s="196"/>
      <c r="BF32" s="196"/>
      <c r="BG32" s="196"/>
      <c r="BH32" s="196"/>
      <c r="BI32" s="196"/>
      <c r="BJ32" s="196"/>
      <c r="BK32" s="196"/>
      <c r="BL32" s="196"/>
      <c r="BM32" s="196"/>
      <c r="BN32" s="196"/>
      <c r="BO32" s="196"/>
      <c r="BP32" s="196"/>
    </row>
    <row r="33" spans="1:68" s="194" customFormat="1" ht="21" x14ac:dyDescent="0.35">
      <c r="B33" s="195"/>
      <c r="K33" s="248"/>
      <c r="L33" s="248"/>
      <c r="M33" s="248"/>
      <c r="N33" s="248"/>
      <c r="O33" s="248"/>
      <c r="Q33" s="92"/>
      <c r="R33" s="88"/>
      <c r="S33" s="88"/>
      <c r="T33" s="88"/>
      <c r="U33" s="88"/>
      <c r="V33" s="88"/>
      <c r="W33" s="88"/>
      <c r="X33" s="88"/>
      <c r="Y33" s="88"/>
      <c r="Z33" s="88"/>
      <c r="AA33" s="88"/>
      <c r="AB33" s="88"/>
      <c r="AR33" s="197"/>
      <c r="AS33" s="198"/>
      <c r="AT33" s="196"/>
      <c r="AU33" s="196"/>
      <c r="AV33" s="196"/>
      <c r="AW33" s="196"/>
      <c r="AX33" s="196"/>
      <c r="AY33" s="196"/>
      <c r="AZ33" s="196"/>
      <c r="BA33" s="169"/>
      <c r="BB33" s="196"/>
      <c r="BC33" s="196"/>
      <c r="BD33" s="196"/>
      <c r="BE33" s="196"/>
      <c r="BF33" s="196"/>
      <c r="BG33" s="196"/>
      <c r="BH33" s="196"/>
      <c r="BI33" s="196"/>
      <c r="BJ33" s="196"/>
      <c r="BK33" s="196"/>
      <c r="BL33" s="196"/>
      <c r="BM33" s="196"/>
      <c r="BN33" s="196"/>
      <c r="BO33" s="196"/>
      <c r="BP33" s="196"/>
    </row>
    <row r="34" spans="1:68" s="73" customFormat="1" ht="18.75" x14ac:dyDescent="0.3">
      <c r="B34" s="200"/>
      <c r="C34" s="132" t="s">
        <v>324</v>
      </c>
      <c r="D34" s="133"/>
      <c r="E34" s="134"/>
      <c r="F34" s="131" t="s">
        <v>4</v>
      </c>
      <c r="G34" s="135" t="s">
        <v>8</v>
      </c>
      <c r="H34" s="129"/>
      <c r="I34" s="131"/>
      <c r="J34" s="136"/>
      <c r="K34" s="338"/>
      <c r="L34" s="187"/>
      <c r="M34" s="187"/>
      <c r="N34" s="187"/>
      <c r="O34" s="187"/>
      <c r="Q34" s="201"/>
      <c r="R34" s="94"/>
      <c r="S34" s="94"/>
      <c r="T34" s="8"/>
      <c r="U34" s="8"/>
      <c r="V34" s="9"/>
      <c r="W34" s="10"/>
      <c r="X34" s="8"/>
      <c r="Y34" s="8"/>
      <c r="Z34" s="8"/>
      <c r="AA34" s="8"/>
      <c r="AB34" s="8"/>
      <c r="AC34" s="136"/>
      <c r="AD34" s="199"/>
      <c r="AE34" s="199"/>
      <c r="AF34" s="199"/>
      <c r="AG34" s="199"/>
      <c r="AH34" s="199"/>
      <c r="AI34" s="199"/>
      <c r="AJ34" s="199"/>
      <c r="AK34" s="199"/>
      <c r="AL34" s="199"/>
      <c r="AM34" s="199"/>
      <c r="AN34" s="199"/>
      <c r="AO34" s="199"/>
      <c r="AP34" s="199"/>
      <c r="AR34" s="203"/>
      <c r="AS34" s="204"/>
      <c r="AT34" s="133" t="s">
        <v>4</v>
      </c>
      <c r="AU34" s="133"/>
      <c r="AV34" s="133"/>
      <c r="AW34" s="133"/>
      <c r="AX34" s="133"/>
      <c r="AY34" s="133"/>
      <c r="AZ34" s="135" t="s">
        <v>8</v>
      </c>
      <c r="BA34" s="169"/>
      <c r="BB34" s="205"/>
      <c r="BC34" s="205"/>
      <c r="BD34" s="205"/>
      <c r="BE34" s="205"/>
      <c r="BF34" s="205"/>
      <c r="BG34" s="205"/>
      <c r="BH34" s="205"/>
      <c r="BI34" s="205"/>
      <c r="BJ34" s="205"/>
      <c r="BK34" s="205"/>
      <c r="BL34" s="205"/>
      <c r="BM34" s="205"/>
      <c r="BN34" s="205"/>
      <c r="BO34" s="205"/>
      <c r="BP34" s="205"/>
    </row>
    <row r="35" spans="1:68" s="206" customFormat="1" ht="21.6" customHeight="1" x14ac:dyDescent="0.3">
      <c r="B35" s="200"/>
      <c r="C35" s="209"/>
      <c r="D35" s="208"/>
      <c r="E35" s="210"/>
      <c r="F35" s="211"/>
      <c r="G35" s="212"/>
      <c r="I35" s="211"/>
      <c r="J35" s="207"/>
      <c r="K35" s="338"/>
      <c r="L35" s="187"/>
      <c r="M35" s="187"/>
      <c r="N35" s="187"/>
      <c r="O35" s="187"/>
      <c r="Q35" s="213" t="s">
        <v>9</v>
      </c>
      <c r="R35" s="15" t="s">
        <v>358</v>
      </c>
      <c r="S35" s="16"/>
      <c r="T35" s="16"/>
      <c r="U35" s="16"/>
      <c r="V35" s="17" t="s">
        <v>359</v>
      </c>
      <c r="W35" s="15"/>
      <c r="X35" s="16"/>
      <c r="Y35" s="16"/>
      <c r="Z35" s="16"/>
      <c r="AA35" s="16"/>
      <c r="AB35" s="18"/>
      <c r="AC35" s="207"/>
      <c r="AD35" s="214"/>
      <c r="AE35" s="214"/>
      <c r="AF35" s="214"/>
      <c r="AG35" s="214"/>
      <c r="AH35" s="214"/>
      <c r="AI35" s="214"/>
      <c r="AJ35" s="214"/>
      <c r="AK35" s="214"/>
      <c r="AL35" s="214"/>
      <c r="AM35" s="214"/>
      <c r="AN35" s="214"/>
      <c r="AO35" s="214"/>
      <c r="AP35" s="214"/>
      <c r="AR35" s="203"/>
      <c r="AS35" s="215"/>
      <c r="AT35" s="208"/>
      <c r="AU35" s="208"/>
      <c r="AV35" s="208"/>
      <c r="AW35" s="208"/>
      <c r="AX35" s="208"/>
      <c r="AY35" s="208"/>
      <c r="AZ35" s="212"/>
      <c r="BA35" s="169"/>
      <c r="BB35" s="216"/>
      <c r="BC35" s="216"/>
      <c r="BD35" s="216"/>
      <c r="BE35" s="216"/>
      <c r="BF35" s="216"/>
      <c r="BG35" s="216"/>
      <c r="BH35" s="216"/>
      <c r="BI35" s="216"/>
      <c r="BJ35" s="216"/>
      <c r="BK35" s="216"/>
      <c r="BL35" s="216"/>
      <c r="BM35" s="216"/>
      <c r="BN35" s="216"/>
      <c r="BO35" s="216"/>
      <c r="BP35" s="216"/>
    </row>
    <row r="36" spans="1:68" s="202" customFormat="1" x14ac:dyDescent="0.25">
      <c r="A36" s="460" t="s">
        <v>326</v>
      </c>
      <c r="B36" s="217" t="s">
        <v>13</v>
      </c>
      <c r="C36" s="452" t="s">
        <v>30</v>
      </c>
      <c r="D36" s="228" t="s">
        <v>31</v>
      </c>
      <c r="E36" s="453" t="s">
        <v>32</v>
      </c>
      <c r="F36" s="454" t="s">
        <v>329</v>
      </c>
      <c r="G36" s="455" t="s">
        <v>330</v>
      </c>
      <c r="H36" s="461" t="s">
        <v>331</v>
      </c>
      <c r="I36" s="454" t="s">
        <v>33</v>
      </c>
      <c r="J36" s="456" t="s">
        <v>34</v>
      </c>
      <c r="K36" s="462" t="s">
        <v>35</v>
      </c>
      <c r="L36" s="463" t="s">
        <v>36</v>
      </c>
      <c r="M36" s="463" t="s">
        <v>37</v>
      </c>
      <c r="N36" s="463" t="s">
        <v>38</v>
      </c>
      <c r="O36" s="463" t="s">
        <v>39</v>
      </c>
      <c r="P36" s="217" t="s">
        <v>13</v>
      </c>
      <c r="Q36" s="219" t="s">
        <v>40</v>
      </c>
      <c r="R36" s="220" t="s">
        <v>41</v>
      </c>
      <c r="S36" s="220" t="s">
        <v>42</v>
      </c>
      <c r="T36" s="220" t="s">
        <v>43</v>
      </c>
      <c r="U36" s="220" t="s">
        <v>44</v>
      </c>
      <c r="V36" s="221" t="s">
        <v>45</v>
      </c>
      <c r="W36" s="218" t="s">
        <v>46</v>
      </c>
      <c r="X36" s="222" t="s">
        <v>47</v>
      </c>
      <c r="Y36" s="222" t="s">
        <v>48</v>
      </c>
      <c r="Z36" s="222" t="s">
        <v>49</v>
      </c>
      <c r="AA36" s="222" t="s">
        <v>50</v>
      </c>
      <c r="AB36" s="223" t="s">
        <v>51</v>
      </c>
      <c r="AC36" s="224"/>
      <c r="AD36" s="119"/>
      <c r="AE36" s="119"/>
      <c r="AF36" s="119"/>
      <c r="AG36" s="119"/>
      <c r="AH36" s="119"/>
      <c r="AI36" s="119"/>
      <c r="AJ36" s="119"/>
      <c r="AK36" s="119"/>
      <c r="AL36" s="119"/>
      <c r="AM36" s="119"/>
      <c r="AN36" s="119"/>
      <c r="AO36" s="119"/>
      <c r="AP36" s="119"/>
      <c r="AQ36" s="202" t="s">
        <v>326</v>
      </c>
      <c r="AR36" s="225" t="s">
        <v>13</v>
      </c>
      <c r="AS36" s="226" t="s">
        <v>360</v>
      </c>
      <c r="AT36" s="227" t="s">
        <v>329</v>
      </c>
      <c r="AU36" s="227"/>
      <c r="AV36" s="228"/>
      <c r="AW36" s="228"/>
      <c r="AX36" s="228"/>
      <c r="AY36" s="228"/>
      <c r="AZ36" s="229" t="s">
        <v>330</v>
      </c>
      <c r="BA36" s="230" t="s">
        <v>333</v>
      </c>
      <c r="BB36" s="231"/>
      <c r="BC36" s="231"/>
      <c r="BD36" s="231"/>
      <c r="BE36" s="231"/>
      <c r="BF36" s="231"/>
      <c r="BG36" s="231"/>
      <c r="BH36" s="231"/>
      <c r="BI36" s="231"/>
      <c r="BJ36" s="231"/>
      <c r="BK36" s="231"/>
      <c r="BL36" s="231"/>
      <c r="BM36" s="231"/>
      <c r="BN36" s="231"/>
      <c r="BO36" s="231"/>
      <c r="BP36" s="231"/>
    </row>
    <row r="37" spans="1:68" s="46" customFormat="1" ht="12" x14ac:dyDescent="0.2">
      <c r="A37" s="162">
        <v>1</v>
      </c>
      <c r="B37" s="232" t="s">
        <v>52</v>
      </c>
      <c r="C37" s="104">
        <v>46.21634053592603</v>
      </c>
      <c r="D37" s="185">
        <v>21.811337263929886</v>
      </c>
      <c r="E37" s="186">
        <v>47.19399461533515</v>
      </c>
      <c r="F37" s="34">
        <v>10.665302275048736</v>
      </c>
      <c r="G37" s="182">
        <v>4.6755175888863798</v>
      </c>
      <c r="H37" s="187">
        <v>2.2810955305568661</v>
      </c>
      <c r="I37" s="188">
        <v>11.066524084149847</v>
      </c>
      <c r="J37" s="165">
        <v>4.8514075521634386</v>
      </c>
      <c r="K37" s="338">
        <v>96.374455013604816</v>
      </c>
      <c r="L37" s="187">
        <v>20.687497263929885</v>
      </c>
      <c r="M37" s="187">
        <v>11.670388915676817</v>
      </c>
      <c r="N37" s="187">
        <v>10.665302275048736</v>
      </c>
      <c r="O37" s="187">
        <v>4.6755175888863798</v>
      </c>
      <c r="P37" s="232" t="s">
        <v>52</v>
      </c>
      <c r="Q37" s="171">
        <v>21.811337263929886</v>
      </c>
      <c r="R37" s="39">
        <v>1.0318783687839566</v>
      </c>
      <c r="S37" s="39">
        <v>11.682111499423971</v>
      </c>
      <c r="T37" s="39">
        <v>1.204606438420017</v>
      </c>
      <c r="U37" s="39">
        <v>7.885767307133122</v>
      </c>
      <c r="V37" s="40">
        <v>0.33220432065787692</v>
      </c>
      <c r="W37" s="21">
        <v>0.12753752533447782</v>
      </c>
      <c r="X37" s="22">
        <v>0.96511265531817969</v>
      </c>
      <c r="Y37" s="22">
        <v>10.665302275048736</v>
      </c>
      <c r="Z37" s="22">
        <v>1.2351881245693852</v>
      </c>
      <c r="AA37" s="22">
        <v>7.6182094438640258</v>
      </c>
      <c r="AB37" s="41">
        <v>0.86778291913721084</v>
      </c>
      <c r="AC37" s="165"/>
      <c r="AQ37" s="162">
        <v>1</v>
      </c>
      <c r="AR37" s="233" t="s">
        <v>52</v>
      </c>
      <c r="AS37" s="167">
        <v>20.687497263929885</v>
      </c>
      <c r="AT37" s="35">
        <v>10.665302275048736</v>
      </c>
      <c r="AU37" s="35">
        <f t="shared" ref="AU37:AU45" si="2">AS37-AT37</f>
        <v>10.022194988881148</v>
      </c>
      <c r="AV37" s="34"/>
      <c r="AW37" s="34"/>
      <c r="AX37" s="34"/>
      <c r="AY37" s="34"/>
      <c r="AZ37" s="37">
        <v>4.6755175888863798</v>
      </c>
      <c r="BA37" s="169">
        <f t="shared" ref="BA37:BA47" si="3">AS37-AZ37</f>
        <v>16.011979675043506</v>
      </c>
      <c r="BB37" s="173"/>
      <c r="BC37" s="173"/>
      <c r="BD37" s="173"/>
      <c r="BE37" s="173"/>
      <c r="BF37" s="173"/>
      <c r="BG37" s="173"/>
      <c r="BH37" s="173"/>
      <c r="BI37" s="173"/>
      <c r="BJ37" s="173"/>
      <c r="BK37" s="173"/>
      <c r="BL37" s="173"/>
      <c r="BM37" s="173"/>
      <c r="BN37" s="173"/>
      <c r="BO37" s="173"/>
      <c r="BP37" s="173"/>
    </row>
    <row r="38" spans="1:68" s="46" customFormat="1" ht="12" x14ac:dyDescent="0.2">
      <c r="A38" s="162">
        <v>2</v>
      </c>
      <c r="B38" s="232" t="s">
        <v>111</v>
      </c>
      <c r="C38" s="104">
        <v>33.746905451288157</v>
      </c>
      <c r="D38" s="185">
        <v>22.407562560995093</v>
      </c>
      <c r="E38" s="186">
        <v>66.398866092593892</v>
      </c>
      <c r="F38" s="34">
        <v>5.6433389434237542</v>
      </c>
      <c r="G38" s="182">
        <v>3.2571873542077943</v>
      </c>
      <c r="H38" s="187">
        <v>1.7325803921390681</v>
      </c>
      <c r="I38" s="188">
        <v>27.705975289217598</v>
      </c>
      <c r="J38" s="165">
        <v>15.991162900678686</v>
      </c>
      <c r="K38" s="338">
        <v>20.368670961819511</v>
      </c>
      <c r="L38" s="187">
        <v>21.283722560995091</v>
      </c>
      <c r="M38" s="187">
        <v>12.428477522079744</v>
      </c>
      <c r="N38" s="187">
        <v>5.6433389434237542</v>
      </c>
      <c r="O38" s="187">
        <v>3.2571873542077943</v>
      </c>
      <c r="P38" s="232" t="s">
        <v>111</v>
      </c>
      <c r="Q38" s="171">
        <v>22.407562560995093</v>
      </c>
      <c r="R38" s="39">
        <v>1.0598716587852319</v>
      </c>
      <c r="S38" s="39">
        <v>12.440235815462671</v>
      </c>
      <c r="T38" s="39">
        <v>0.27989835322632395</v>
      </c>
      <c r="U38" s="39">
        <v>8.6136717289490878</v>
      </c>
      <c r="V38" s="40">
        <v>0.97668739750164524</v>
      </c>
      <c r="W38" s="21">
        <v>1.1901789773644358</v>
      </c>
      <c r="X38" s="22">
        <v>0.77193459273330955</v>
      </c>
      <c r="Y38" s="22">
        <v>5.6433389434237542</v>
      </c>
      <c r="Z38" s="22">
        <v>0.3612849973399575</v>
      </c>
      <c r="AA38" s="22">
        <v>6.2333860563563608</v>
      </c>
      <c r="AB38" s="41">
        <v>7.2307515962756277</v>
      </c>
      <c r="AC38" s="165"/>
      <c r="AQ38" s="162">
        <v>2</v>
      </c>
      <c r="AR38" s="233" t="s">
        <v>111</v>
      </c>
      <c r="AS38" s="167">
        <v>21.283722560995091</v>
      </c>
      <c r="AT38" s="35">
        <v>5.6433389434237542</v>
      </c>
      <c r="AU38" s="35">
        <f t="shared" si="2"/>
        <v>15.640383617571338</v>
      </c>
      <c r="AV38" s="34"/>
      <c r="AW38" s="34"/>
      <c r="AX38" s="34"/>
      <c r="AY38" s="34"/>
      <c r="AZ38" s="37">
        <v>3.2571873542077943</v>
      </c>
      <c r="BA38" s="169">
        <f t="shared" si="3"/>
        <v>18.026535206787297</v>
      </c>
      <c r="BB38" s="173"/>
      <c r="BC38" s="173"/>
      <c r="BD38" s="173"/>
      <c r="BE38" s="173"/>
      <c r="BF38" s="173"/>
      <c r="BG38" s="173"/>
      <c r="BH38" s="173"/>
      <c r="BI38" s="173"/>
      <c r="BJ38" s="173"/>
      <c r="BK38" s="173"/>
      <c r="BL38" s="173"/>
      <c r="BM38" s="173"/>
      <c r="BN38" s="173"/>
      <c r="BO38" s="173"/>
      <c r="BP38" s="173"/>
    </row>
    <row r="39" spans="1:68" s="46" customFormat="1" ht="12" x14ac:dyDescent="0.2">
      <c r="A39" s="162">
        <v>3</v>
      </c>
      <c r="B39" s="232" t="s">
        <v>166</v>
      </c>
      <c r="C39" s="104">
        <v>52.816339370831876</v>
      </c>
      <c r="D39" s="185">
        <v>23.448318217772819</v>
      </c>
      <c r="E39" s="186">
        <v>44.39595492057574</v>
      </c>
      <c r="F39" s="34">
        <v>9.4303788401051278</v>
      </c>
      <c r="G39" s="182">
        <v>4.8897963751603291</v>
      </c>
      <c r="H39" s="187">
        <v>1.9285831385557277</v>
      </c>
      <c r="I39" s="188">
        <v>16.182534223943151</v>
      </c>
      <c r="J39" s="165">
        <v>8.3908927234850168</v>
      </c>
      <c r="K39" s="338">
        <v>58.275043386914305</v>
      </c>
      <c r="L39" s="187">
        <v>22.324478217772821</v>
      </c>
      <c r="M39" s="187">
        <v>12.894923603141519</v>
      </c>
      <c r="N39" s="187">
        <v>9.4303788401051278</v>
      </c>
      <c r="O39" s="187">
        <v>4.8897963751603291</v>
      </c>
      <c r="P39" s="232" t="s">
        <v>166</v>
      </c>
      <c r="Q39" s="171">
        <v>23.448318217772819</v>
      </c>
      <c r="R39" s="39">
        <v>1.4082054374511845</v>
      </c>
      <c r="S39" s="39">
        <v>12.906636077190811</v>
      </c>
      <c r="T39" s="39">
        <v>0.86390609062447221</v>
      </c>
      <c r="U39" s="39">
        <v>8.2596574708606951</v>
      </c>
      <c r="V39" s="40">
        <v>0.65835419450603261</v>
      </c>
      <c r="W39" s="21">
        <v>0.74163495694173398</v>
      </c>
      <c r="X39" s="22">
        <v>1.170013541972645</v>
      </c>
      <c r="Y39" s="22">
        <v>9.4303788401051278</v>
      </c>
      <c r="Z39" s="22">
        <v>0.90541193284977228</v>
      </c>
      <c r="AA39" s="22">
        <v>7.2089215355603855</v>
      </c>
      <c r="AB39" s="41">
        <v>3.3336032158371189</v>
      </c>
      <c r="AC39" s="165"/>
      <c r="AQ39" s="162">
        <v>3</v>
      </c>
      <c r="AR39" s="233" t="s">
        <v>166</v>
      </c>
      <c r="AS39" s="167">
        <v>22.324478217772821</v>
      </c>
      <c r="AT39" s="35">
        <v>9.4303788401051278</v>
      </c>
      <c r="AU39" s="35">
        <f t="shared" si="2"/>
        <v>12.894099377667693</v>
      </c>
      <c r="AV39" s="34"/>
      <c r="AW39" s="34"/>
      <c r="AX39" s="34"/>
      <c r="AY39" s="34"/>
      <c r="AZ39" s="37">
        <v>4.8897963751603291</v>
      </c>
      <c r="BA39" s="169">
        <f t="shared" si="3"/>
        <v>17.434681842612491</v>
      </c>
      <c r="BB39" s="173"/>
      <c r="BC39" s="173"/>
      <c r="BD39" s="173"/>
      <c r="BE39" s="173"/>
      <c r="BF39" s="173"/>
      <c r="BG39" s="173"/>
      <c r="BH39" s="173"/>
      <c r="BI39" s="173"/>
      <c r="BJ39" s="173"/>
      <c r="BK39" s="173"/>
      <c r="BL39" s="173"/>
      <c r="BM39" s="173"/>
      <c r="BN39" s="173"/>
      <c r="BO39" s="173"/>
      <c r="BP39" s="173"/>
    </row>
    <row r="40" spans="1:68" s="46" customFormat="1" ht="12" x14ac:dyDescent="0.2">
      <c r="A40" s="162">
        <v>4</v>
      </c>
      <c r="B40" s="232" t="s">
        <v>196</v>
      </c>
      <c r="C40" s="104">
        <v>34.944993225569753</v>
      </c>
      <c r="D40" s="185">
        <v>22.350623344001974</v>
      </c>
      <c r="E40" s="186">
        <v>63.959443917269674</v>
      </c>
      <c r="F40" s="34">
        <v>3.0191513794850167</v>
      </c>
      <c r="G40" s="182">
        <v>2.4938476674819725</v>
      </c>
      <c r="H40" s="187">
        <v>1.2106398553739415</v>
      </c>
      <c r="I40" s="188">
        <v>22.378040741627022</v>
      </c>
      <c r="J40" s="165">
        <v>18.484473844382823</v>
      </c>
      <c r="K40" s="338">
        <v>13.491580493322068</v>
      </c>
      <c r="L40" s="187">
        <v>21.226783344001969</v>
      </c>
      <c r="M40" s="187">
        <v>12.357566905932829</v>
      </c>
      <c r="N40" s="187">
        <v>3.0191513794850167</v>
      </c>
      <c r="O40" s="187">
        <v>2.4938476674819725</v>
      </c>
      <c r="P40" s="232" t="s">
        <v>196</v>
      </c>
      <c r="Q40" s="171">
        <v>22.350623344001974</v>
      </c>
      <c r="R40" s="39">
        <v>1.0751046434721174</v>
      </c>
      <c r="S40" s="39">
        <v>12.369339818619146</v>
      </c>
      <c r="T40" s="39">
        <v>0.19268704071344825</v>
      </c>
      <c r="U40" s="39">
        <v>8.7037787136715128</v>
      </c>
      <c r="V40" s="40">
        <v>0.18099082367355951</v>
      </c>
      <c r="W40" s="21">
        <v>3.2932577309142745</v>
      </c>
      <c r="X40" s="22">
        <v>0.58539548927952711</v>
      </c>
      <c r="Y40" s="22">
        <v>3.0191513794850167</v>
      </c>
      <c r="Z40" s="22">
        <v>0.27592597786617834</v>
      </c>
      <c r="AA40" s="22">
        <v>5.0450312390528147</v>
      </c>
      <c r="AB40" s="41">
        <v>9.950870703730601</v>
      </c>
      <c r="AC40" s="165"/>
      <c r="AQ40" s="162">
        <v>4</v>
      </c>
      <c r="AR40" s="233" t="s">
        <v>196</v>
      </c>
      <c r="AS40" s="167">
        <v>21.226783344001969</v>
      </c>
      <c r="AT40" s="35">
        <v>3.0191513794850167</v>
      </c>
      <c r="AU40" s="35">
        <f t="shared" si="2"/>
        <v>18.207631964516953</v>
      </c>
      <c r="AV40" s="34"/>
      <c r="AW40" s="34"/>
      <c r="AX40" s="34"/>
      <c r="AY40" s="34"/>
      <c r="AZ40" s="37">
        <v>2.4938476674819725</v>
      </c>
      <c r="BA40" s="169">
        <f t="shared" si="3"/>
        <v>18.732935676519997</v>
      </c>
      <c r="BB40" s="173"/>
      <c r="BC40" s="173"/>
      <c r="BD40" s="173"/>
      <c r="BE40" s="173"/>
      <c r="BF40" s="173"/>
      <c r="BG40" s="173"/>
      <c r="BH40" s="173"/>
      <c r="BI40" s="173"/>
      <c r="BJ40" s="173"/>
      <c r="BK40" s="173"/>
      <c r="BL40" s="173"/>
      <c r="BM40" s="173"/>
      <c r="BN40" s="173"/>
      <c r="BO40" s="173"/>
      <c r="BP40" s="173"/>
    </row>
    <row r="41" spans="1:68" s="46" customFormat="1" ht="12" x14ac:dyDescent="0.2">
      <c r="A41" s="162">
        <v>5</v>
      </c>
      <c r="B41" s="232" t="s">
        <v>260</v>
      </c>
      <c r="C41" s="104">
        <v>37.957064852219041</v>
      </c>
      <c r="D41" s="185">
        <v>23.374362440636549</v>
      </c>
      <c r="E41" s="186">
        <v>61.581058840143804</v>
      </c>
      <c r="F41" s="34">
        <v>10.848540462984065</v>
      </c>
      <c r="G41" s="182">
        <v>2.6791216272821905</v>
      </c>
      <c r="H41" s="187">
        <v>4.0492900182323055</v>
      </c>
      <c r="I41" s="188">
        <v>23.021154910953474</v>
      </c>
      <c r="J41" s="165">
        <v>5.685232425264326</v>
      </c>
      <c r="K41" s="338">
        <v>47.124223371705497</v>
      </c>
      <c r="L41" s="187">
        <v>22.250522440636551</v>
      </c>
      <c r="M41" s="187">
        <v>12.820163330865073</v>
      </c>
      <c r="N41" s="187">
        <v>10.848540462984065</v>
      </c>
      <c r="O41" s="187">
        <v>2.6791216272821905</v>
      </c>
      <c r="P41" s="232" t="s">
        <v>260</v>
      </c>
      <c r="Q41" s="171">
        <v>23.374362440636549</v>
      </c>
      <c r="R41" s="39">
        <v>1.5687272864127955</v>
      </c>
      <c r="S41" s="39">
        <v>12.831907925237038</v>
      </c>
      <c r="T41" s="39">
        <v>0.72643673973890666</v>
      </c>
      <c r="U41" s="39">
        <v>8.234767998303159</v>
      </c>
      <c r="V41" s="40">
        <v>1.2511397236975211E-2</v>
      </c>
      <c r="W41" s="21">
        <v>0.58327691581561392</v>
      </c>
      <c r="X41" s="22">
        <v>1.4438148898126442</v>
      </c>
      <c r="Y41" s="22">
        <v>10.848540462984065</v>
      </c>
      <c r="Z41" s="22">
        <v>0.76024823597613422</v>
      </c>
      <c r="AA41" s="22">
        <v>7.5989709312560878</v>
      </c>
      <c r="AB41" s="41">
        <v>2.1269996075550299</v>
      </c>
      <c r="AC41" s="165"/>
      <c r="AQ41" s="162">
        <v>5</v>
      </c>
      <c r="AR41" s="233" t="s">
        <v>260</v>
      </c>
      <c r="AS41" s="167">
        <v>22.250522440636551</v>
      </c>
      <c r="AT41" s="35">
        <v>10.848540462984065</v>
      </c>
      <c r="AU41" s="35">
        <f t="shared" si="2"/>
        <v>11.401981977652486</v>
      </c>
      <c r="AV41" s="34"/>
      <c r="AW41" s="34"/>
      <c r="AX41" s="34"/>
      <c r="AY41" s="34"/>
      <c r="AZ41" s="37">
        <v>2.6791216272821905</v>
      </c>
      <c r="BA41" s="169">
        <f t="shared" si="3"/>
        <v>19.571400813354362</v>
      </c>
      <c r="BB41" s="173"/>
      <c r="BC41" s="173"/>
      <c r="BD41" s="173"/>
      <c r="BE41" s="173"/>
      <c r="BF41" s="173"/>
      <c r="BG41" s="173"/>
      <c r="BH41" s="173"/>
      <c r="BI41" s="173"/>
      <c r="BJ41" s="173"/>
      <c r="BK41" s="173"/>
      <c r="BL41" s="173"/>
      <c r="BM41" s="173"/>
      <c r="BN41" s="173"/>
      <c r="BO41" s="173"/>
      <c r="BP41" s="173"/>
    </row>
    <row r="42" spans="1:68" s="46" customFormat="1" ht="12" x14ac:dyDescent="0.2">
      <c r="A42" s="162">
        <v>6</v>
      </c>
      <c r="B42" s="232" t="s">
        <v>279</v>
      </c>
      <c r="C42" s="104">
        <v>31.495691014615698</v>
      </c>
      <c r="D42" s="185">
        <v>23.014977289159887</v>
      </c>
      <c r="E42" s="186">
        <v>73.073415911020007</v>
      </c>
      <c r="F42" s="34">
        <v>3.4143173687542121</v>
      </c>
      <c r="G42" s="182">
        <v>3.0272720033719001</v>
      </c>
      <c r="H42" s="187">
        <v>1.1278528539725552</v>
      </c>
      <c r="I42" s="188">
        <v>21.326546987544226</v>
      </c>
      <c r="J42" s="165">
        <v>18.908979936901574</v>
      </c>
      <c r="K42" s="338">
        <v>16.009705512797478</v>
      </c>
      <c r="L42" s="187">
        <v>21.891137289159889</v>
      </c>
      <c r="M42" s="187">
        <v>12.84140201204916</v>
      </c>
      <c r="N42" s="187">
        <v>3.4143173687542121</v>
      </c>
      <c r="O42" s="187">
        <v>3.0272720033719001</v>
      </c>
      <c r="P42" s="232" t="s">
        <v>279</v>
      </c>
      <c r="Q42" s="171">
        <v>23.014977289159887</v>
      </c>
      <c r="R42" s="39">
        <v>1.3004022351647184</v>
      </c>
      <c r="S42" s="39">
        <v>12.853170896869093</v>
      </c>
      <c r="T42" s="39">
        <v>0.23125959990327302</v>
      </c>
      <c r="U42" s="39">
        <v>8.6086959768899085</v>
      </c>
      <c r="V42" s="40">
        <v>7.7442253462323227E-3</v>
      </c>
      <c r="W42" s="21">
        <v>3.5026161329922969</v>
      </c>
      <c r="X42" s="22">
        <v>0.60984664545155387</v>
      </c>
      <c r="Y42" s="22">
        <v>3.4143173687542121</v>
      </c>
      <c r="Z42" s="22">
        <v>0.33034458389177146</v>
      </c>
      <c r="AA42" s="22">
        <v>5.0851351607752697</v>
      </c>
      <c r="AB42" s="41">
        <v>10.06497317194855</v>
      </c>
      <c r="AC42" s="165"/>
      <c r="AQ42" s="162">
        <v>6</v>
      </c>
      <c r="AR42" s="233" t="s">
        <v>279</v>
      </c>
      <c r="AS42" s="167">
        <v>21.891137289159889</v>
      </c>
      <c r="AT42" s="35">
        <v>3.4143173687542121</v>
      </c>
      <c r="AU42" s="35">
        <f t="shared" si="2"/>
        <v>18.476819920405678</v>
      </c>
      <c r="AV42" s="34"/>
      <c r="AW42" s="34"/>
      <c r="AX42" s="34"/>
      <c r="AY42" s="34"/>
      <c r="AZ42" s="37">
        <v>3.0272720033719001</v>
      </c>
      <c r="BA42" s="169">
        <f t="shared" si="3"/>
        <v>18.863865285787988</v>
      </c>
      <c r="BB42" s="173"/>
      <c r="BC42" s="173"/>
      <c r="BD42" s="173"/>
      <c r="BE42" s="173"/>
      <c r="BF42" s="173"/>
      <c r="BG42" s="173"/>
      <c r="BH42" s="173"/>
      <c r="BI42" s="173"/>
      <c r="BJ42" s="173"/>
      <c r="BK42" s="173"/>
      <c r="BL42" s="173"/>
      <c r="BM42" s="173"/>
      <c r="BN42" s="173"/>
      <c r="BO42" s="173"/>
      <c r="BP42" s="173"/>
    </row>
    <row r="43" spans="1:68" s="33" customFormat="1" ht="12" x14ac:dyDescent="0.2">
      <c r="A43" s="178"/>
      <c r="B43" s="232"/>
      <c r="C43" s="104"/>
      <c r="D43" s="185"/>
      <c r="E43" s="186"/>
      <c r="F43" s="34"/>
      <c r="G43" s="182"/>
      <c r="H43" s="187"/>
      <c r="I43" s="188"/>
      <c r="J43" s="165"/>
      <c r="P43" s="232"/>
      <c r="R43" s="234"/>
      <c r="S43" s="234"/>
      <c r="T43" s="234"/>
      <c r="U43" s="234"/>
      <c r="V43" s="234"/>
      <c r="W43" s="234"/>
      <c r="X43" s="234"/>
      <c r="Y43" s="234"/>
      <c r="Z43" s="234"/>
      <c r="AA43" s="234"/>
      <c r="AB43" s="234"/>
      <c r="AC43" s="165"/>
      <c r="AQ43" s="178"/>
      <c r="AR43" s="233"/>
      <c r="AS43" s="190"/>
      <c r="AT43" s="34"/>
      <c r="AU43" s="34"/>
      <c r="AV43" s="34"/>
      <c r="AW43" s="34"/>
      <c r="AX43" s="34"/>
      <c r="AY43" s="34"/>
      <c r="AZ43" s="182"/>
      <c r="BA43" s="169">
        <f t="shared" si="3"/>
        <v>0</v>
      </c>
      <c r="BB43" s="234"/>
      <c r="BC43" s="234"/>
      <c r="BD43" s="234"/>
      <c r="BE43" s="234"/>
      <c r="BF43" s="234"/>
      <c r="BG43" s="234"/>
      <c r="BH43" s="234"/>
      <c r="BI43" s="234"/>
      <c r="BJ43" s="234"/>
      <c r="BK43" s="234"/>
      <c r="BL43" s="234"/>
      <c r="BM43" s="234"/>
      <c r="BN43" s="234"/>
      <c r="BO43" s="234"/>
      <c r="BP43" s="234"/>
    </row>
    <row r="44" spans="1:68" s="46" customFormat="1" ht="12.75" thickBot="1" x14ac:dyDescent="0.25">
      <c r="A44" s="162">
        <v>7</v>
      </c>
      <c r="B44" s="235" t="s">
        <v>318</v>
      </c>
      <c r="C44" s="457">
        <v>39.969368418289754</v>
      </c>
      <c r="D44" s="287">
        <v>22.744812408049388</v>
      </c>
      <c r="E44" s="372">
        <v>56.905608740220906</v>
      </c>
      <c r="F44" s="65">
        <v>8.1335899197815102</v>
      </c>
      <c r="G44" s="349">
        <v>3.5500407515098198</v>
      </c>
      <c r="H44" s="451">
        <v>2.2911257895623658</v>
      </c>
      <c r="I44" s="285">
        <v>16.396668218557771</v>
      </c>
      <c r="J44" s="458">
        <v>7.1565988621208545</v>
      </c>
      <c r="K44" s="450">
        <v>49.605138137612016</v>
      </c>
      <c r="L44" s="451">
        <v>21.620972408049386</v>
      </c>
      <c r="M44" s="451">
        <v>12.467754348231701</v>
      </c>
      <c r="N44" s="451">
        <v>8.1335899197815102</v>
      </c>
      <c r="O44" s="451">
        <v>3.5500407515098198</v>
      </c>
      <c r="P44" s="235" t="s">
        <v>318</v>
      </c>
      <c r="Q44" s="237">
        <v>22.744812408049388</v>
      </c>
      <c r="R44" s="238">
        <v>1.2739353312036965</v>
      </c>
      <c r="S44" s="238">
        <v>12.479497626907458</v>
      </c>
      <c r="T44" s="238">
        <v>0.68321048428020892</v>
      </c>
      <c r="U44" s="238">
        <v>8.2958589829994995</v>
      </c>
      <c r="V44" s="239">
        <v>0.28819845730479143</v>
      </c>
      <c r="W44" s="240">
        <v>1.283606524922053</v>
      </c>
      <c r="X44" s="241">
        <v>1.0038420655309204</v>
      </c>
      <c r="Y44" s="241">
        <v>8.1335899197815102</v>
      </c>
      <c r="Z44" s="241">
        <v>0.73773052633326541</v>
      </c>
      <c r="AA44" s="241">
        <v>6.7626373322569453</v>
      </c>
      <c r="AB44" s="242">
        <v>4.5352075819198978</v>
      </c>
      <c r="AC44" s="172"/>
      <c r="AQ44" s="162">
        <v>7</v>
      </c>
      <c r="AR44" s="243" t="s">
        <v>318</v>
      </c>
      <c r="AS44" s="192">
        <v>21.620972408049386</v>
      </c>
      <c r="AT44" s="66">
        <v>8.1335899197815102</v>
      </c>
      <c r="AU44" s="66">
        <f t="shared" si="2"/>
        <v>13.487382488267876</v>
      </c>
      <c r="AV44" s="65"/>
      <c r="AW44" s="65"/>
      <c r="AX44" s="65"/>
      <c r="AY44" s="65"/>
      <c r="AZ44" s="68">
        <v>3.5500407515098198</v>
      </c>
      <c r="BA44" s="193">
        <f t="shared" si="3"/>
        <v>18.070931656539567</v>
      </c>
      <c r="BB44" s="173"/>
      <c r="BC44" s="173"/>
      <c r="BD44" s="173"/>
      <c r="BE44" s="173"/>
      <c r="BF44" s="173"/>
      <c r="BG44" s="173"/>
      <c r="BH44" s="173"/>
      <c r="BI44" s="173"/>
      <c r="BJ44" s="173"/>
      <c r="BK44" s="173"/>
      <c r="BL44" s="173"/>
      <c r="BM44" s="173"/>
      <c r="BN44" s="173"/>
      <c r="BO44" s="173"/>
      <c r="BP44" s="173"/>
    </row>
    <row r="45" spans="1:68" s="162" customFormat="1" ht="12.75" thickTop="1" x14ac:dyDescent="0.2">
      <c r="A45" s="162">
        <v>11</v>
      </c>
      <c r="B45" s="232" t="s">
        <v>322</v>
      </c>
      <c r="C45" s="104">
        <v>34.072447341139437</v>
      </c>
      <c r="D45" s="185">
        <v>22.478767982155446</v>
      </c>
      <c r="E45" s="186">
        <v>65.973446982231707</v>
      </c>
      <c r="F45" s="34">
        <v>1.810791208813161</v>
      </c>
      <c r="G45" s="182">
        <v>1.1692201330646836</v>
      </c>
      <c r="H45" s="187">
        <v>1.5487170957848913</v>
      </c>
      <c r="I45" s="188">
        <v>46.439770015459395</v>
      </c>
      <c r="J45" s="165">
        <v>29.985960729595789</v>
      </c>
      <c r="K45" s="338">
        <v>3.8992251861074343</v>
      </c>
      <c r="L45" s="187">
        <v>21.354927982155449</v>
      </c>
      <c r="M45" s="187">
        <v>12.397251344797027</v>
      </c>
      <c r="N45" s="187">
        <v>1.810791208813161</v>
      </c>
      <c r="O45" s="187">
        <v>1.1692201330646836</v>
      </c>
      <c r="P45" s="232" t="s">
        <v>322</v>
      </c>
      <c r="Q45" s="171">
        <v>22.478767982155446</v>
      </c>
      <c r="R45" s="39">
        <v>1.0224031663957505</v>
      </c>
      <c r="S45" s="39">
        <v>12.409038316468731</v>
      </c>
      <c r="T45" s="39">
        <v>6.0914796505396079E-2</v>
      </c>
      <c r="U45" s="39">
        <v>8.9762218452386477</v>
      </c>
      <c r="V45" s="40">
        <v>-1.3320032939937883E-3</v>
      </c>
      <c r="W45" s="21">
        <v>4.455105386502785</v>
      </c>
      <c r="X45" s="22">
        <v>0.46074937328060922</v>
      </c>
      <c r="Y45" s="22">
        <v>1.810791208813161</v>
      </c>
      <c r="Z45" s="22">
        <v>0.14000089445815486</v>
      </c>
      <c r="AA45" s="22">
        <v>4.3665667810096735</v>
      </c>
      <c r="AB45" s="41">
        <v>11.246886341385057</v>
      </c>
      <c r="AC45" s="165"/>
      <c r="AQ45" s="162">
        <v>11</v>
      </c>
      <c r="AR45" s="233" t="s">
        <v>322</v>
      </c>
      <c r="AS45" s="167">
        <v>21.354927982155449</v>
      </c>
      <c r="AT45" s="35">
        <v>1.810791208813161</v>
      </c>
      <c r="AU45" s="35">
        <f t="shared" si="2"/>
        <v>19.544136773342288</v>
      </c>
      <c r="AV45" s="34"/>
      <c r="AW45" s="34"/>
      <c r="AX45" s="34"/>
      <c r="AY45" s="34"/>
      <c r="AZ45" s="37">
        <v>1.1692201330646836</v>
      </c>
      <c r="BA45" s="169">
        <f t="shared" si="3"/>
        <v>20.185707849090765</v>
      </c>
      <c r="BB45" s="244"/>
      <c r="BC45" s="244"/>
      <c r="BD45" s="244"/>
      <c r="BE45" s="244"/>
      <c r="BF45" s="244"/>
      <c r="BG45" s="244"/>
      <c r="BH45" s="244"/>
      <c r="BI45" s="244"/>
      <c r="BJ45" s="244"/>
      <c r="BK45" s="244"/>
      <c r="BL45" s="244"/>
      <c r="BM45" s="244"/>
      <c r="BN45" s="244"/>
      <c r="BO45" s="244"/>
      <c r="BP45" s="244"/>
    </row>
    <row r="46" spans="1:68" s="194" customFormat="1" x14ac:dyDescent="0.25">
      <c r="B46" s="195"/>
      <c r="Q46"/>
      <c r="R46" s="245"/>
      <c r="S46" s="245"/>
      <c r="T46" s="245"/>
      <c r="U46" s="245"/>
      <c r="V46" s="245"/>
      <c r="W46" s="245"/>
      <c r="X46" s="245"/>
      <c r="Y46" s="245"/>
      <c r="Z46" s="245"/>
      <c r="AA46" s="245"/>
      <c r="AB46" s="245"/>
      <c r="AR46" s="197"/>
      <c r="AS46" s="246"/>
      <c r="AT46" s="196"/>
      <c r="AU46" s="196"/>
      <c r="AV46" s="196"/>
      <c r="AW46" s="196"/>
      <c r="AX46" s="196"/>
      <c r="AY46" s="196"/>
      <c r="AZ46" s="196"/>
      <c r="BA46" s="169">
        <f t="shared" si="3"/>
        <v>0</v>
      </c>
      <c r="BB46" s="196"/>
      <c r="BC46" s="196"/>
      <c r="BD46" s="196"/>
      <c r="BE46" s="196"/>
      <c r="BF46" s="196"/>
      <c r="BG46" s="196"/>
      <c r="BH46" s="196"/>
      <c r="BI46" s="196"/>
      <c r="BJ46" s="196"/>
      <c r="BK46" s="196"/>
      <c r="BL46" s="196"/>
      <c r="BM46" s="196"/>
      <c r="BN46" s="196"/>
      <c r="BO46" s="196"/>
      <c r="BP46" s="196"/>
    </row>
    <row r="47" spans="1:68" s="194" customFormat="1" x14ac:dyDescent="0.25">
      <c r="B47" s="195"/>
      <c r="P47" s="248"/>
      <c r="R47" s="196"/>
      <c r="S47" s="196"/>
      <c r="T47" s="196"/>
      <c r="U47" s="196"/>
      <c r="V47" s="196"/>
      <c r="W47" s="196"/>
      <c r="X47" s="196"/>
      <c r="Y47" s="196"/>
      <c r="Z47" s="196"/>
      <c r="AA47" s="196"/>
      <c r="AB47" s="196"/>
      <c r="AR47" s="197"/>
      <c r="AS47" s="246"/>
      <c r="AT47" s="196"/>
      <c r="AU47" s="196"/>
      <c r="AV47" s="196"/>
      <c r="AW47" s="196"/>
      <c r="AX47" s="196"/>
      <c r="AY47" s="196"/>
      <c r="AZ47" s="196"/>
      <c r="BA47" s="169">
        <f t="shared" si="3"/>
        <v>0</v>
      </c>
      <c r="BB47" s="196"/>
      <c r="BC47" s="196"/>
      <c r="BD47" s="196"/>
      <c r="BE47" s="196"/>
      <c r="BF47" s="196"/>
      <c r="BG47" s="196"/>
      <c r="BH47" s="196"/>
      <c r="BI47" s="196"/>
      <c r="BJ47" s="196"/>
      <c r="BK47" s="196"/>
      <c r="BL47" s="196"/>
      <c r="BM47" s="196"/>
      <c r="BN47" s="196"/>
      <c r="BO47" s="196"/>
      <c r="BP47" s="196"/>
    </row>
    <row r="48" spans="1:68" s="73" customFormat="1" ht="18.75" x14ac:dyDescent="0.3">
      <c r="B48" s="200"/>
      <c r="C48" s="132" t="s">
        <v>324</v>
      </c>
      <c r="D48" s="133"/>
      <c r="E48" s="134"/>
      <c r="F48" s="131" t="s">
        <v>4</v>
      </c>
      <c r="G48" s="135" t="s">
        <v>8</v>
      </c>
      <c r="H48" s="129"/>
      <c r="I48" s="131"/>
      <c r="J48" s="136"/>
      <c r="P48" s="248"/>
      <c r="R48" s="205"/>
      <c r="S48" s="205"/>
      <c r="T48" s="205"/>
      <c r="U48" s="205"/>
      <c r="V48" s="205"/>
      <c r="W48" s="205"/>
      <c r="X48" s="205"/>
      <c r="Y48" s="205"/>
      <c r="Z48" s="205"/>
      <c r="AA48" s="205"/>
      <c r="AB48" s="205"/>
      <c r="AC48" s="136"/>
      <c r="AD48" s="199"/>
      <c r="AE48" s="199"/>
      <c r="AF48" s="199"/>
      <c r="AG48" s="199"/>
      <c r="AH48" s="199"/>
      <c r="AI48" s="199"/>
      <c r="AJ48" s="199"/>
      <c r="AK48" s="199"/>
      <c r="AL48" s="199"/>
      <c r="AM48" s="199"/>
      <c r="AN48" s="199"/>
      <c r="AO48" s="199"/>
      <c r="AP48" s="199"/>
      <c r="AR48" s="203"/>
      <c r="AS48" s="204"/>
      <c r="AT48" s="133" t="s">
        <v>4</v>
      </c>
      <c r="AU48" s="133"/>
      <c r="AV48" s="133"/>
      <c r="AW48" s="133"/>
      <c r="AX48" s="133"/>
      <c r="AY48" s="133"/>
      <c r="AZ48" s="135" t="s">
        <v>8</v>
      </c>
      <c r="BA48" s="169"/>
      <c r="BB48" s="205"/>
      <c r="BC48" s="205"/>
      <c r="BD48" s="205"/>
      <c r="BE48" s="205"/>
      <c r="BF48" s="205"/>
      <c r="BG48" s="205"/>
      <c r="BH48" s="205"/>
      <c r="BI48" s="205"/>
      <c r="BJ48" s="205"/>
      <c r="BK48" s="205"/>
      <c r="BL48" s="205"/>
      <c r="BM48" s="205"/>
      <c r="BN48" s="205"/>
      <c r="BO48" s="205"/>
      <c r="BP48" s="205"/>
    </row>
    <row r="49" spans="1:68" s="206" customFormat="1" ht="21.6" customHeight="1" x14ac:dyDescent="0.25">
      <c r="B49" s="200"/>
      <c r="C49" s="209"/>
      <c r="D49" s="208"/>
      <c r="E49" s="210"/>
      <c r="F49" s="211" t="s">
        <v>7</v>
      </c>
      <c r="G49" s="212" t="s">
        <v>8</v>
      </c>
      <c r="I49" s="211"/>
      <c r="J49" s="207"/>
      <c r="K49" s="100"/>
      <c r="L49" s="100"/>
      <c r="M49" s="100"/>
      <c r="N49" s="100"/>
      <c r="O49" s="100"/>
      <c r="P49" s="248"/>
      <c r="R49" s="216"/>
      <c r="S49" s="216"/>
      <c r="T49" s="216"/>
      <c r="U49" s="216"/>
      <c r="V49" s="216"/>
      <c r="W49" s="216"/>
      <c r="X49" s="216"/>
      <c r="Y49" s="216"/>
      <c r="Z49" s="216"/>
      <c r="AA49" s="216"/>
      <c r="AB49" s="216"/>
      <c r="AC49" s="207"/>
      <c r="AD49" s="214"/>
      <c r="AE49" s="214"/>
      <c r="AF49" s="214"/>
      <c r="AG49" s="214"/>
      <c r="AH49" s="214"/>
      <c r="AI49" s="214"/>
      <c r="AJ49" s="214"/>
      <c r="AK49" s="214"/>
      <c r="AL49" s="214"/>
      <c r="AM49" s="214"/>
      <c r="AN49" s="214"/>
      <c r="AO49" s="214"/>
      <c r="AP49" s="214"/>
      <c r="AR49" s="203"/>
      <c r="AS49" s="215"/>
      <c r="AT49" s="208" t="s">
        <v>7</v>
      </c>
      <c r="AU49" s="208"/>
      <c r="AV49" s="208"/>
      <c r="AW49" s="208"/>
      <c r="AX49" s="208"/>
      <c r="AY49" s="208"/>
      <c r="AZ49" s="212" t="s">
        <v>8</v>
      </c>
      <c r="BA49" s="169"/>
      <c r="BB49" s="216"/>
      <c r="BC49" s="216"/>
      <c r="BD49" s="216"/>
      <c r="BE49" s="216"/>
      <c r="BF49" s="216"/>
      <c r="BG49" s="216"/>
      <c r="BH49" s="216"/>
      <c r="BI49" s="216"/>
      <c r="BJ49" s="216"/>
      <c r="BK49" s="216"/>
      <c r="BL49" s="216"/>
      <c r="BM49" s="216"/>
      <c r="BN49" s="216"/>
      <c r="BO49" s="216"/>
      <c r="BP49" s="216"/>
    </row>
    <row r="50" spans="1:68" s="202" customFormat="1" x14ac:dyDescent="0.25">
      <c r="A50" s="460" t="s">
        <v>326</v>
      </c>
      <c r="B50" s="217" t="s">
        <v>13</v>
      </c>
      <c r="C50" s="452" t="s">
        <v>30</v>
      </c>
      <c r="D50" s="228" t="s">
        <v>31</v>
      </c>
      <c r="E50" s="453" t="s">
        <v>32</v>
      </c>
      <c r="F50" s="454" t="s">
        <v>329</v>
      </c>
      <c r="G50" s="455" t="s">
        <v>330</v>
      </c>
      <c r="H50" s="461" t="s">
        <v>331</v>
      </c>
      <c r="I50" s="454" t="s">
        <v>33</v>
      </c>
      <c r="J50" s="456" t="s">
        <v>34</v>
      </c>
      <c r="K50" s="462" t="s">
        <v>35</v>
      </c>
      <c r="L50" s="463" t="s">
        <v>36</v>
      </c>
      <c r="M50" s="463" t="s">
        <v>37</v>
      </c>
      <c r="N50" s="463" t="s">
        <v>38</v>
      </c>
      <c r="O50" s="463" t="s">
        <v>39</v>
      </c>
      <c r="P50" s="217" t="s">
        <v>13</v>
      </c>
      <c r="Q50" s="219" t="s">
        <v>40</v>
      </c>
      <c r="R50" s="220" t="s">
        <v>41</v>
      </c>
      <c r="S50" s="220" t="s">
        <v>42</v>
      </c>
      <c r="T50" s="220" t="s">
        <v>43</v>
      </c>
      <c r="U50" s="220" t="s">
        <v>44</v>
      </c>
      <c r="V50" s="221" t="s">
        <v>45</v>
      </c>
      <c r="W50" s="218" t="s">
        <v>46</v>
      </c>
      <c r="X50" s="222" t="s">
        <v>47</v>
      </c>
      <c r="Y50" s="222" t="s">
        <v>48</v>
      </c>
      <c r="Z50" s="222" t="s">
        <v>49</v>
      </c>
      <c r="AA50" s="222" t="s">
        <v>50</v>
      </c>
      <c r="AB50" s="223" t="s">
        <v>51</v>
      </c>
      <c r="AC50" s="224"/>
      <c r="AD50" s="119"/>
      <c r="AE50" s="119"/>
      <c r="AF50" s="119"/>
      <c r="AG50" s="119"/>
      <c r="AH50" s="119"/>
      <c r="AI50" s="119"/>
      <c r="AJ50" s="119"/>
      <c r="AK50" s="119"/>
      <c r="AL50" s="119"/>
      <c r="AM50" s="119"/>
      <c r="AN50" s="119"/>
      <c r="AO50" s="119"/>
      <c r="AP50" s="119"/>
      <c r="AQ50" s="202" t="s">
        <v>326</v>
      </c>
      <c r="AR50" s="225" t="s">
        <v>13</v>
      </c>
      <c r="AS50" s="226" t="s">
        <v>360</v>
      </c>
      <c r="AT50" s="227" t="s">
        <v>329</v>
      </c>
      <c r="AU50" s="227"/>
      <c r="AV50" s="228"/>
      <c r="AW50" s="228"/>
      <c r="AX50" s="228"/>
      <c r="AY50" s="228"/>
      <c r="AZ50" s="229" t="s">
        <v>330</v>
      </c>
      <c r="BA50" s="230" t="s">
        <v>333</v>
      </c>
      <c r="BB50" s="231"/>
      <c r="BC50" s="231"/>
      <c r="BD50" s="231"/>
      <c r="BE50" s="231"/>
      <c r="BF50" s="231"/>
      <c r="BG50" s="231"/>
      <c r="BH50" s="231"/>
      <c r="BI50" s="231"/>
      <c r="BJ50" s="231"/>
      <c r="BK50" s="231"/>
      <c r="BL50" s="231"/>
      <c r="BM50" s="231"/>
      <c r="BN50" s="231"/>
      <c r="BO50" s="231"/>
      <c r="BP50" s="231"/>
    </row>
    <row r="51" spans="1:68" s="46" customFormat="1" ht="12" x14ac:dyDescent="0.2">
      <c r="A51" s="162">
        <v>8</v>
      </c>
      <c r="B51" s="232" t="s">
        <v>319</v>
      </c>
      <c r="C51" s="104">
        <v>34.095564798432633</v>
      </c>
      <c r="D51" s="185">
        <v>22.165906487321656</v>
      </c>
      <c r="E51" s="186">
        <v>65.01111396266009</v>
      </c>
      <c r="F51" s="34">
        <v>1.7728368983104308</v>
      </c>
      <c r="G51" s="182">
        <v>1.5613529361009644</v>
      </c>
      <c r="H51" s="187">
        <v>1.135449171881399</v>
      </c>
      <c r="I51" s="188">
        <v>25.853311217190424</v>
      </c>
      <c r="J51" s="165">
        <v>22.769236930572948</v>
      </c>
      <c r="K51" s="338">
        <v>6.8572914448638729</v>
      </c>
      <c r="L51" s="187">
        <v>21.042066487321652</v>
      </c>
      <c r="M51" s="187">
        <v>12.299283842292093</v>
      </c>
      <c r="N51" s="187">
        <v>1.7728368983104308</v>
      </c>
      <c r="O51" s="187">
        <v>1.5613529361009644</v>
      </c>
      <c r="P51" s="163" t="s">
        <v>354</v>
      </c>
      <c r="Q51" s="171">
        <v>22.165906487321656</v>
      </c>
      <c r="R51" s="39">
        <v>0.94323360912313325</v>
      </c>
      <c r="S51" s="39">
        <v>12.311067526480437</v>
      </c>
      <c r="T51" s="39">
        <v>0.10232608466113333</v>
      </c>
      <c r="U51" s="39">
        <v>8.7967105271784973</v>
      </c>
      <c r="V51" s="40">
        <v>0.44170924760099162</v>
      </c>
      <c r="W51" s="21">
        <v>3.8890589744305135</v>
      </c>
      <c r="X51" s="22">
        <v>0.43533618286620035</v>
      </c>
      <c r="Y51" s="22">
        <v>1.7728368983104308</v>
      </c>
      <c r="Z51" s="22">
        <v>0.18532428142401813</v>
      </c>
      <c r="AA51" s="22">
        <v>4.1046434113390804</v>
      </c>
      <c r="AB51" s="41">
        <v>11.33699749135042</v>
      </c>
      <c r="AC51" s="165"/>
      <c r="AQ51" s="162">
        <v>8</v>
      </c>
      <c r="AR51" s="233" t="s">
        <v>319</v>
      </c>
      <c r="AS51" s="167">
        <v>21.042066487321652</v>
      </c>
      <c r="AT51" s="35">
        <v>1.7728368983104308</v>
      </c>
      <c r="AU51" s="35">
        <f t="shared" ref="AU51:AU55" si="4">AS51-AT51</f>
        <v>19.269229589011221</v>
      </c>
      <c r="AV51" s="34"/>
      <c r="AW51" s="34"/>
      <c r="AX51" s="34"/>
      <c r="AY51" s="34"/>
      <c r="AZ51" s="37">
        <v>1.5613529361009644</v>
      </c>
      <c r="BA51" s="169">
        <f>AS51-AZ51</f>
        <v>19.480713551220688</v>
      </c>
      <c r="BB51" s="173"/>
      <c r="BC51" s="173"/>
      <c r="BD51" s="173"/>
      <c r="BE51" s="173"/>
      <c r="BF51" s="173"/>
      <c r="BG51" s="173"/>
      <c r="BH51" s="173"/>
      <c r="BI51" s="173"/>
      <c r="BJ51" s="173"/>
      <c r="BK51" s="173"/>
      <c r="BL51" s="173"/>
      <c r="BM51" s="173"/>
      <c r="BN51" s="173"/>
      <c r="BO51" s="173"/>
      <c r="BP51" s="173"/>
    </row>
    <row r="52" spans="1:68" s="46" customFormat="1" ht="12" x14ac:dyDescent="0.2">
      <c r="A52" s="162">
        <v>9</v>
      </c>
      <c r="B52" s="232" t="s">
        <v>320</v>
      </c>
      <c r="C52" s="104">
        <v>33.046532128238084</v>
      </c>
      <c r="D52" s="185">
        <v>23.336332420537865</v>
      </c>
      <c r="E52" s="186">
        <v>70.616584911180723</v>
      </c>
      <c r="F52" s="34">
        <v>4.1798598476810973</v>
      </c>
      <c r="G52" s="182">
        <v>3.3054282715038545</v>
      </c>
      <c r="H52" s="187">
        <v>1.2645441087667006</v>
      </c>
      <c r="I52" s="188">
        <v>27.845416365451236</v>
      </c>
      <c r="J52" s="165">
        <v>22.020122645313368</v>
      </c>
      <c r="K52" s="338">
        <v>15.010943965870064</v>
      </c>
      <c r="L52" s="187">
        <v>22.21249242053787</v>
      </c>
      <c r="M52" s="187">
        <v>13.115749633989415</v>
      </c>
      <c r="N52" s="187">
        <v>4.1798598476810973</v>
      </c>
      <c r="O52" s="187">
        <v>3.3054282715038545</v>
      </c>
      <c r="P52" s="163" t="s">
        <v>349</v>
      </c>
      <c r="Q52" s="171">
        <v>23.336332420537865</v>
      </c>
      <c r="R52" s="39">
        <v>1.170661698318314</v>
      </c>
      <c r="S52" s="39">
        <v>13.127514951384359</v>
      </c>
      <c r="T52" s="39">
        <v>0.21460949075408775</v>
      </c>
      <c r="U52" s="39">
        <v>8.8054152178573641</v>
      </c>
      <c r="V52" s="40">
        <v>1.7015217320774614</v>
      </c>
      <c r="W52" s="21">
        <v>0.13173646928530125</v>
      </c>
      <c r="X52" s="22">
        <v>0.90259233869000133</v>
      </c>
      <c r="Y52" s="22">
        <v>4.1798598476810973</v>
      </c>
      <c r="Z52" s="22">
        <v>0.32602621364162865</v>
      </c>
      <c r="AA52" s="22">
        <v>6.3952535354805935</v>
      </c>
      <c r="AB52" s="41">
        <v>9.6993422836817835</v>
      </c>
      <c r="AC52" s="165"/>
      <c r="AQ52" s="162">
        <v>9</v>
      </c>
      <c r="AR52" s="233" t="s">
        <v>320</v>
      </c>
      <c r="AS52" s="167">
        <v>22.21249242053787</v>
      </c>
      <c r="AT52" s="35">
        <v>4.1798598476810973</v>
      </c>
      <c r="AU52" s="35">
        <f t="shared" si="4"/>
        <v>18.032632572856773</v>
      </c>
      <c r="AV52" s="34"/>
      <c r="AW52" s="34"/>
      <c r="AX52" s="34"/>
      <c r="AY52" s="34"/>
      <c r="AZ52" s="37">
        <v>3.3054282715038545</v>
      </c>
      <c r="BA52" s="169">
        <f>AS52-AZ52</f>
        <v>18.907064149034017</v>
      </c>
      <c r="BB52" s="173"/>
      <c r="BC52" s="173"/>
      <c r="BD52" s="173"/>
      <c r="BE52" s="173"/>
      <c r="BF52" s="173"/>
      <c r="BG52" s="173"/>
      <c r="BH52" s="173"/>
      <c r="BI52" s="173"/>
      <c r="BJ52" s="173"/>
      <c r="BK52" s="173"/>
      <c r="BL52" s="173"/>
      <c r="BM52" s="173"/>
      <c r="BN52" s="173"/>
      <c r="BO52" s="173"/>
      <c r="BP52" s="173"/>
    </row>
    <row r="53" spans="1:68" s="46" customFormat="1" ht="12" x14ac:dyDescent="0.2">
      <c r="A53" s="162">
        <v>10</v>
      </c>
      <c r="B53" s="232" t="s">
        <v>321</v>
      </c>
      <c r="C53" s="104">
        <v>56.57317135377216</v>
      </c>
      <c r="D53" s="185">
        <v>23.88671246070124</v>
      </c>
      <c r="E53" s="186">
        <v>42.222685928863939</v>
      </c>
      <c r="F53" s="34">
        <v>3.1275981259575758</v>
      </c>
      <c r="G53" s="182">
        <v>3.5414676052140228</v>
      </c>
      <c r="H53" s="187">
        <v>0.88313616686847107</v>
      </c>
      <c r="I53" s="188">
        <v>21.920998920632655</v>
      </c>
      <c r="J53" s="165">
        <v>24.821765592912737</v>
      </c>
      <c r="K53" s="338">
        <v>14.267589434593663</v>
      </c>
      <c r="L53" s="187">
        <v>22.762872460701239</v>
      </c>
      <c r="M53" s="187">
        <v>13.380129726296692</v>
      </c>
      <c r="N53" s="187">
        <v>3.1275981259575758</v>
      </c>
      <c r="O53" s="187">
        <v>3.5414676052140228</v>
      </c>
      <c r="P53" s="163" t="s">
        <v>348</v>
      </c>
      <c r="Q53" s="171">
        <v>23.88671246070124</v>
      </c>
      <c r="R53" s="39">
        <v>1.2599257553091663</v>
      </c>
      <c r="S53" s="39">
        <v>13.391892922639403</v>
      </c>
      <c r="T53" s="39">
        <v>0.21958378298494846</v>
      </c>
      <c r="U53" s="39">
        <v>8.9969885971896932</v>
      </c>
      <c r="V53" s="40">
        <v>1.5824550146529361</v>
      </c>
      <c r="W53" s="21">
        <v>0.64167583866437805</v>
      </c>
      <c r="X53" s="22">
        <v>0.92732592600063612</v>
      </c>
      <c r="Y53" s="22">
        <v>3.1275981259575758</v>
      </c>
      <c r="Z53" s="22">
        <v>0.33870463989191013</v>
      </c>
      <c r="AA53" s="22">
        <v>6.3703393284198944</v>
      </c>
      <c r="AB53" s="41">
        <v>10.89861358711391</v>
      </c>
      <c r="AC53" s="165"/>
      <c r="AQ53" s="162">
        <v>10</v>
      </c>
      <c r="AR53" s="233" t="s">
        <v>321</v>
      </c>
      <c r="AS53" s="167">
        <v>22.762872460701239</v>
      </c>
      <c r="AT53" s="35">
        <v>3.1275981259575758</v>
      </c>
      <c r="AU53" s="35">
        <f t="shared" si="4"/>
        <v>19.635274334743663</v>
      </c>
      <c r="AV53" s="34"/>
      <c r="AW53" s="34"/>
      <c r="AX53" s="34"/>
      <c r="AY53" s="34"/>
      <c r="AZ53" s="37">
        <v>3.5414676052140228</v>
      </c>
      <c r="BA53" s="169">
        <f>AS53-AZ53</f>
        <v>19.221404855487215</v>
      </c>
      <c r="BB53" s="173"/>
      <c r="BC53" s="173"/>
      <c r="BD53" s="173"/>
      <c r="BE53" s="173"/>
      <c r="BF53" s="173"/>
      <c r="BG53" s="173"/>
      <c r="BH53" s="173"/>
      <c r="BI53" s="173"/>
      <c r="BJ53" s="173"/>
      <c r="BK53" s="173"/>
      <c r="BL53" s="173"/>
      <c r="BM53" s="173"/>
      <c r="BN53" s="173"/>
      <c r="BO53" s="173"/>
      <c r="BP53" s="173"/>
    </row>
    <row r="54" spans="1:68" s="162" customFormat="1" ht="12" x14ac:dyDescent="0.2">
      <c r="A54" s="162">
        <v>11</v>
      </c>
      <c r="B54" s="232" t="s">
        <v>322</v>
      </c>
      <c r="C54" s="104">
        <v>34.072447341139437</v>
      </c>
      <c r="D54" s="185">
        <v>22.478767982155446</v>
      </c>
      <c r="E54" s="186">
        <v>65.973446982231707</v>
      </c>
      <c r="F54" s="34">
        <v>1.810791208813161</v>
      </c>
      <c r="G54" s="182">
        <v>1.1692201330646836</v>
      </c>
      <c r="H54" s="187">
        <v>1.5487170957848913</v>
      </c>
      <c r="I54" s="188">
        <v>46.439770015459395</v>
      </c>
      <c r="J54" s="165">
        <v>29.985960729595789</v>
      </c>
      <c r="K54" s="338">
        <v>3.8992251861074343</v>
      </c>
      <c r="L54" s="187">
        <v>21.354927982155449</v>
      </c>
      <c r="M54" s="187">
        <v>12.397251344797027</v>
      </c>
      <c r="N54" s="187">
        <v>1.810791208813161</v>
      </c>
      <c r="O54" s="187">
        <v>1.1692201330646836</v>
      </c>
      <c r="P54" s="170" t="s">
        <v>353</v>
      </c>
      <c r="Q54" s="171">
        <v>22.478767982155446</v>
      </c>
      <c r="R54" s="39">
        <v>1.0224031663957505</v>
      </c>
      <c r="S54" s="39">
        <v>12.409038316468731</v>
      </c>
      <c r="T54" s="39">
        <v>6.0914796505396079E-2</v>
      </c>
      <c r="U54" s="39">
        <v>8.9762218452386477</v>
      </c>
      <c r="V54" s="40">
        <v>-1.3320032939937883E-3</v>
      </c>
      <c r="W54" s="21">
        <v>4.455105386502785</v>
      </c>
      <c r="X54" s="22">
        <v>0.46074937328060922</v>
      </c>
      <c r="Y54" s="22">
        <v>1.810791208813161</v>
      </c>
      <c r="Z54" s="22">
        <v>0.14000089445815486</v>
      </c>
      <c r="AA54" s="22">
        <v>4.3665667810096735</v>
      </c>
      <c r="AB54" s="41">
        <v>11.246886341385057</v>
      </c>
      <c r="AC54" s="165"/>
      <c r="AQ54" s="162">
        <v>11</v>
      </c>
      <c r="AR54" s="233" t="s">
        <v>322</v>
      </c>
      <c r="AS54" s="167">
        <v>21.354927982155449</v>
      </c>
      <c r="AT54" s="35">
        <v>1.810791208813161</v>
      </c>
      <c r="AU54" s="35">
        <f t="shared" si="4"/>
        <v>19.544136773342288</v>
      </c>
      <c r="AV54" s="34"/>
      <c r="AW54" s="34"/>
      <c r="AX54" s="34"/>
      <c r="AY54" s="34"/>
      <c r="AZ54" s="37">
        <v>1.1692201330646836</v>
      </c>
      <c r="BA54" s="169">
        <f>AS54-AZ54</f>
        <v>20.185707849090765</v>
      </c>
      <c r="BB54" s="244"/>
      <c r="BC54" s="244"/>
      <c r="BD54" s="244"/>
      <c r="BE54" s="244"/>
      <c r="BF54" s="244"/>
      <c r="BG54" s="244"/>
      <c r="BH54" s="244"/>
      <c r="BI54" s="244"/>
      <c r="BJ54" s="244"/>
      <c r="BK54" s="244"/>
      <c r="BL54" s="244"/>
      <c r="BM54" s="244"/>
      <c r="BN54" s="244"/>
      <c r="BO54" s="244"/>
      <c r="BP54" s="244"/>
    </row>
    <row r="55" spans="1:68" s="46" customFormat="1" x14ac:dyDescent="0.25">
      <c r="A55" s="162">
        <v>12</v>
      </c>
      <c r="B55" s="232" t="s">
        <v>323</v>
      </c>
      <c r="C55" s="104">
        <v>29.308039666910542</v>
      </c>
      <c r="D55" s="185">
        <v>22.453162064841102</v>
      </c>
      <c r="E55" s="186">
        <v>76.610931062002237</v>
      </c>
      <c r="F55" s="34">
        <v>1.6041377119477747</v>
      </c>
      <c r="G55" s="182">
        <v>1.0035719805228018</v>
      </c>
      <c r="H55" s="187">
        <v>1.5984281577013673</v>
      </c>
      <c r="I55" s="188">
        <v>46.767345897482109</v>
      </c>
      <c r="J55" s="165">
        <v>29.258334615886813</v>
      </c>
      <c r="K55" s="338">
        <v>3.4300379488375872</v>
      </c>
      <c r="L55" s="187">
        <v>21.329322064841104</v>
      </c>
      <c r="M55" s="187">
        <v>12.433547067167103</v>
      </c>
      <c r="N55" s="187">
        <v>1.6041377119477747</v>
      </c>
      <c r="O55" s="187">
        <v>1.0035719805228018</v>
      </c>
      <c r="P55" s="170" t="s">
        <v>356</v>
      </c>
      <c r="Q55" s="171">
        <v>22.453162064841102</v>
      </c>
      <c r="R55" s="39">
        <v>0.97510580336126484</v>
      </c>
      <c r="S55" s="39">
        <v>12.445331402577789</v>
      </c>
      <c r="T55" s="39">
        <v>4.5600021742479513E-2</v>
      </c>
      <c r="U55" s="39">
        <v>8.9762875705808067</v>
      </c>
      <c r="V55" s="40">
        <v>0</v>
      </c>
      <c r="W55" s="21">
        <v>5.87973537908662</v>
      </c>
      <c r="X55" s="22">
        <v>0.36014449901780604</v>
      </c>
      <c r="Y55" s="22">
        <v>1.6041377119477747</v>
      </c>
      <c r="Z55" s="22">
        <v>0.12376639080291192</v>
      </c>
      <c r="AA55" s="22">
        <v>3.6810664606908001</v>
      </c>
      <c r="AB55" s="41">
        <v>10.80431162329519</v>
      </c>
      <c r="AC55" s="165"/>
      <c r="AD55" s="100"/>
      <c r="AE55" s="100"/>
      <c r="AF55" s="100"/>
      <c r="AG55" s="100"/>
      <c r="AH55" s="100"/>
      <c r="AI55" s="100"/>
      <c r="AJ55" s="100"/>
      <c r="AK55" s="100"/>
      <c r="AL55" s="100"/>
      <c r="AM55" s="100"/>
      <c r="AN55" s="100"/>
      <c r="AO55" s="100"/>
      <c r="AP55" s="100"/>
      <c r="AQ55" s="162">
        <v>12</v>
      </c>
      <c r="AR55" s="233" t="s">
        <v>323</v>
      </c>
      <c r="AS55" s="167">
        <v>21.329322064841104</v>
      </c>
      <c r="AT55" s="35">
        <v>1.6041377119477747</v>
      </c>
      <c r="AU55" s="35">
        <f t="shared" si="4"/>
        <v>19.725184352893329</v>
      </c>
      <c r="AV55" s="34"/>
      <c r="AW55" s="34"/>
      <c r="AX55" s="34"/>
      <c r="AY55" s="34"/>
      <c r="AZ55" s="37">
        <v>1.0035719805228018</v>
      </c>
      <c r="BA55" s="169">
        <f>AS55-AZ55</f>
        <v>20.325750084318301</v>
      </c>
      <c r="BB55" s="173"/>
      <c r="BC55" s="173"/>
      <c r="BD55" s="173"/>
      <c r="BE55" s="173"/>
      <c r="BF55" s="173"/>
      <c r="BG55" s="173"/>
      <c r="BH55" s="173"/>
      <c r="BI55" s="173"/>
      <c r="BJ55" s="173"/>
      <c r="BK55" s="173"/>
      <c r="BL55" s="173"/>
      <c r="BM55" s="173"/>
      <c r="BN55" s="173"/>
      <c r="BO55" s="173"/>
      <c r="BP55" s="173"/>
    </row>
    <row r="56" spans="1:68" s="194" customFormat="1" x14ac:dyDescent="0.25">
      <c r="B56" s="195"/>
      <c r="K56" s="187"/>
      <c r="L56" s="187"/>
      <c r="M56" s="187"/>
      <c r="N56" s="187"/>
      <c r="O56" s="187"/>
      <c r="P56" s="248"/>
      <c r="Q56"/>
      <c r="R56"/>
      <c r="S56"/>
      <c r="T56"/>
      <c r="U56"/>
      <c r="V56"/>
      <c r="W56"/>
      <c r="X56"/>
      <c r="Y56"/>
      <c r="Z56"/>
      <c r="AA56"/>
      <c r="AB56"/>
      <c r="AR56" s="197"/>
      <c r="AS56" s="246"/>
      <c r="AT56" s="196"/>
      <c r="AU56" s="196"/>
      <c r="AV56" s="196"/>
      <c r="AW56" s="196"/>
      <c r="AX56" s="196"/>
      <c r="AY56" s="196"/>
      <c r="AZ56" s="196"/>
      <c r="BA56" s="196"/>
      <c r="BB56" s="196"/>
      <c r="BC56" s="196"/>
      <c r="BD56" s="196"/>
      <c r="BE56" s="196"/>
      <c r="BF56" s="196"/>
      <c r="BG56" s="196"/>
      <c r="BH56" s="196"/>
      <c r="BI56" s="196"/>
      <c r="BJ56" s="196"/>
      <c r="BK56" s="196"/>
      <c r="BL56" s="196"/>
      <c r="BM56" s="196"/>
      <c r="BN56" s="196"/>
      <c r="BO56" s="196"/>
      <c r="BP56" s="196"/>
    </row>
    <row r="57" spans="1:68" s="194" customFormat="1" x14ac:dyDescent="0.25">
      <c r="B57" s="195"/>
      <c r="K57" s="187"/>
      <c r="L57" s="187"/>
      <c r="M57" s="187"/>
      <c r="N57" s="187"/>
      <c r="O57" s="187"/>
      <c r="P57" s="248"/>
      <c r="Q57"/>
      <c r="R57"/>
      <c r="S57"/>
      <c r="T57"/>
      <c r="U57"/>
      <c r="V57"/>
      <c r="W57"/>
      <c r="X57"/>
      <c r="Y57"/>
      <c r="Z57"/>
      <c r="AA57"/>
      <c r="AB57"/>
      <c r="AR57" s="197"/>
      <c r="AS57" s="246"/>
      <c r="AT57" s="196"/>
      <c r="AU57" s="196"/>
      <c r="AV57" s="196"/>
      <c r="AW57" s="196"/>
      <c r="AX57" s="196"/>
      <c r="AY57" s="196"/>
      <c r="AZ57" s="196"/>
      <c r="BA57" s="196"/>
      <c r="BB57" s="196"/>
      <c r="BC57" s="196"/>
      <c r="BD57" s="196"/>
      <c r="BE57" s="196"/>
      <c r="BF57" s="196"/>
      <c r="BG57" s="196"/>
      <c r="BH57" s="196"/>
      <c r="BI57" s="196"/>
      <c r="BJ57" s="196"/>
      <c r="BK57" s="196"/>
      <c r="BL57" s="196"/>
      <c r="BM57" s="196"/>
      <c r="BN57" s="196"/>
      <c r="BO57" s="196"/>
      <c r="BP57" s="196"/>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Contents</vt:lpstr>
      <vt:lpstr>1. Comp GBD MGDb 2012 country</vt:lpstr>
      <vt:lpstr>2. Comp by WHO region</vt:lpstr>
      <vt:lpstr>3. Selected charts</vt:lpstr>
    </vt:vector>
  </TitlesOfParts>
  <Company>UCL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Bernadette Modell</dc:creator>
  <cp:lastModifiedBy>Bernadette Modell</cp:lastModifiedBy>
  <dcterms:created xsi:type="dcterms:W3CDTF">2017-05-09T09:56:58Z</dcterms:created>
  <dcterms:modified xsi:type="dcterms:W3CDTF">2017-05-12T05:00:55Z</dcterms:modified>
</cp:coreProperties>
</file>