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mhimwd\Box Sync\Default Sync Folder\MGDB-docs\UCL-Discovery\src\TA-v1\"/>
    </mc:Choice>
  </mc:AlternateContent>
  <bookViews>
    <workbookView xWindow="0" yWindow="0" windowWidth="26610" windowHeight="12435"/>
  </bookViews>
  <sheets>
    <sheet name="Contents" sheetId="5" r:id="rId1"/>
    <sheet name="Method" sheetId="4" r:id="rId2"/>
    <sheet name="Total months life WHO region" sheetId="3" r:id="rId3"/>
    <sheet name="Total months life country" sheetId="2" r:id="rId4"/>
    <sheet name="Months life by Main Groups" sheetId="1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J250" i="1" l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Z250" i="1"/>
  <c r="FA250" i="1"/>
  <c r="FB250" i="1"/>
  <c r="FC250" i="1"/>
  <c r="FD250" i="1"/>
  <c r="FE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N250" i="1"/>
  <c r="GO250" i="1"/>
  <c r="GP250" i="1"/>
  <c r="GQ250" i="1"/>
  <c r="GR250" i="1"/>
  <c r="GS250" i="1"/>
  <c r="GV250" i="1"/>
  <c r="GW250" i="1"/>
  <c r="GX250" i="1"/>
  <c r="GY250" i="1"/>
  <c r="GZ250" i="1"/>
  <c r="HA250" i="1"/>
  <c r="IK250" i="1"/>
  <c r="IL250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Z251" i="1"/>
  <c r="FA251" i="1"/>
  <c r="FB251" i="1"/>
  <c r="FC251" i="1"/>
  <c r="FD251" i="1"/>
  <c r="FE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N251" i="1"/>
  <c r="GO251" i="1"/>
  <c r="GP251" i="1"/>
  <c r="GQ251" i="1"/>
  <c r="GR251" i="1"/>
  <c r="GS251" i="1"/>
  <c r="GV251" i="1"/>
  <c r="GW251" i="1"/>
  <c r="GX251" i="1"/>
  <c r="GY251" i="1"/>
  <c r="GZ251" i="1"/>
  <c r="HA251" i="1"/>
  <c r="IK251" i="1"/>
  <c r="IL251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Z252" i="1"/>
  <c r="FA252" i="1"/>
  <c r="FB252" i="1"/>
  <c r="FC252" i="1"/>
  <c r="FD252" i="1"/>
  <c r="FE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N252" i="1"/>
  <c r="GO252" i="1"/>
  <c r="GP252" i="1"/>
  <c r="GQ252" i="1"/>
  <c r="GR252" i="1"/>
  <c r="GS252" i="1"/>
  <c r="GV252" i="1"/>
  <c r="GW252" i="1"/>
  <c r="GX252" i="1"/>
  <c r="GY252" i="1"/>
  <c r="GZ252" i="1"/>
  <c r="HA252" i="1"/>
  <c r="IK252" i="1"/>
  <c r="IL252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Z253" i="1"/>
  <c r="FA253" i="1"/>
  <c r="FB253" i="1"/>
  <c r="FC253" i="1"/>
  <c r="FD253" i="1"/>
  <c r="FE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N253" i="1"/>
  <c r="GO253" i="1"/>
  <c r="GP253" i="1"/>
  <c r="GQ253" i="1"/>
  <c r="GR253" i="1"/>
  <c r="GS253" i="1"/>
  <c r="GV253" i="1"/>
  <c r="GW253" i="1"/>
  <c r="GX253" i="1"/>
  <c r="GY253" i="1"/>
  <c r="GZ253" i="1"/>
  <c r="HA253" i="1"/>
  <c r="IK253" i="1"/>
  <c r="IL253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Z254" i="1"/>
  <c r="FA254" i="1"/>
  <c r="FB254" i="1"/>
  <c r="FC254" i="1"/>
  <c r="FD254" i="1"/>
  <c r="FE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N254" i="1"/>
  <c r="GO254" i="1"/>
  <c r="GP254" i="1"/>
  <c r="GQ254" i="1"/>
  <c r="GR254" i="1"/>
  <c r="GS254" i="1"/>
  <c r="GV254" i="1"/>
  <c r="GW254" i="1"/>
  <c r="GX254" i="1"/>
  <c r="GY254" i="1"/>
  <c r="GZ254" i="1"/>
  <c r="HA254" i="1"/>
  <c r="IK254" i="1"/>
  <c r="IL254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Z255" i="1"/>
  <c r="FA255" i="1"/>
  <c r="FB255" i="1"/>
  <c r="FC255" i="1"/>
  <c r="FD255" i="1"/>
  <c r="FE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N255" i="1"/>
  <c r="GO255" i="1"/>
  <c r="GP255" i="1"/>
  <c r="GQ255" i="1"/>
  <c r="GR255" i="1"/>
  <c r="GS255" i="1"/>
  <c r="GV255" i="1"/>
  <c r="GW255" i="1"/>
  <c r="GX255" i="1"/>
  <c r="GY255" i="1"/>
  <c r="GZ255" i="1"/>
  <c r="HA255" i="1"/>
  <c r="IK255" i="1"/>
  <c r="IL255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Z257" i="1"/>
  <c r="FA257" i="1"/>
  <c r="FB257" i="1"/>
  <c r="FC257" i="1"/>
  <c r="FD257" i="1"/>
  <c r="FE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N257" i="1"/>
  <c r="GO257" i="1"/>
  <c r="GP257" i="1"/>
  <c r="GQ257" i="1"/>
  <c r="GR257" i="1"/>
  <c r="GS257" i="1"/>
  <c r="GV257" i="1"/>
  <c r="GW257" i="1"/>
  <c r="GX257" i="1"/>
  <c r="GY257" i="1"/>
  <c r="GZ257" i="1"/>
  <c r="HA257" i="1"/>
  <c r="IK257" i="1"/>
  <c r="IL257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Z258" i="1"/>
  <c r="FA258" i="1"/>
  <c r="FB258" i="1"/>
  <c r="FC258" i="1"/>
  <c r="FD258" i="1"/>
  <c r="FE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N258" i="1"/>
  <c r="GO258" i="1"/>
  <c r="GP258" i="1"/>
  <c r="GQ258" i="1"/>
  <c r="GR258" i="1"/>
  <c r="GS258" i="1"/>
  <c r="GV258" i="1"/>
  <c r="GW258" i="1"/>
  <c r="GX258" i="1"/>
  <c r="GY258" i="1"/>
  <c r="GZ258" i="1"/>
  <c r="HA258" i="1"/>
  <c r="IK258" i="1"/>
  <c r="IL258" i="1"/>
  <c r="HH13" i="1"/>
  <c r="HZ13" i="1" s="1"/>
  <c r="HI13" i="1"/>
  <c r="IA13" i="1" s="1"/>
  <c r="HJ13" i="1"/>
  <c r="IB13" i="1" s="1"/>
  <c r="HH14" i="1"/>
  <c r="HZ14" i="1" s="1"/>
  <c r="HI14" i="1"/>
  <c r="IA14" i="1" s="1"/>
  <c r="HJ14" i="1"/>
  <c r="IB14" i="1" s="1"/>
  <c r="HH15" i="1"/>
  <c r="HZ15" i="1" s="1"/>
  <c r="HI15" i="1"/>
  <c r="IA15" i="1" s="1"/>
  <c r="HJ15" i="1"/>
  <c r="IB15" i="1" s="1"/>
  <c r="HH16" i="1"/>
  <c r="HZ16" i="1" s="1"/>
  <c r="HI16" i="1"/>
  <c r="IA16" i="1" s="1"/>
  <c r="HJ16" i="1"/>
  <c r="IB16" i="1" s="1"/>
  <c r="HH17" i="1"/>
  <c r="HZ17" i="1" s="1"/>
  <c r="HI17" i="1"/>
  <c r="IA17" i="1" s="1"/>
  <c r="HJ17" i="1"/>
  <c r="IB17" i="1" s="1"/>
  <c r="HH18" i="1"/>
  <c r="HZ18" i="1" s="1"/>
  <c r="HI18" i="1"/>
  <c r="IA18" i="1" s="1"/>
  <c r="HJ18" i="1"/>
  <c r="IB18" i="1" s="1"/>
  <c r="HH19" i="1"/>
  <c r="HZ19" i="1" s="1"/>
  <c r="HI19" i="1"/>
  <c r="IA19" i="1" s="1"/>
  <c r="HJ19" i="1"/>
  <c r="IB19" i="1" s="1"/>
  <c r="HH20" i="1"/>
  <c r="HZ20" i="1" s="1"/>
  <c r="HI20" i="1"/>
  <c r="IA20" i="1" s="1"/>
  <c r="HJ20" i="1"/>
  <c r="IB20" i="1" s="1"/>
  <c r="HH21" i="1"/>
  <c r="HZ21" i="1" s="1"/>
  <c r="HI21" i="1"/>
  <c r="IA21" i="1" s="1"/>
  <c r="HJ21" i="1"/>
  <c r="IB21" i="1" s="1"/>
  <c r="HH22" i="1"/>
  <c r="HZ22" i="1" s="1"/>
  <c r="HI22" i="1"/>
  <c r="IA22" i="1" s="1"/>
  <c r="HJ22" i="1"/>
  <c r="IB22" i="1" s="1"/>
  <c r="HH23" i="1"/>
  <c r="HZ23" i="1" s="1"/>
  <c r="HI23" i="1"/>
  <c r="IA23" i="1" s="1"/>
  <c r="HJ23" i="1"/>
  <c r="IB23" i="1" s="1"/>
  <c r="HH24" i="1"/>
  <c r="HZ24" i="1" s="1"/>
  <c r="HI24" i="1"/>
  <c r="IA24" i="1" s="1"/>
  <c r="HJ24" i="1"/>
  <c r="IB24" i="1" s="1"/>
  <c r="HH25" i="1"/>
  <c r="HZ25" i="1" s="1"/>
  <c r="HI25" i="1"/>
  <c r="IA25" i="1" s="1"/>
  <c r="HJ25" i="1"/>
  <c r="IB25" i="1" s="1"/>
  <c r="HH26" i="1"/>
  <c r="HZ26" i="1" s="1"/>
  <c r="HI26" i="1"/>
  <c r="IA26" i="1" s="1"/>
  <c r="HJ26" i="1"/>
  <c r="IB26" i="1" s="1"/>
  <c r="HH27" i="1"/>
  <c r="HZ27" i="1" s="1"/>
  <c r="HI27" i="1"/>
  <c r="IA27" i="1" s="1"/>
  <c r="HJ27" i="1"/>
  <c r="IB27" i="1" s="1"/>
  <c r="HH28" i="1"/>
  <c r="HZ28" i="1" s="1"/>
  <c r="HI28" i="1"/>
  <c r="IA28" i="1" s="1"/>
  <c r="HJ28" i="1"/>
  <c r="IB28" i="1" s="1"/>
  <c r="HH29" i="1"/>
  <c r="HI29" i="1"/>
  <c r="IA29" i="1" s="1"/>
  <c r="HJ29" i="1"/>
  <c r="IB29" i="1" s="1"/>
  <c r="HH30" i="1"/>
  <c r="HZ30" i="1" s="1"/>
  <c r="HI30" i="1"/>
  <c r="IA30" i="1" s="1"/>
  <c r="HJ30" i="1"/>
  <c r="IB30" i="1" s="1"/>
  <c r="HH31" i="1"/>
  <c r="HZ31" i="1" s="1"/>
  <c r="HI31" i="1"/>
  <c r="IA31" i="1" s="1"/>
  <c r="HJ31" i="1"/>
  <c r="IB31" i="1" s="1"/>
  <c r="HH32" i="1"/>
  <c r="HZ32" i="1" s="1"/>
  <c r="HI32" i="1"/>
  <c r="IA32" i="1" s="1"/>
  <c r="HJ32" i="1"/>
  <c r="IB32" i="1" s="1"/>
  <c r="HH33" i="1"/>
  <c r="HI33" i="1"/>
  <c r="IA33" i="1" s="1"/>
  <c r="HJ33" i="1"/>
  <c r="IB33" i="1" s="1"/>
  <c r="HH34" i="1"/>
  <c r="HZ34" i="1" s="1"/>
  <c r="HI34" i="1"/>
  <c r="IA34" i="1" s="1"/>
  <c r="HJ34" i="1"/>
  <c r="IB34" i="1" s="1"/>
  <c r="HH35" i="1"/>
  <c r="HZ35" i="1" s="1"/>
  <c r="HI35" i="1"/>
  <c r="IA35" i="1" s="1"/>
  <c r="HJ35" i="1"/>
  <c r="IB35" i="1" s="1"/>
  <c r="HH36" i="1"/>
  <c r="HZ36" i="1" s="1"/>
  <c r="HI36" i="1"/>
  <c r="IA36" i="1" s="1"/>
  <c r="HJ36" i="1"/>
  <c r="IB36" i="1" s="1"/>
  <c r="HH37" i="1"/>
  <c r="HI37" i="1"/>
  <c r="IA37" i="1" s="1"/>
  <c r="HJ37" i="1"/>
  <c r="IB37" i="1" s="1"/>
  <c r="HH38" i="1"/>
  <c r="HZ38" i="1" s="1"/>
  <c r="HI38" i="1"/>
  <c r="IA38" i="1" s="1"/>
  <c r="HJ38" i="1"/>
  <c r="IB38" i="1" s="1"/>
  <c r="HH39" i="1"/>
  <c r="HZ39" i="1" s="1"/>
  <c r="HI39" i="1"/>
  <c r="IA39" i="1" s="1"/>
  <c r="HJ39" i="1"/>
  <c r="IB39" i="1" s="1"/>
  <c r="HH40" i="1"/>
  <c r="HZ40" i="1" s="1"/>
  <c r="HI40" i="1"/>
  <c r="IA40" i="1" s="1"/>
  <c r="HJ40" i="1"/>
  <c r="IB40" i="1" s="1"/>
  <c r="HH41" i="1"/>
  <c r="HI41" i="1"/>
  <c r="IA41" i="1" s="1"/>
  <c r="HJ41" i="1"/>
  <c r="IB41" i="1" s="1"/>
  <c r="HH42" i="1"/>
  <c r="HZ42" i="1" s="1"/>
  <c r="HI42" i="1"/>
  <c r="IA42" i="1" s="1"/>
  <c r="HJ42" i="1"/>
  <c r="IB42" i="1" s="1"/>
  <c r="HH43" i="1"/>
  <c r="HZ43" i="1" s="1"/>
  <c r="HI43" i="1"/>
  <c r="IA43" i="1" s="1"/>
  <c r="HJ43" i="1"/>
  <c r="IB43" i="1" s="1"/>
  <c r="HH44" i="1"/>
  <c r="HZ44" i="1" s="1"/>
  <c r="HI44" i="1"/>
  <c r="IA44" i="1" s="1"/>
  <c r="HJ44" i="1"/>
  <c r="IB44" i="1" s="1"/>
  <c r="HH45" i="1"/>
  <c r="HI45" i="1"/>
  <c r="IA45" i="1" s="1"/>
  <c r="HJ45" i="1"/>
  <c r="IB45" i="1" s="1"/>
  <c r="HH46" i="1"/>
  <c r="HZ46" i="1" s="1"/>
  <c r="HI46" i="1"/>
  <c r="IA46" i="1" s="1"/>
  <c r="HJ46" i="1"/>
  <c r="IB46" i="1" s="1"/>
  <c r="HH47" i="1"/>
  <c r="HZ47" i="1" s="1"/>
  <c r="HI47" i="1"/>
  <c r="IA47" i="1" s="1"/>
  <c r="HJ47" i="1"/>
  <c r="IB47" i="1" s="1"/>
  <c r="HH48" i="1"/>
  <c r="HZ48" i="1" s="1"/>
  <c r="HI48" i="1"/>
  <c r="IA48" i="1" s="1"/>
  <c r="HJ48" i="1"/>
  <c r="IB48" i="1" s="1"/>
  <c r="HH49" i="1"/>
  <c r="HI49" i="1"/>
  <c r="IA49" i="1" s="1"/>
  <c r="HJ49" i="1"/>
  <c r="IB49" i="1" s="1"/>
  <c r="HH50" i="1"/>
  <c r="HZ50" i="1" s="1"/>
  <c r="HI50" i="1"/>
  <c r="IA50" i="1" s="1"/>
  <c r="HJ50" i="1"/>
  <c r="IB50" i="1" s="1"/>
  <c r="HH51" i="1"/>
  <c r="HZ51" i="1" s="1"/>
  <c r="HI51" i="1"/>
  <c r="IA51" i="1" s="1"/>
  <c r="HJ51" i="1"/>
  <c r="IB51" i="1" s="1"/>
  <c r="HH52" i="1"/>
  <c r="HZ52" i="1" s="1"/>
  <c r="HI52" i="1"/>
  <c r="IA52" i="1" s="1"/>
  <c r="HJ52" i="1"/>
  <c r="IB52" i="1" s="1"/>
  <c r="HH53" i="1"/>
  <c r="HI53" i="1"/>
  <c r="IA53" i="1" s="1"/>
  <c r="HJ53" i="1"/>
  <c r="IB53" i="1" s="1"/>
  <c r="HH54" i="1"/>
  <c r="HZ54" i="1" s="1"/>
  <c r="HI54" i="1"/>
  <c r="IA54" i="1" s="1"/>
  <c r="HJ54" i="1"/>
  <c r="IB54" i="1" s="1"/>
  <c r="HH55" i="1"/>
  <c r="HZ55" i="1" s="1"/>
  <c r="HI55" i="1"/>
  <c r="IA55" i="1" s="1"/>
  <c r="HJ55" i="1"/>
  <c r="IB55" i="1" s="1"/>
  <c r="HH56" i="1"/>
  <c r="HZ56" i="1" s="1"/>
  <c r="HI56" i="1"/>
  <c r="IA56" i="1" s="1"/>
  <c r="HJ56" i="1"/>
  <c r="IB56" i="1" s="1"/>
  <c r="HH57" i="1"/>
  <c r="HI57" i="1"/>
  <c r="IA57" i="1" s="1"/>
  <c r="HJ57" i="1"/>
  <c r="IB57" i="1" s="1"/>
  <c r="HH58" i="1"/>
  <c r="HZ58" i="1" s="1"/>
  <c r="HI58" i="1"/>
  <c r="IA58" i="1" s="1"/>
  <c r="HJ58" i="1"/>
  <c r="IB58" i="1" s="1"/>
  <c r="HH59" i="1"/>
  <c r="HI59" i="1"/>
  <c r="HJ59" i="1"/>
  <c r="HH60" i="1"/>
  <c r="HZ60" i="1" s="1"/>
  <c r="HI60" i="1"/>
  <c r="IA60" i="1" s="1"/>
  <c r="HJ60" i="1"/>
  <c r="IB60" i="1" s="1"/>
  <c r="HH61" i="1"/>
  <c r="HZ61" i="1" s="1"/>
  <c r="HI61" i="1"/>
  <c r="IA61" i="1" s="1"/>
  <c r="HJ61" i="1"/>
  <c r="IB61" i="1" s="1"/>
  <c r="HH62" i="1"/>
  <c r="HZ62" i="1" s="1"/>
  <c r="HI62" i="1"/>
  <c r="IA62" i="1" s="1"/>
  <c r="HJ62" i="1"/>
  <c r="IB62" i="1" s="1"/>
  <c r="HH63" i="1"/>
  <c r="HZ63" i="1" s="1"/>
  <c r="HI63" i="1"/>
  <c r="IA63" i="1" s="1"/>
  <c r="HJ63" i="1"/>
  <c r="IB63" i="1" s="1"/>
  <c r="HH64" i="1"/>
  <c r="HZ64" i="1" s="1"/>
  <c r="HI64" i="1"/>
  <c r="IA64" i="1" s="1"/>
  <c r="HJ64" i="1"/>
  <c r="IB64" i="1" s="1"/>
  <c r="HH65" i="1"/>
  <c r="HZ65" i="1" s="1"/>
  <c r="HI65" i="1"/>
  <c r="IA65" i="1" s="1"/>
  <c r="HJ65" i="1"/>
  <c r="IB65" i="1" s="1"/>
  <c r="HH66" i="1"/>
  <c r="HZ66" i="1" s="1"/>
  <c r="HI66" i="1"/>
  <c r="IA66" i="1" s="1"/>
  <c r="HJ66" i="1"/>
  <c r="IB66" i="1" s="1"/>
  <c r="HH67" i="1"/>
  <c r="HZ67" i="1" s="1"/>
  <c r="HI67" i="1"/>
  <c r="IA67" i="1" s="1"/>
  <c r="HJ67" i="1"/>
  <c r="IB67" i="1" s="1"/>
  <c r="HH68" i="1"/>
  <c r="HZ68" i="1" s="1"/>
  <c r="HI68" i="1"/>
  <c r="IA68" i="1" s="1"/>
  <c r="HJ68" i="1"/>
  <c r="IB68" i="1" s="1"/>
  <c r="HH69" i="1"/>
  <c r="HI69" i="1"/>
  <c r="IA69" i="1" s="1"/>
  <c r="HJ69" i="1"/>
  <c r="IB69" i="1" s="1"/>
  <c r="HH70" i="1"/>
  <c r="HZ70" i="1" s="1"/>
  <c r="HI70" i="1"/>
  <c r="IA70" i="1" s="1"/>
  <c r="HJ70" i="1"/>
  <c r="IB70" i="1" s="1"/>
  <c r="HH71" i="1"/>
  <c r="HZ71" i="1" s="1"/>
  <c r="HI71" i="1"/>
  <c r="IA71" i="1" s="1"/>
  <c r="HJ71" i="1"/>
  <c r="IB71" i="1" s="1"/>
  <c r="HH72" i="1"/>
  <c r="HZ72" i="1" s="1"/>
  <c r="HI72" i="1"/>
  <c r="IA72" i="1" s="1"/>
  <c r="HJ72" i="1"/>
  <c r="IB72" i="1" s="1"/>
  <c r="HH73" i="1"/>
  <c r="HZ73" i="1" s="1"/>
  <c r="HI73" i="1"/>
  <c r="IA73" i="1" s="1"/>
  <c r="HJ73" i="1"/>
  <c r="IB73" i="1" s="1"/>
  <c r="HH74" i="1"/>
  <c r="HZ74" i="1" s="1"/>
  <c r="HI74" i="1"/>
  <c r="IA74" i="1" s="1"/>
  <c r="HJ74" i="1"/>
  <c r="IB74" i="1" s="1"/>
  <c r="HH75" i="1"/>
  <c r="HZ75" i="1" s="1"/>
  <c r="HI75" i="1"/>
  <c r="IA75" i="1" s="1"/>
  <c r="HJ75" i="1"/>
  <c r="IB75" i="1" s="1"/>
  <c r="HH76" i="1"/>
  <c r="HZ76" i="1" s="1"/>
  <c r="HI76" i="1"/>
  <c r="IA76" i="1" s="1"/>
  <c r="HJ76" i="1"/>
  <c r="IB76" i="1" s="1"/>
  <c r="HH77" i="1"/>
  <c r="HZ77" i="1" s="1"/>
  <c r="HI77" i="1"/>
  <c r="IA77" i="1" s="1"/>
  <c r="HJ77" i="1"/>
  <c r="IB77" i="1" s="1"/>
  <c r="HH78" i="1"/>
  <c r="HZ78" i="1" s="1"/>
  <c r="HI78" i="1"/>
  <c r="IA78" i="1" s="1"/>
  <c r="HJ78" i="1"/>
  <c r="IB78" i="1" s="1"/>
  <c r="HH79" i="1"/>
  <c r="HZ79" i="1" s="1"/>
  <c r="HI79" i="1"/>
  <c r="IA79" i="1" s="1"/>
  <c r="HJ79" i="1"/>
  <c r="IB79" i="1" s="1"/>
  <c r="HH80" i="1"/>
  <c r="HZ80" i="1" s="1"/>
  <c r="HI80" i="1"/>
  <c r="IA80" i="1" s="1"/>
  <c r="HJ80" i="1"/>
  <c r="IB80" i="1" s="1"/>
  <c r="HH81" i="1"/>
  <c r="HZ81" i="1" s="1"/>
  <c r="HI81" i="1"/>
  <c r="IA81" i="1" s="1"/>
  <c r="HJ81" i="1"/>
  <c r="IB81" i="1" s="1"/>
  <c r="HH82" i="1"/>
  <c r="HZ82" i="1" s="1"/>
  <c r="HI82" i="1"/>
  <c r="IA82" i="1" s="1"/>
  <c r="HJ82" i="1"/>
  <c r="IB82" i="1" s="1"/>
  <c r="HH83" i="1"/>
  <c r="HZ83" i="1" s="1"/>
  <c r="HI83" i="1"/>
  <c r="IA83" i="1" s="1"/>
  <c r="HJ83" i="1"/>
  <c r="IB83" i="1" s="1"/>
  <c r="HH84" i="1"/>
  <c r="HZ84" i="1" s="1"/>
  <c r="HI84" i="1"/>
  <c r="IA84" i="1" s="1"/>
  <c r="HJ84" i="1"/>
  <c r="IB84" i="1" s="1"/>
  <c r="HH85" i="1"/>
  <c r="HZ85" i="1" s="1"/>
  <c r="HI85" i="1"/>
  <c r="IA85" i="1" s="1"/>
  <c r="HJ85" i="1"/>
  <c r="IB85" i="1" s="1"/>
  <c r="HH86" i="1"/>
  <c r="HZ86" i="1" s="1"/>
  <c r="HI86" i="1"/>
  <c r="IA86" i="1" s="1"/>
  <c r="HJ86" i="1"/>
  <c r="IB86" i="1" s="1"/>
  <c r="HH87" i="1"/>
  <c r="HZ87" i="1" s="1"/>
  <c r="HI87" i="1"/>
  <c r="IA87" i="1" s="1"/>
  <c r="HJ87" i="1"/>
  <c r="IB87" i="1" s="1"/>
  <c r="HH88" i="1"/>
  <c r="HZ88" i="1" s="1"/>
  <c r="HI88" i="1"/>
  <c r="IA88" i="1" s="1"/>
  <c r="HJ88" i="1"/>
  <c r="IB88" i="1" s="1"/>
  <c r="HH89" i="1"/>
  <c r="HZ89" i="1" s="1"/>
  <c r="HI89" i="1"/>
  <c r="IA89" i="1" s="1"/>
  <c r="HJ89" i="1"/>
  <c r="IB89" i="1" s="1"/>
  <c r="HH90" i="1"/>
  <c r="HZ90" i="1" s="1"/>
  <c r="HI90" i="1"/>
  <c r="IA90" i="1" s="1"/>
  <c r="HJ90" i="1"/>
  <c r="IB90" i="1" s="1"/>
  <c r="HH91" i="1"/>
  <c r="HZ91" i="1" s="1"/>
  <c r="HI91" i="1"/>
  <c r="IA91" i="1" s="1"/>
  <c r="HJ91" i="1"/>
  <c r="IB91" i="1" s="1"/>
  <c r="HH92" i="1"/>
  <c r="HZ92" i="1" s="1"/>
  <c r="HI92" i="1"/>
  <c r="IA92" i="1" s="1"/>
  <c r="HJ92" i="1"/>
  <c r="IB92" i="1" s="1"/>
  <c r="HH93" i="1"/>
  <c r="HZ93" i="1" s="1"/>
  <c r="HI93" i="1"/>
  <c r="IA93" i="1" s="1"/>
  <c r="HJ93" i="1"/>
  <c r="IB93" i="1" s="1"/>
  <c r="HH94" i="1"/>
  <c r="HZ94" i="1" s="1"/>
  <c r="HI94" i="1"/>
  <c r="IA94" i="1" s="1"/>
  <c r="HJ94" i="1"/>
  <c r="IB94" i="1" s="1"/>
  <c r="HH95" i="1"/>
  <c r="HZ95" i="1" s="1"/>
  <c r="HI95" i="1"/>
  <c r="IA95" i="1" s="1"/>
  <c r="HJ95" i="1"/>
  <c r="IB95" i="1" s="1"/>
  <c r="HH96" i="1"/>
  <c r="HZ96" i="1" s="1"/>
  <c r="HI96" i="1"/>
  <c r="IA96" i="1" s="1"/>
  <c r="HJ96" i="1"/>
  <c r="IB96" i="1" s="1"/>
  <c r="HH97" i="1"/>
  <c r="HZ97" i="1" s="1"/>
  <c r="HI97" i="1"/>
  <c r="IA97" i="1" s="1"/>
  <c r="HJ97" i="1"/>
  <c r="IB97" i="1" s="1"/>
  <c r="HH98" i="1"/>
  <c r="HZ98" i="1" s="1"/>
  <c r="HI98" i="1"/>
  <c r="IA98" i="1" s="1"/>
  <c r="HJ98" i="1"/>
  <c r="IB98" i="1" s="1"/>
  <c r="HH99" i="1"/>
  <c r="HZ99" i="1" s="1"/>
  <c r="HI99" i="1"/>
  <c r="IA99" i="1" s="1"/>
  <c r="HJ99" i="1"/>
  <c r="IB99" i="1" s="1"/>
  <c r="HH100" i="1"/>
  <c r="HZ100" i="1" s="1"/>
  <c r="HI100" i="1"/>
  <c r="IA100" i="1" s="1"/>
  <c r="HJ100" i="1"/>
  <c r="IB100" i="1" s="1"/>
  <c r="HH101" i="1"/>
  <c r="HZ101" i="1" s="1"/>
  <c r="HI101" i="1"/>
  <c r="IA101" i="1" s="1"/>
  <c r="HJ101" i="1"/>
  <c r="IB101" i="1" s="1"/>
  <c r="HH102" i="1"/>
  <c r="HZ102" i="1" s="1"/>
  <c r="HI102" i="1"/>
  <c r="IA102" i="1" s="1"/>
  <c r="HJ102" i="1"/>
  <c r="IB102" i="1" s="1"/>
  <c r="HH103" i="1"/>
  <c r="HZ103" i="1" s="1"/>
  <c r="HI103" i="1"/>
  <c r="IA103" i="1" s="1"/>
  <c r="HJ103" i="1"/>
  <c r="IB103" i="1" s="1"/>
  <c r="HH104" i="1"/>
  <c r="HZ104" i="1" s="1"/>
  <c r="HI104" i="1"/>
  <c r="IA104" i="1" s="1"/>
  <c r="HJ104" i="1"/>
  <c r="IB104" i="1" s="1"/>
  <c r="HH105" i="1"/>
  <c r="HZ105" i="1" s="1"/>
  <c r="HI105" i="1"/>
  <c r="IA105" i="1" s="1"/>
  <c r="HJ105" i="1"/>
  <c r="IB105" i="1" s="1"/>
  <c r="HH106" i="1"/>
  <c r="HZ106" i="1" s="1"/>
  <c r="HI106" i="1"/>
  <c r="IA106" i="1" s="1"/>
  <c r="HJ106" i="1"/>
  <c r="IB106" i="1" s="1"/>
  <c r="HH107" i="1"/>
  <c r="HZ107" i="1" s="1"/>
  <c r="HI107" i="1"/>
  <c r="IA107" i="1" s="1"/>
  <c r="HJ107" i="1"/>
  <c r="IB107" i="1" s="1"/>
  <c r="HH108" i="1"/>
  <c r="HI108" i="1"/>
  <c r="HJ108" i="1"/>
  <c r="HH109" i="1"/>
  <c r="HZ109" i="1" s="1"/>
  <c r="HI109" i="1"/>
  <c r="IA109" i="1" s="1"/>
  <c r="HJ109" i="1"/>
  <c r="IB109" i="1" s="1"/>
  <c r="HH110" i="1"/>
  <c r="HZ110" i="1" s="1"/>
  <c r="HI110" i="1"/>
  <c r="IA110" i="1" s="1"/>
  <c r="HJ110" i="1"/>
  <c r="IB110" i="1" s="1"/>
  <c r="HH111" i="1"/>
  <c r="HZ111" i="1" s="1"/>
  <c r="HI111" i="1"/>
  <c r="IA111" i="1" s="1"/>
  <c r="HJ111" i="1"/>
  <c r="IB111" i="1" s="1"/>
  <c r="HH112" i="1"/>
  <c r="HZ112" i="1" s="1"/>
  <c r="HI112" i="1"/>
  <c r="IA112" i="1" s="1"/>
  <c r="HJ112" i="1"/>
  <c r="IB112" i="1" s="1"/>
  <c r="HH113" i="1"/>
  <c r="HZ113" i="1" s="1"/>
  <c r="HI113" i="1"/>
  <c r="IA113" i="1" s="1"/>
  <c r="HJ113" i="1"/>
  <c r="IB113" i="1" s="1"/>
  <c r="HH114" i="1"/>
  <c r="HZ114" i="1" s="1"/>
  <c r="HI114" i="1"/>
  <c r="IA114" i="1" s="1"/>
  <c r="HJ114" i="1"/>
  <c r="IB114" i="1" s="1"/>
  <c r="HH115" i="1"/>
  <c r="HZ115" i="1" s="1"/>
  <c r="HI115" i="1"/>
  <c r="IA115" i="1" s="1"/>
  <c r="HJ115" i="1"/>
  <c r="IB115" i="1" s="1"/>
  <c r="HH116" i="1"/>
  <c r="HZ116" i="1" s="1"/>
  <c r="HI116" i="1"/>
  <c r="IA116" i="1" s="1"/>
  <c r="HJ116" i="1"/>
  <c r="IB116" i="1" s="1"/>
  <c r="HH117" i="1"/>
  <c r="HZ117" i="1" s="1"/>
  <c r="HI117" i="1"/>
  <c r="IA117" i="1" s="1"/>
  <c r="HJ117" i="1"/>
  <c r="IB117" i="1" s="1"/>
  <c r="HH118" i="1"/>
  <c r="HZ118" i="1" s="1"/>
  <c r="HI118" i="1"/>
  <c r="IA118" i="1" s="1"/>
  <c r="HJ118" i="1"/>
  <c r="IB118" i="1" s="1"/>
  <c r="HH119" i="1"/>
  <c r="HZ119" i="1" s="1"/>
  <c r="HI119" i="1"/>
  <c r="IA119" i="1" s="1"/>
  <c r="HJ119" i="1"/>
  <c r="IB119" i="1" s="1"/>
  <c r="HH120" i="1"/>
  <c r="HZ120" i="1" s="1"/>
  <c r="HI120" i="1"/>
  <c r="IA120" i="1" s="1"/>
  <c r="HJ120" i="1"/>
  <c r="IB120" i="1" s="1"/>
  <c r="HH121" i="1"/>
  <c r="HZ121" i="1" s="1"/>
  <c r="HI121" i="1"/>
  <c r="IA121" i="1" s="1"/>
  <c r="HJ121" i="1"/>
  <c r="IB121" i="1" s="1"/>
  <c r="HH122" i="1"/>
  <c r="HZ122" i="1" s="1"/>
  <c r="HI122" i="1"/>
  <c r="IA122" i="1" s="1"/>
  <c r="HJ122" i="1"/>
  <c r="IB122" i="1" s="1"/>
  <c r="HH123" i="1"/>
  <c r="HZ123" i="1" s="1"/>
  <c r="HI123" i="1"/>
  <c r="IA123" i="1" s="1"/>
  <c r="HJ123" i="1"/>
  <c r="IB123" i="1" s="1"/>
  <c r="HH124" i="1"/>
  <c r="HZ124" i="1" s="1"/>
  <c r="HI124" i="1"/>
  <c r="IA124" i="1" s="1"/>
  <c r="HJ124" i="1"/>
  <c r="IB124" i="1" s="1"/>
  <c r="HH125" i="1"/>
  <c r="HZ125" i="1" s="1"/>
  <c r="HI125" i="1"/>
  <c r="IA125" i="1" s="1"/>
  <c r="HJ125" i="1"/>
  <c r="IB125" i="1" s="1"/>
  <c r="HH126" i="1"/>
  <c r="HZ126" i="1" s="1"/>
  <c r="HI126" i="1"/>
  <c r="IA126" i="1" s="1"/>
  <c r="HJ126" i="1"/>
  <c r="IB126" i="1" s="1"/>
  <c r="HH127" i="1"/>
  <c r="HZ127" i="1" s="1"/>
  <c r="HI127" i="1"/>
  <c r="IA127" i="1" s="1"/>
  <c r="HJ127" i="1"/>
  <c r="IB127" i="1" s="1"/>
  <c r="HH128" i="1"/>
  <c r="HZ128" i="1" s="1"/>
  <c r="HI128" i="1"/>
  <c r="IA128" i="1" s="1"/>
  <c r="HJ128" i="1"/>
  <c r="IB128" i="1" s="1"/>
  <c r="HH129" i="1"/>
  <c r="HZ129" i="1" s="1"/>
  <c r="HI129" i="1"/>
  <c r="IA129" i="1" s="1"/>
  <c r="HJ129" i="1"/>
  <c r="IB129" i="1" s="1"/>
  <c r="HH130" i="1"/>
  <c r="HZ130" i="1" s="1"/>
  <c r="HI130" i="1"/>
  <c r="IA130" i="1" s="1"/>
  <c r="HJ130" i="1"/>
  <c r="IB130" i="1" s="1"/>
  <c r="HH131" i="1"/>
  <c r="HZ131" i="1" s="1"/>
  <c r="HI131" i="1"/>
  <c r="IA131" i="1" s="1"/>
  <c r="HJ131" i="1"/>
  <c r="IB131" i="1" s="1"/>
  <c r="HH132" i="1"/>
  <c r="HZ132" i="1" s="1"/>
  <c r="HI132" i="1"/>
  <c r="IA132" i="1" s="1"/>
  <c r="HJ132" i="1"/>
  <c r="IB132" i="1" s="1"/>
  <c r="HH133" i="1"/>
  <c r="HZ133" i="1" s="1"/>
  <c r="HI133" i="1"/>
  <c r="IA133" i="1" s="1"/>
  <c r="HJ133" i="1"/>
  <c r="IB133" i="1" s="1"/>
  <c r="HH134" i="1"/>
  <c r="HI134" i="1"/>
  <c r="HJ134" i="1"/>
  <c r="IB134" i="1" s="1"/>
  <c r="IB252" i="1" s="1"/>
  <c r="HH135" i="1"/>
  <c r="HZ135" i="1" s="1"/>
  <c r="HI135" i="1"/>
  <c r="IA135" i="1" s="1"/>
  <c r="HJ135" i="1"/>
  <c r="IB135" i="1" s="1"/>
  <c r="HH136" i="1"/>
  <c r="HZ136" i="1" s="1"/>
  <c r="HI136" i="1"/>
  <c r="IA136" i="1" s="1"/>
  <c r="HJ136" i="1"/>
  <c r="IB136" i="1" s="1"/>
  <c r="HH137" i="1"/>
  <c r="HZ137" i="1" s="1"/>
  <c r="HI137" i="1"/>
  <c r="IA137" i="1" s="1"/>
  <c r="HJ137" i="1"/>
  <c r="IB137" i="1" s="1"/>
  <c r="HH138" i="1"/>
  <c r="HZ138" i="1" s="1"/>
  <c r="HI138" i="1"/>
  <c r="IA138" i="1" s="1"/>
  <c r="HJ138" i="1"/>
  <c r="IB138" i="1" s="1"/>
  <c r="HH139" i="1"/>
  <c r="HZ139" i="1" s="1"/>
  <c r="HI139" i="1"/>
  <c r="IA139" i="1" s="1"/>
  <c r="HJ139" i="1"/>
  <c r="IB139" i="1" s="1"/>
  <c r="HH140" i="1"/>
  <c r="HI140" i="1"/>
  <c r="IA140" i="1" s="1"/>
  <c r="HJ140" i="1"/>
  <c r="IB140" i="1" s="1"/>
  <c r="HH141" i="1"/>
  <c r="HZ141" i="1" s="1"/>
  <c r="HI141" i="1"/>
  <c r="IA141" i="1" s="1"/>
  <c r="HJ141" i="1"/>
  <c r="IB141" i="1" s="1"/>
  <c r="HH142" i="1"/>
  <c r="HZ142" i="1" s="1"/>
  <c r="HI142" i="1"/>
  <c r="IA142" i="1" s="1"/>
  <c r="HJ142" i="1"/>
  <c r="IB142" i="1" s="1"/>
  <c r="HH143" i="1"/>
  <c r="HZ143" i="1" s="1"/>
  <c r="HI143" i="1"/>
  <c r="IA143" i="1" s="1"/>
  <c r="HJ143" i="1"/>
  <c r="IB143" i="1" s="1"/>
  <c r="HH144" i="1"/>
  <c r="HZ144" i="1" s="1"/>
  <c r="HI144" i="1"/>
  <c r="IA144" i="1" s="1"/>
  <c r="HJ144" i="1"/>
  <c r="IB144" i="1" s="1"/>
  <c r="HH145" i="1"/>
  <c r="HZ145" i="1" s="1"/>
  <c r="HI145" i="1"/>
  <c r="IA145" i="1" s="1"/>
  <c r="HJ145" i="1"/>
  <c r="IB145" i="1" s="1"/>
  <c r="HH146" i="1"/>
  <c r="HI146" i="1"/>
  <c r="IA146" i="1" s="1"/>
  <c r="HJ146" i="1"/>
  <c r="IB146" i="1" s="1"/>
  <c r="HH147" i="1"/>
  <c r="HZ147" i="1" s="1"/>
  <c r="HI147" i="1"/>
  <c r="IA147" i="1" s="1"/>
  <c r="HJ147" i="1"/>
  <c r="IB147" i="1" s="1"/>
  <c r="HH148" i="1"/>
  <c r="HZ148" i="1" s="1"/>
  <c r="HI148" i="1"/>
  <c r="IA148" i="1" s="1"/>
  <c r="HJ148" i="1"/>
  <c r="IB148" i="1" s="1"/>
  <c r="HH149" i="1"/>
  <c r="HZ149" i="1" s="1"/>
  <c r="HI149" i="1"/>
  <c r="IA149" i="1" s="1"/>
  <c r="HJ149" i="1"/>
  <c r="IB149" i="1" s="1"/>
  <c r="HH150" i="1"/>
  <c r="HZ150" i="1" s="1"/>
  <c r="HI150" i="1"/>
  <c r="IA150" i="1" s="1"/>
  <c r="HJ150" i="1"/>
  <c r="IB150" i="1" s="1"/>
  <c r="HH151" i="1"/>
  <c r="HZ151" i="1" s="1"/>
  <c r="HI151" i="1"/>
  <c r="IA151" i="1" s="1"/>
  <c r="HJ151" i="1"/>
  <c r="IB151" i="1" s="1"/>
  <c r="HH152" i="1"/>
  <c r="HZ152" i="1" s="1"/>
  <c r="HI152" i="1"/>
  <c r="IA152" i="1" s="1"/>
  <c r="HJ152" i="1"/>
  <c r="IB152" i="1" s="1"/>
  <c r="HH153" i="1"/>
  <c r="HZ153" i="1" s="1"/>
  <c r="HI153" i="1"/>
  <c r="IA153" i="1" s="1"/>
  <c r="HJ153" i="1"/>
  <c r="IB153" i="1" s="1"/>
  <c r="HH154" i="1"/>
  <c r="HZ154" i="1" s="1"/>
  <c r="HI154" i="1"/>
  <c r="IA154" i="1" s="1"/>
  <c r="HJ154" i="1"/>
  <c r="IB154" i="1" s="1"/>
  <c r="HH155" i="1"/>
  <c r="HZ155" i="1" s="1"/>
  <c r="HI155" i="1"/>
  <c r="IA155" i="1" s="1"/>
  <c r="HJ155" i="1"/>
  <c r="IB155" i="1" s="1"/>
  <c r="HH156" i="1"/>
  <c r="HZ156" i="1" s="1"/>
  <c r="HI156" i="1"/>
  <c r="IA156" i="1" s="1"/>
  <c r="HJ156" i="1"/>
  <c r="IB156" i="1" s="1"/>
  <c r="HH157" i="1"/>
  <c r="HZ157" i="1" s="1"/>
  <c r="HI157" i="1"/>
  <c r="IA157" i="1" s="1"/>
  <c r="HJ157" i="1"/>
  <c r="IB157" i="1" s="1"/>
  <c r="HH158" i="1"/>
  <c r="HZ158" i="1" s="1"/>
  <c r="HZ258" i="1" s="1"/>
  <c r="HI158" i="1"/>
  <c r="HI258" i="1" s="1"/>
  <c r="HJ158" i="1"/>
  <c r="IB158" i="1" s="1"/>
  <c r="IB258" i="1" s="1"/>
  <c r="HH159" i="1"/>
  <c r="HZ159" i="1" s="1"/>
  <c r="HI159" i="1"/>
  <c r="IA159" i="1" s="1"/>
  <c r="HJ159" i="1"/>
  <c r="IB159" i="1" s="1"/>
  <c r="HH160" i="1"/>
  <c r="HZ160" i="1" s="1"/>
  <c r="HI160" i="1"/>
  <c r="IA160" i="1" s="1"/>
  <c r="HJ160" i="1"/>
  <c r="IB160" i="1" s="1"/>
  <c r="HH161" i="1"/>
  <c r="HI161" i="1"/>
  <c r="IA161" i="1" s="1"/>
  <c r="HJ161" i="1"/>
  <c r="IB161" i="1" s="1"/>
  <c r="HH162" i="1"/>
  <c r="HZ162" i="1" s="1"/>
  <c r="HI162" i="1"/>
  <c r="IA162" i="1" s="1"/>
  <c r="HJ162" i="1"/>
  <c r="IB162" i="1" s="1"/>
  <c r="HH163" i="1"/>
  <c r="HZ163" i="1" s="1"/>
  <c r="HI163" i="1"/>
  <c r="IA163" i="1" s="1"/>
  <c r="HJ163" i="1"/>
  <c r="IB163" i="1" s="1"/>
  <c r="HH164" i="1"/>
  <c r="HZ164" i="1" s="1"/>
  <c r="HI164" i="1"/>
  <c r="IA164" i="1" s="1"/>
  <c r="HJ164" i="1"/>
  <c r="IB164" i="1" s="1"/>
  <c r="HH165" i="1"/>
  <c r="HZ165" i="1" s="1"/>
  <c r="HI165" i="1"/>
  <c r="IA165" i="1" s="1"/>
  <c r="HJ165" i="1"/>
  <c r="IB165" i="1" s="1"/>
  <c r="HH166" i="1"/>
  <c r="HZ166" i="1" s="1"/>
  <c r="HI166" i="1"/>
  <c r="IA166" i="1" s="1"/>
  <c r="HJ166" i="1"/>
  <c r="IB166" i="1" s="1"/>
  <c r="HH167" i="1"/>
  <c r="HZ167" i="1" s="1"/>
  <c r="HI167" i="1"/>
  <c r="IA167" i="1" s="1"/>
  <c r="HJ167" i="1"/>
  <c r="IB167" i="1" s="1"/>
  <c r="HH168" i="1"/>
  <c r="HZ168" i="1" s="1"/>
  <c r="HI168" i="1"/>
  <c r="IA168" i="1" s="1"/>
  <c r="HJ168" i="1"/>
  <c r="IB168" i="1" s="1"/>
  <c r="HH169" i="1"/>
  <c r="HZ169" i="1" s="1"/>
  <c r="HI169" i="1"/>
  <c r="IA169" i="1" s="1"/>
  <c r="HJ169" i="1"/>
  <c r="IB169" i="1" s="1"/>
  <c r="HH170" i="1"/>
  <c r="HZ170" i="1" s="1"/>
  <c r="HI170" i="1"/>
  <c r="IA170" i="1" s="1"/>
  <c r="HJ170" i="1"/>
  <c r="IB170" i="1" s="1"/>
  <c r="HH171" i="1"/>
  <c r="HZ171" i="1" s="1"/>
  <c r="HI171" i="1"/>
  <c r="IA171" i="1" s="1"/>
  <c r="HJ171" i="1"/>
  <c r="IB171" i="1" s="1"/>
  <c r="HH172" i="1"/>
  <c r="HZ172" i="1" s="1"/>
  <c r="HI172" i="1"/>
  <c r="IA172" i="1" s="1"/>
  <c r="HJ172" i="1"/>
  <c r="IB172" i="1" s="1"/>
  <c r="HH173" i="1"/>
  <c r="HZ173" i="1" s="1"/>
  <c r="HI173" i="1"/>
  <c r="IA173" i="1" s="1"/>
  <c r="HJ173" i="1"/>
  <c r="IB173" i="1" s="1"/>
  <c r="HH174" i="1"/>
  <c r="HZ174" i="1" s="1"/>
  <c r="HI174" i="1"/>
  <c r="IA174" i="1" s="1"/>
  <c r="HJ174" i="1"/>
  <c r="IB174" i="1" s="1"/>
  <c r="HH175" i="1"/>
  <c r="HZ175" i="1" s="1"/>
  <c r="HI175" i="1"/>
  <c r="IA175" i="1" s="1"/>
  <c r="HJ175" i="1"/>
  <c r="IB175" i="1" s="1"/>
  <c r="HH176" i="1"/>
  <c r="HZ176" i="1" s="1"/>
  <c r="HI176" i="1"/>
  <c r="IA176" i="1" s="1"/>
  <c r="HJ176" i="1"/>
  <c r="IB176" i="1" s="1"/>
  <c r="HH177" i="1"/>
  <c r="HZ177" i="1" s="1"/>
  <c r="HI177" i="1"/>
  <c r="IA177" i="1" s="1"/>
  <c r="HJ177" i="1"/>
  <c r="IB177" i="1" s="1"/>
  <c r="HH178" i="1"/>
  <c r="HZ178" i="1" s="1"/>
  <c r="HI178" i="1"/>
  <c r="IA178" i="1" s="1"/>
  <c r="HJ178" i="1"/>
  <c r="IB178" i="1" s="1"/>
  <c r="HH179" i="1"/>
  <c r="HZ179" i="1" s="1"/>
  <c r="HI179" i="1"/>
  <c r="IA179" i="1" s="1"/>
  <c r="HJ179" i="1"/>
  <c r="IB179" i="1" s="1"/>
  <c r="HH180" i="1"/>
  <c r="HZ180" i="1" s="1"/>
  <c r="HI180" i="1"/>
  <c r="IA180" i="1" s="1"/>
  <c r="HJ180" i="1"/>
  <c r="IB180" i="1" s="1"/>
  <c r="HH181" i="1"/>
  <c r="HZ181" i="1" s="1"/>
  <c r="HI181" i="1"/>
  <c r="IA181" i="1" s="1"/>
  <c r="HJ181" i="1"/>
  <c r="IB181" i="1" s="1"/>
  <c r="HH182" i="1"/>
  <c r="HI182" i="1"/>
  <c r="IA182" i="1" s="1"/>
  <c r="HJ182" i="1"/>
  <c r="IB182" i="1" s="1"/>
  <c r="HH183" i="1"/>
  <c r="HZ183" i="1" s="1"/>
  <c r="HI183" i="1"/>
  <c r="IA183" i="1" s="1"/>
  <c r="HJ183" i="1"/>
  <c r="IB183" i="1" s="1"/>
  <c r="HH184" i="1"/>
  <c r="HZ184" i="1" s="1"/>
  <c r="HI184" i="1"/>
  <c r="IA184" i="1" s="1"/>
  <c r="HJ184" i="1"/>
  <c r="IB184" i="1" s="1"/>
  <c r="HH185" i="1"/>
  <c r="HZ185" i="1" s="1"/>
  <c r="HI185" i="1"/>
  <c r="IA185" i="1" s="1"/>
  <c r="HJ185" i="1"/>
  <c r="IB185" i="1" s="1"/>
  <c r="HH186" i="1"/>
  <c r="HZ186" i="1" s="1"/>
  <c r="HI186" i="1"/>
  <c r="IA186" i="1" s="1"/>
  <c r="HJ186" i="1"/>
  <c r="IB186" i="1" s="1"/>
  <c r="HH187" i="1"/>
  <c r="HZ187" i="1" s="1"/>
  <c r="HI187" i="1"/>
  <c r="IA187" i="1" s="1"/>
  <c r="HJ187" i="1"/>
  <c r="IB187" i="1" s="1"/>
  <c r="HH188" i="1"/>
  <c r="HZ188" i="1" s="1"/>
  <c r="HI188" i="1"/>
  <c r="IA188" i="1" s="1"/>
  <c r="HJ188" i="1"/>
  <c r="IB188" i="1" s="1"/>
  <c r="HH189" i="1"/>
  <c r="HZ189" i="1" s="1"/>
  <c r="HI189" i="1"/>
  <c r="IA189" i="1" s="1"/>
  <c r="HJ189" i="1"/>
  <c r="IB189" i="1" s="1"/>
  <c r="HH190" i="1"/>
  <c r="HZ190" i="1" s="1"/>
  <c r="HI190" i="1"/>
  <c r="IA190" i="1" s="1"/>
  <c r="HJ190" i="1"/>
  <c r="IB190" i="1" s="1"/>
  <c r="HH191" i="1"/>
  <c r="HZ191" i="1" s="1"/>
  <c r="HI191" i="1"/>
  <c r="IA191" i="1" s="1"/>
  <c r="HJ191" i="1"/>
  <c r="IB191" i="1" s="1"/>
  <c r="HH192" i="1"/>
  <c r="HI192" i="1"/>
  <c r="HJ192" i="1"/>
  <c r="HH193" i="1"/>
  <c r="HI193" i="1"/>
  <c r="IA193" i="1" s="1"/>
  <c r="HJ193" i="1"/>
  <c r="IB193" i="1" s="1"/>
  <c r="HH194" i="1"/>
  <c r="HZ194" i="1" s="1"/>
  <c r="HI194" i="1"/>
  <c r="IA194" i="1" s="1"/>
  <c r="HJ194" i="1"/>
  <c r="IB194" i="1" s="1"/>
  <c r="HH195" i="1"/>
  <c r="HZ195" i="1" s="1"/>
  <c r="HI195" i="1"/>
  <c r="IA195" i="1" s="1"/>
  <c r="HJ195" i="1"/>
  <c r="IB195" i="1" s="1"/>
  <c r="HH196" i="1"/>
  <c r="HZ196" i="1" s="1"/>
  <c r="HI196" i="1"/>
  <c r="IA196" i="1" s="1"/>
  <c r="HJ196" i="1"/>
  <c r="IB196" i="1" s="1"/>
  <c r="HH197" i="1"/>
  <c r="HZ197" i="1" s="1"/>
  <c r="HI197" i="1"/>
  <c r="IA197" i="1" s="1"/>
  <c r="HJ197" i="1"/>
  <c r="IB197" i="1" s="1"/>
  <c r="HH198" i="1"/>
  <c r="HZ198" i="1" s="1"/>
  <c r="HI198" i="1"/>
  <c r="IA198" i="1" s="1"/>
  <c r="HJ198" i="1"/>
  <c r="IB198" i="1" s="1"/>
  <c r="HH199" i="1"/>
  <c r="HZ199" i="1" s="1"/>
  <c r="HI199" i="1"/>
  <c r="IA199" i="1" s="1"/>
  <c r="HJ199" i="1"/>
  <c r="IB199" i="1" s="1"/>
  <c r="HH200" i="1"/>
  <c r="HZ200" i="1" s="1"/>
  <c r="HI200" i="1"/>
  <c r="IA200" i="1" s="1"/>
  <c r="HJ200" i="1"/>
  <c r="IB200" i="1" s="1"/>
  <c r="HH201" i="1"/>
  <c r="HZ201" i="1" s="1"/>
  <c r="HI201" i="1"/>
  <c r="IA201" i="1" s="1"/>
  <c r="HJ201" i="1"/>
  <c r="IB201" i="1" s="1"/>
  <c r="HH202" i="1"/>
  <c r="HI202" i="1"/>
  <c r="IA202" i="1" s="1"/>
  <c r="HJ202" i="1"/>
  <c r="IB202" i="1" s="1"/>
  <c r="HH203" i="1"/>
  <c r="HZ203" i="1" s="1"/>
  <c r="HI203" i="1"/>
  <c r="IA203" i="1" s="1"/>
  <c r="HJ203" i="1"/>
  <c r="IB203" i="1" s="1"/>
  <c r="HH204" i="1"/>
  <c r="HZ204" i="1" s="1"/>
  <c r="HI204" i="1"/>
  <c r="IA204" i="1" s="1"/>
  <c r="HJ204" i="1"/>
  <c r="IB204" i="1" s="1"/>
  <c r="HH205" i="1"/>
  <c r="HZ205" i="1" s="1"/>
  <c r="HI205" i="1"/>
  <c r="IA205" i="1" s="1"/>
  <c r="HJ205" i="1"/>
  <c r="IB205" i="1" s="1"/>
  <c r="HH206" i="1"/>
  <c r="HZ206" i="1" s="1"/>
  <c r="HI206" i="1"/>
  <c r="IA206" i="1" s="1"/>
  <c r="HJ206" i="1"/>
  <c r="IB206" i="1" s="1"/>
  <c r="HH207" i="1"/>
  <c r="HI207" i="1"/>
  <c r="HJ207" i="1"/>
  <c r="HH208" i="1"/>
  <c r="HZ208" i="1" s="1"/>
  <c r="HI208" i="1"/>
  <c r="IA208" i="1" s="1"/>
  <c r="HJ208" i="1"/>
  <c r="IB208" i="1" s="1"/>
  <c r="HH209" i="1"/>
  <c r="HZ209" i="1" s="1"/>
  <c r="HI209" i="1"/>
  <c r="IA209" i="1" s="1"/>
  <c r="HJ209" i="1"/>
  <c r="IB209" i="1" s="1"/>
  <c r="HH210" i="1"/>
  <c r="HZ210" i="1" s="1"/>
  <c r="HI210" i="1"/>
  <c r="IA210" i="1" s="1"/>
  <c r="HJ210" i="1"/>
  <c r="IB210" i="1" s="1"/>
  <c r="HH211" i="1"/>
  <c r="HZ211" i="1" s="1"/>
  <c r="HI211" i="1"/>
  <c r="IA211" i="1" s="1"/>
  <c r="HJ211" i="1"/>
  <c r="IB211" i="1" s="1"/>
  <c r="HH212" i="1"/>
  <c r="HZ212" i="1" s="1"/>
  <c r="HI212" i="1"/>
  <c r="IA212" i="1" s="1"/>
  <c r="HJ212" i="1"/>
  <c r="IB212" i="1" s="1"/>
  <c r="HH213" i="1"/>
  <c r="HZ213" i="1" s="1"/>
  <c r="HI213" i="1"/>
  <c r="IA213" i="1" s="1"/>
  <c r="HJ213" i="1"/>
  <c r="IB213" i="1" s="1"/>
  <c r="HH214" i="1"/>
  <c r="HZ214" i="1" s="1"/>
  <c r="HI214" i="1"/>
  <c r="IA214" i="1" s="1"/>
  <c r="HJ214" i="1"/>
  <c r="IB214" i="1" s="1"/>
  <c r="HH215" i="1"/>
  <c r="HZ215" i="1" s="1"/>
  <c r="HI215" i="1"/>
  <c r="IA215" i="1" s="1"/>
  <c r="HJ215" i="1"/>
  <c r="IB215" i="1" s="1"/>
  <c r="HH216" i="1"/>
  <c r="HI216" i="1"/>
  <c r="IA216" i="1" s="1"/>
  <c r="HJ216" i="1"/>
  <c r="IB216" i="1" s="1"/>
  <c r="HH217" i="1"/>
  <c r="HZ217" i="1" s="1"/>
  <c r="HI217" i="1"/>
  <c r="IA217" i="1" s="1"/>
  <c r="HJ217" i="1"/>
  <c r="IB217" i="1" s="1"/>
  <c r="HH218" i="1"/>
  <c r="HI218" i="1"/>
  <c r="IA218" i="1" s="1"/>
  <c r="HJ218" i="1"/>
  <c r="IB218" i="1" s="1"/>
  <c r="HH219" i="1"/>
  <c r="HZ219" i="1" s="1"/>
  <c r="HI219" i="1"/>
  <c r="IA219" i="1" s="1"/>
  <c r="HJ219" i="1"/>
  <c r="IB219" i="1" s="1"/>
  <c r="HH220" i="1"/>
  <c r="HZ220" i="1" s="1"/>
  <c r="HI220" i="1"/>
  <c r="IA220" i="1" s="1"/>
  <c r="HJ220" i="1"/>
  <c r="IB220" i="1" s="1"/>
  <c r="HH221" i="1"/>
  <c r="HZ221" i="1" s="1"/>
  <c r="HI221" i="1"/>
  <c r="IA221" i="1" s="1"/>
  <c r="HJ221" i="1"/>
  <c r="IB221" i="1" s="1"/>
  <c r="HH222" i="1"/>
  <c r="HI222" i="1"/>
  <c r="IA222" i="1" s="1"/>
  <c r="HJ222" i="1"/>
  <c r="IB222" i="1" s="1"/>
  <c r="HH223" i="1"/>
  <c r="HZ223" i="1" s="1"/>
  <c r="HI223" i="1"/>
  <c r="IA223" i="1" s="1"/>
  <c r="HJ223" i="1"/>
  <c r="IB223" i="1" s="1"/>
  <c r="HH224" i="1"/>
  <c r="HZ224" i="1" s="1"/>
  <c r="HI224" i="1"/>
  <c r="IA224" i="1" s="1"/>
  <c r="HJ224" i="1"/>
  <c r="IB224" i="1" s="1"/>
  <c r="HH225" i="1"/>
  <c r="HI225" i="1"/>
  <c r="IA225" i="1" s="1"/>
  <c r="HJ225" i="1"/>
  <c r="IB225" i="1" s="1"/>
  <c r="HH226" i="1"/>
  <c r="HI226" i="1"/>
  <c r="IA226" i="1" s="1"/>
  <c r="HJ226" i="1"/>
  <c r="IB226" i="1" s="1"/>
  <c r="HH227" i="1"/>
  <c r="HZ227" i="1" s="1"/>
  <c r="HI227" i="1"/>
  <c r="IA227" i="1" s="1"/>
  <c r="HJ227" i="1"/>
  <c r="IB227" i="1" s="1"/>
  <c r="HH228" i="1"/>
  <c r="HZ228" i="1" s="1"/>
  <c r="HI228" i="1"/>
  <c r="IA228" i="1" s="1"/>
  <c r="HJ228" i="1"/>
  <c r="IB228" i="1" s="1"/>
  <c r="HH229" i="1"/>
  <c r="HZ229" i="1" s="1"/>
  <c r="HI229" i="1"/>
  <c r="IA229" i="1" s="1"/>
  <c r="HJ229" i="1"/>
  <c r="IB229" i="1" s="1"/>
  <c r="HH230" i="1"/>
  <c r="HI230" i="1"/>
  <c r="IA230" i="1" s="1"/>
  <c r="HJ230" i="1"/>
  <c r="IB230" i="1" s="1"/>
  <c r="HH231" i="1"/>
  <c r="HZ231" i="1" s="1"/>
  <c r="HI231" i="1"/>
  <c r="IA231" i="1" s="1"/>
  <c r="HJ231" i="1"/>
  <c r="IB231" i="1" s="1"/>
  <c r="HH232" i="1"/>
  <c r="HZ232" i="1" s="1"/>
  <c r="HI232" i="1"/>
  <c r="IA232" i="1" s="1"/>
  <c r="HJ232" i="1"/>
  <c r="IB232" i="1" s="1"/>
  <c r="HH233" i="1"/>
  <c r="HZ233" i="1" s="1"/>
  <c r="HI233" i="1"/>
  <c r="IA233" i="1" s="1"/>
  <c r="HJ233" i="1"/>
  <c r="IB233" i="1" s="1"/>
  <c r="HH234" i="1"/>
  <c r="HZ234" i="1" s="1"/>
  <c r="HI234" i="1"/>
  <c r="IA234" i="1" s="1"/>
  <c r="HJ234" i="1"/>
  <c r="IB234" i="1" s="1"/>
  <c r="HH235" i="1"/>
  <c r="HZ235" i="1" s="1"/>
  <c r="HI235" i="1"/>
  <c r="IA235" i="1" s="1"/>
  <c r="HJ235" i="1"/>
  <c r="IB235" i="1" s="1"/>
  <c r="HH236" i="1"/>
  <c r="HZ236" i="1" s="1"/>
  <c r="HI236" i="1"/>
  <c r="IA236" i="1" s="1"/>
  <c r="HJ236" i="1"/>
  <c r="IB236" i="1" s="1"/>
  <c r="HH237" i="1"/>
  <c r="HZ237" i="1" s="1"/>
  <c r="HI237" i="1"/>
  <c r="IA237" i="1" s="1"/>
  <c r="HJ237" i="1"/>
  <c r="IB237" i="1" s="1"/>
  <c r="HH238" i="1"/>
  <c r="HZ238" i="1" s="1"/>
  <c r="HI238" i="1"/>
  <c r="IA238" i="1" s="1"/>
  <c r="HJ238" i="1"/>
  <c r="IB238" i="1" s="1"/>
  <c r="HH239" i="1"/>
  <c r="HZ239" i="1" s="1"/>
  <c r="HI239" i="1"/>
  <c r="IA239" i="1" s="1"/>
  <c r="HJ239" i="1"/>
  <c r="IB239" i="1" s="1"/>
  <c r="HH240" i="1"/>
  <c r="HZ240" i="1" s="1"/>
  <c r="HI240" i="1"/>
  <c r="IA240" i="1" s="1"/>
  <c r="HJ240" i="1"/>
  <c r="IB240" i="1" s="1"/>
  <c r="HH241" i="1"/>
  <c r="HI241" i="1"/>
  <c r="IA241" i="1" s="1"/>
  <c r="IA255" i="1" s="1"/>
  <c r="HJ241" i="1"/>
  <c r="HH242" i="1"/>
  <c r="HZ242" i="1" s="1"/>
  <c r="HZ257" i="1" s="1"/>
  <c r="HI242" i="1"/>
  <c r="IA242" i="1" s="1"/>
  <c r="IA257" i="1" s="1"/>
  <c r="HJ242" i="1"/>
  <c r="IB242" i="1" s="1"/>
  <c r="IB257" i="1" s="1"/>
  <c r="HH6" i="1"/>
  <c r="HZ6" i="1" s="1"/>
  <c r="HI6" i="1"/>
  <c r="IA6" i="1" s="1"/>
  <c r="HJ6" i="1"/>
  <c r="IB6" i="1" s="1"/>
  <c r="HH7" i="1"/>
  <c r="HZ7" i="1" s="1"/>
  <c r="HI7" i="1"/>
  <c r="IA7" i="1" s="1"/>
  <c r="HJ7" i="1"/>
  <c r="IB7" i="1" s="1"/>
  <c r="HH8" i="1"/>
  <c r="HZ8" i="1" s="1"/>
  <c r="HI8" i="1"/>
  <c r="IA8" i="1" s="1"/>
  <c r="HJ8" i="1"/>
  <c r="IB8" i="1" s="1"/>
  <c r="HH9" i="1"/>
  <c r="HZ9" i="1" s="1"/>
  <c r="HI9" i="1"/>
  <c r="IA9" i="1" s="1"/>
  <c r="HJ9" i="1"/>
  <c r="IB9" i="1" s="1"/>
  <c r="HH10" i="1"/>
  <c r="HZ10" i="1" s="1"/>
  <c r="HI10" i="1"/>
  <c r="IA10" i="1" s="1"/>
  <c r="HJ10" i="1"/>
  <c r="IB10" i="1" s="1"/>
  <c r="HH11" i="1"/>
  <c r="HZ11" i="1" s="1"/>
  <c r="HI11" i="1"/>
  <c r="IA11" i="1" s="1"/>
  <c r="HJ11" i="1"/>
  <c r="IB11" i="1" s="1"/>
  <c r="HH12" i="1"/>
  <c r="HZ12" i="1" s="1"/>
  <c r="HI12" i="1"/>
  <c r="IA12" i="1" s="1"/>
  <c r="HJ12" i="1"/>
  <c r="IB12" i="1" s="1"/>
  <c r="HJ5" i="1"/>
  <c r="IB5" i="1" s="1"/>
  <c r="HI5" i="1"/>
  <c r="IA5" i="1" s="1"/>
  <c r="HH5" i="1"/>
  <c r="HZ5" i="1" s="1"/>
  <c r="GF6" i="1"/>
  <c r="GG6" i="1"/>
  <c r="GH6" i="1"/>
  <c r="GI6" i="1"/>
  <c r="GJ6" i="1"/>
  <c r="GK6" i="1"/>
  <c r="GL6" i="1"/>
  <c r="GF7" i="1"/>
  <c r="GG7" i="1"/>
  <c r="GH7" i="1"/>
  <c r="GI7" i="1"/>
  <c r="GJ7" i="1"/>
  <c r="GK7" i="1"/>
  <c r="GL7" i="1"/>
  <c r="GF8" i="1"/>
  <c r="GG8" i="1"/>
  <c r="GH8" i="1"/>
  <c r="GI8" i="1"/>
  <c r="GJ8" i="1"/>
  <c r="GK8" i="1"/>
  <c r="GL8" i="1"/>
  <c r="GF9" i="1"/>
  <c r="GG9" i="1"/>
  <c r="GH9" i="1"/>
  <c r="GI9" i="1"/>
  <c r="GJ9" i="1"/>
  <c r="GK9" i="1"/>
  <c r="GL9" i="1"/>
  <c r="GF10" i="1"/>
  <c r="GG10" i="1"/>
  <c r="GH10" i="1"/>
  <c r="GI10" i="1"/>
  <c r="GJ10" i="1"/>
  <c r="GK10" i="1"/>
  <c r="GL10" i="1"/>
  <c r="GF11" i="1"/>
  <c r="GG11" i="1"/>
  <c r="GH11" i="1"/>
  <c r="GI11" i="1"/>
  <c r="GJ11" i="1"/>
  <c r="GK11" i="1"/>
  <c r="GL11" i="1"/>
  <c r="GF12" i="1"/>
  <c r="GG12" i="1"/>
  <c r="GH12" i="1"/>
  <c r="GI12" i="1"/>
  <c r="GJ12" i="1"/>
  <c r="GK12" i="1"/>
  <c r="GL12" i="1"/>
  <c r="GF13" i="1"/>
  <c r="GG13" i="1"/>
  <c r="GH13" i="1"/>
  <c r="GI13" i="1"/>
  <c r="GJ13" i="1"/>
  <c r="GK13" i="1"/>
  <c r="GL13" i="1"/>
  <c r="GF14" i="1"/>
  <c r="GG14" i="1"/>
  <c r="GH14" i="1"/>
  <c r="GI14" i="1"/>
  <c r="GJ14" i="1"/>
  <c r="GK14" i="1"/>
  <c r="GL14" i="1"/>
  <c r="GF15" i="1"/>
  <c r="GG15" i="1"/>
  <c r="GH15" i="1"/>
  <c r="GI15" i="1"/>
  <c r="GJ15" i="1"/>
  <c r="GK15" i="1"/>
  <c r="GL15" i="1"/>
  <c r="GF16" i="1"/>
  <c r="GG16" i="1"/>
  <c r="GH16" i="1"/>
  <c r="GI16" i="1"/>
  <c r="GJ16" i="1"/>
  <c r="GK16" i="1"/>
  <c r="GL16" i="1"/>
  <c r="GF17" i="1"/>
  <c r="GG17" i="1"/>
  <c r="GH17" i="1"/>
  <c r="GI17" i="1"/>
  <c r="GJ17" i="1"/>
  <c r="GK17" i="1"/>
  <c r="GL17" i="1"/>
  <c r="GF18" i="1"/>
  <c r="GG18" i="1"/>
  <c r="GH18" i="1"/>
  <c r="GI18" i="1"/>
  <c r="GJ18" i="1"/>
  <c r="GK18" i="1"/>
  <c r="GL18" i="1"/>
  <c r="GF19" i="1"/>
  <c r="GG19" i="1"/>
  <c r="GH19" i="1"/>
  <c r="GI19" i="1"/>
  <c r="GJ19" i="1"/>
  <c r="GK19" i="1"/>
  <c r="GL19" i="1"/>
  <c r="GF20" i="1"/>
  <c r="GG20" i="1"/>
  <c r="GH20" i="1"/>
  <c r="GI20" i="1"/>
  <c r="GJ20" i="1"/>
  <c r="GK20" i="1"/>
  <c r="GL20" i="1"/>
  <c r="GF21" i="1"/>
  <c r="GG21" i="1"/>
  <c r="GH21" i="1"/>
  <c r="GI21" i="1"/>
  <c r="GJ21" i="1"/>
  <c r="GK21" i="1"/>
  <c r="GL21" i="1"/>
  <c r="GF22" i="1"/>
  <c r="GG22" i="1"/>
  <c r="GH22" i="1"/>
  <c r="GI22" i="1"/>
  <c r="GJ22" i="1"/>
  <c r="GK22" i="1"/>
  <c r="GL22" i="1"/>
  <c r="GF23" i="1"/>
  <c r="GG23" i="1"/>
  <c r="GH23" i="1"/>
  <c r="GI23" i="1"/>
  <c r="GJ23" i="1"/>
  <c r="GK23" i="1"/>
  <c r="GL23" i="1"/>
  <c r="GF24" i="1"/>
  <c r="GG24" i="1"/>
  <c r="GH24" i="1"/>
  <c r="GI24" i="1"/>
  <c r="GJ24" i="1"/>
  <c r="GK24" i="1"/>
  <c r="GL24" i="1"/>
  <c r="GF25" i="1"/>
  <c r="GG25" i="1"/>
  <c r="GH25" i="1"/>
  <c r="GI25" i="1"/>
  <c r="GJ25" i="1"/>
  <c r="GK25" i="1"/>
  <c r="GL25" i="1"/>
  <c r="GF26" i="1"/>
  <c r="GG26" i="1"/>
  <c r="GH26" i="1"/>
  <c r="GI26" i="1"/>
  <c r="GJ26" i="1"/>
  <c r="GK26" i="1"/>
  <c r="GL26" i="1"/>
  <c r="GF27" i="1"/>
  <c r="GG27" i="1"/>
  <c r="GH27" i="1"/>
  <c r="GI27" i="1"/>
  <c r="GJ27" i="1"/>
  <c r="GK27" i="1"/>
  <c r="GL27" i="1"/>
  <c r="GF28" i="1"/>
  <c r="GG28" i="1"/>
  <c r="GH28" i="1"/>
  <c r="GI28" i="1"/>
  <c r="GJ28" i="1"/>
  <c r="GK28" i="1"/>
  <c r="GL28" i="1"/>
  <c r="GF29" i="1"/>
  <c r="GG29" i="1"/>
  <c r="GH29" i="1"/>
  <c r="GI29" i="1"/>
  <c r="GJ29" i="1"/>
  <c r="GK29" i="1"/>
  <c r="GL29" i="1"/>
  <c r="GF30" i="1"/>
  <c r="GG30" i="1"/>
  <c r="GH30" i="1"/>
  <c r="GI30" i="1"/>
  <c r="GJ30" i="1"/>
  <c r="GK30" i="1"/>
  <c r="GL30" i="1"/>
  <c r="GF31" i="1"/>
  <c r="GG31" i="1"/>
  <c r="GH31" i="1"/>
  <c r="GI31" i="1"/>
  <c r="GJ31" i="1"/>
  <c r="GK31" i="1"/>
  <c r="GL31" i="1"/>
  <c r="GF32" i="1"/>
  <c r="GG32" i="1"/>
  <c r="GH32" i="1"/>
  <c r="GI32" i="1"/>
  <c r="GJ32" i="1"/>
  <c r="GK32" i="1"/>
  <c r="GL32" i="1"/>
  <c r="GF33" i="1"/>
  <c r="GG33" i="1"/>
  <c r="GH33" i="1"/>
  <c r="GI33" i="1"/>
  <c r="GJ33" i="1"/>
  <c r="GK33" i="1"/>
  <c r="GL33" i="1"/>
  <c r="GF34" i="1"/>
  <c r="GG34" i="1"/>
  <c r="GH34" i="1"/>
  <c r="GI34" i="1"/>
  <c r="GJ34" i="1"/>
  <c r="GK34" i="1"/>
  <c r="GL34" i="1"/>
  <c r="GF35" i="1"/>
  <c r="GG35" i="1"/>
  <c r="GH35" i="1"/>
  <c r="GI35" i="1"/>
  <c r="GJ35" i="1"/>
  <c r="GK35" i="1"/>
  <c r="GL35" i="1"/>
  <c r="GF36" i="1"/>
  <c r="GG36" i="1"/>
  <c r="GH36" i="1"/>
  <c r="GI36" i="1"/>
  <c r="GJ36" i="1"/>
  <c r="GK36" i="1"/>
  <c r="GL36" i="1"/>
  <c r="GF37" i="1"/>
  <c r="GG37" i="1"/>
  <c r="GH37" i="1"/>
  <c r="GI37" i="1"/>
  <c r="GJ37" i="1"/>
  <c r="GK37" i="1"/>
  <c r="GL37" i="1"/>
  <c r="GF38" i="1"/>
  <c r="GG38" i="1"/>
  <c r="GH38" i="1"/>
  <c r="GI38" i="1"/>
  <c r="GJ38" i="1"/>
  <c r="GK38" i="1"/>
  <c r="GL38" i="1"/>
  <c r="GF39" i="1"/>
  <c r="GG39" i="1"/>
  <c r="GH39" i="1"/>
  <c r="GI39" i="1"/>
  <c r="GJ39" i="1"/>
  <c r="GK39" i="1"/>
  <c r="GL39" i="1"/>
  <c r="GF40" i="1"/>
  <c r="GG40" i="1"/>
  <c r="GH40" i="1"/>
  <c r="GI40" i="1"/>
  <c r="GJ40" i="1"/>
  <c r="GK40" i="1"/>
  <c r="GL40" i="1"/>
  <c r="GF41" i="1"/>
  <c r="GG41" i="1"/>
  <c r="GH41" i="1"/>
  <c r="GI41" i="1"/>
  <c r="GJ41" i="1"/>
  <c r="GK41" i="1"/>
  <c r="GL41" i="1"/>
  <c r="GF42" i="1"/>
  <c r="GG42" i="1"/>
  <c r="GH42" i="1"/>
  <c r="GI42" i="1"/>
  <c r="GJ42" i="1"/>
  <c r="GK42" i="1"/>
  <c r="GL42" i="1"/>
  <c r="GF43" i="1"/>
  <c r="GG43" i="1"/>
  <c r="GH43" i="1"/>
  <c r="GI43" i="1"/>
  <c r="GJ43" i="1"/>
  <c r="GK43" i="1"/>
  <c r="GL43" i="1"/>
  <c r="GF44" i="1"/>
  <c r="GG44" i="1"/>
  <c r="GH44" i="1"/>
  <c r="GI44" i="1"/>
  <c r="GJ44" i="1"/>
  <c r="GK44" i="1"/>
  <c r="GL44" i="1"/>
  <c r="GF45" i="1"/>
  <c r="GG45" i="1"/>
  <c r="GH45" i="1"/>
  <c r="GI45" i="1"/>
  <c r="GJ45" i="1"/>
  <c r="GK45" i="1"/>
  <c r="GL45" i="1"/>
  <c r="GF46" i="1"/>
  <c r="GG46" i="1"/>
  <c r="GH46" i="1"/>
  <c r="GI46" i="1"/>
  <c r="GJ46" i="1"/>
  <c r="GK46" i="1"/>
  <c r="GL46" i="1"/>
  <c r="GF47" i="1"/>
  <c r="GG47" i="1"/>
  <c r="GH47" i="1"/>
  <c r="GI47" i="1"/>
  <c r="GJ47" i="1"/>
  <c r="GK47" i="1"/>
  <c r="GL47" i="1"/>
  <c r="GF48" i="1"/>
  <c r="GG48" i="1"/>
  <c r="GH48" i="1"/>
  <c r="GI48" i="1"/>
  <c r="GJ48" i="1"/>
  <c r="GK48" i="1"/>
  <c r="GL48" i="1"/>
  <c r="GF49" i="1"/>
  <c r="GG49" i="1"/>
  <c r="GH49" i="1"/>
  <c r="GI49" i="1"/>
  <c r="GJ49" i="1"/>
  <c r="GK49" i="1"/>
  <c r="GL49" i="1"/>
  <c r="GF50" i="1"/>
  <c r="GG50" i="1"/>
  <c r="GH50" i="1"/>
  <c r="GI50" i="1"/>
  <c r="GJ50" i="1"/>
  <c r="GK50" i="1"/>
  <c r="GL50" i="1"/>
  <c r="GF51" i="1"/>
  <c r="GG51" i="1"/>
  <c r="GH51" i="1"/>
  <c r="GI51" i="1"/>
  <c r="GJ51" i="1"/>
  <c r="GK51" i="1"/>
  <c r="GL51" i="1"/>
  <c r="GF52" i="1"/>
  <c r="GG52" i="1"/>
  <c r="GH52" i="1"/>
  <c r="GI52" i="1"/>
  <c r="GJ52" i="1"/>
  <c r="GK52" i="1"/>
  <c r="GL52" i="1"/>
  <c r="GF53" i="1"/>
  <c r="GG53" i="1"/>
  <c r="GH53" i="1"/>
  <c r="GI53" i="1"/>
  <c r="GJ53" i="1"/>
  <c r="GK53" i="1"/>
  <c r="GL53" i="1"/>
  <c r="GF54" i="1"/>
  <c r="GG54" i="1"/>
  <c r="GH54" i="1"/>
  <c r="GI54" i="1"/>
  <c r="GJ54" i="1"/>
  <c r="GK54" i="1"/>
  <c r="GL54" i="1"/>
  <c r="GF55" i="1"/>
  <c r="GG55" i="1"/>
  <c r="GH55" i="1"/>
  <c r="GI55" i="1"/>
  <c r="GJ55" i="1"/>
  <c r="GK55" i="1"/>
  <c r="GL55" i="1"/>
  <c r="GF56" i="1"/>
  <c r="GG56" i="1"/>
  <c r="GH56" i="1"/>
  <c r="GI56" i="1"/>
  <c r="GJ56" i="1"/>
  <c r="GK56" i="1"/>
  <c r="GL56" i="1"/>
  <c r="GF57" i="1"/>
  <c r="GG57" i="1"/>
  <c r="GH57" i="1"/>
  <c r="GI57" i="1"/>
  <c r="GJ57" i="1"/>
  <c r="GK57" i="1"/>
  <c r="GL57" i="1"/>
  <c r="GF58" i="1"/>
  <c r="GG58" i="1"/>
  <c r="GH58" i="1"/>
  <c r="GI58" i="1"/>
  <c r="GJ58" i="1"/>
  <c r="GK58" i="1"/>
  <c r="GL58" i="1"/>
  <c r="GF59" i="1"/>
  <c r="GF250" i="1" s="1"/>
  <c r="GG59" i="1"/>
  <c r="GG250" i="1" s="1"/>
  <c r="GH59" i="1"/>
  <c r="GH250" i="1" s="1"/>
  <c r="GI59" i="1"/>
  <c r="GI250" i="1" s="1"/>
  <c r="GJ59" i="1"/>
  <c r="GJ250" i="1" s="1"/>
  <c r="GK59" i="1"/>
  <c r="GK250" i="1" s="1"/>
  <c r="GL59" i="1"/>
  <c r="GL250" i="1" s="1"/>
  <c r="GF60" i="1"/>
  <c r="GG60" i="1"/>
  <c r="GH60" i="1"/>
  <c r="GI60" i="1"/>
  <c r="GJ60" i="1"/>
  <c r="GK60" i="1"/>
  <c r="GL60" i="1"/>
  <c r="GF61" i="1"/>
  <c r="GG61" i="1"/>
  <c r="GH61" i="1"/>
  <c r="GI61" i="1"/>
  <c r="GJ61" i="1"/>
  <c r="GK61" i="1"/>
  <c r="GL61" i="1"/>
  <c r="GF62" i="1"/>
  <c r="GG62" i="1"/>
  <c r="GH62" i="1"/>
  <c r="GI62" i="1"/>
  <c r="GJ62" i="1"/>
  <c r="GK62" i="1"/>
  <c r="GL62" i="1"/>
  <c r="GF63" i="1"/>
  <c r="GG63" i="1"/>
  <c r="GH63" i="1"/>
  <c r="GI63" i="1"/>
  <c r="GJ63" i="1"/>
  <c r="GK63" i="1"/>
  <c r="GL63" i="1"/>
  <c r="GF64" i="1"/>
  <c r="GG64" i="1"/>
  <c r="GH64" i="1"/>
  <c r="GI64" i="1"/>
  <c r="GJ64" i="1"/>
  <c r="GK64" i="1"/>
  <c r="GL64" i="1"/>
  <c r="GF65" i="1"/>
  <c r="GG65" i="1"/>
  <c r="GH65" i="1"/>
  <c r="GI65" i="1"/>
  <c r="GJ65" i="1"/>
  <c r="GK65" i="1"/>
  <c r="GL65" i="1"/>
  <c r="GF66" i="1"/>
  <c r="GG66" i="1"/>
  <c r="GH66" i="1"/>
  <c r="GI66" i="1"/>
  <c r="GJ66" i="1"/>
  <c r="GK66" i="1"/>
  <c r="GL66" i="1"/>
  <c r="GF67" i="1"/>
  <c r="GG67" i="1"/>
  <c r="GH67" i="1"/>
  <c r="GI67" i="1"/>
  <c r="GJ67" i="1"/>
  <c r="GK67" i="1"/>
  <c r="GL67" i="1"/>
  <c r="GF68" i="1"/>
  <c r="GG68" i="1"/>
  <c r="GH68" i="1"/>
  <c r="GI68" i="1"/>
  <c r="GJ68" i="1"/>
  <c r="GK68" i="1"/>
  <c r="GL68" i="1"/>
  <c r="GF69" i="1"/>
  <c r="GG69" i="1"/>
  <c r="GH69" i="1"/>
  <c r="GI69" i="1"/>
  <c r="GJ69" i="1"/>
  <c r="GK69" i="1"/>
  <c r="GL69" i="1"/>
  <c r="GF70" i="1"/>
  <c r="GG70" i="1"/>
  <c r="GH70" i="1"/>
  <c r="GI70" i="1"/>
  <c r="GJ70" i="1"/>
  <c r="GK70" i="1"/>
  <c r="GL70" i="1"/>
  <c r="GF71" i="1"/>
  <c r="GG71" i="1"/>
  <c r="GH71" i="1"/>
  <c r="GI71" i="1"/>
  <c r="GJ71" i="1"/>
  <c r="GK71" i="1"/>
  <c r="GL71" i="1"/>
  <c r="GF72" i="1"/>
  <c r="GG72" i="1"/>
  <c r="GH72" i="1"/>
  <c r="GI72" i="1"/>
  <c r="GJ72" i="1"/>
  <c r="GK72" i="1"/>
  <c r="GL72" i="1"/>
  <c r="GF73" i="1"/>
  <c r="GG73" i="1"/>
  <c r="GH73" i="1"/>
  <c r="GI73" i="1"/>
  <c r="GJ73" i="1"/>
  <c r="GK73" i="1"/>
  <c r="GL73" i="1"/>
  <c r="GF74" i="1"/>
  <c r="GG74" i="1"/>
  <c r="GH74" i="1"/>
  <c r="GI74" i="1"/>
  <c r="GJ74" i="1"/>
  <c r="GK74" i="1"/>
  <c r="GL74" i="1"/>
  <c r="GF75" i="1"/>
  <c r="GG75" i="1"/>
  <c r="GH75" i="1"/>
  <c r="GI75" i="1"/>
  <c r="GJ75" i="1"/>
  <c r="GK75" i="1"/>
  <c r="GL75" i="1"/>
  <c r="GF76" i="1"/>
  <c r="GG76" i="1"/>
  <c r="GH76" i="1"/>
  <c r="GI76" i="1"/>
  <c r="GJ76" i="1"/>
  <c r="GK76" i="1"/>
  <c r="GL76" i="1"/>
  <c r="GF77" i="1"/>
  <c r="GG77" i="1"/>
  <c r="GH77" i="1"/>
  <c r="GI77" i="1"/>
  <c r="GJ77" i="1"/>
  <c r="GK77" i="1"/>
  <c r="GL77" i="1"/>
  <c r="GF78" i="1"/>
  <c r="GG78" i="1"/>
  <c r="GH78" i="1"/>
  <c r="GI78" i="1"/>
  <c r="GJ78" i="1"/>
  <c r="GK78" i="1"/>
  <c r="GL78" i="1"/>
  <c r="GF79" i="1"/>
  <c r="GG79" i="1"/>
  <c r="GH79" i="1"/>
  <c r="GI79" i="1"/>
  <c r="GJ79" i="1"/>
  <c r="GK79" i="1"/>
  <c r="GL79" i="1"/>
  <c r="GF80" i="1"/>
  <c r="GG80" i="1"/>
  <c r="GH80" i="1"/>
  <c r="GI80" i="1"/>
  <c r="GJ80" i="1"/>
  <c r="GK80" i="1"/>
  <c r="GL80" i="1"/>
  <c r="GF81" i="1"/>
  <c r="GG81" i="1"/>
  <c r="GH81" i="1"/>
  <c r="GI81" i="1"/>
  <c r="GJ81" i="1"/>
  <c r="GK81" i="1"/>
  <c r="GL81" i="1"/>
  <c r="GF82" i="1"/>
  <c r="GG82" i="1"/>
  <c r="GH82" i="1"/>
  <c r="GI82" i="1"/>
  <c r="GJ82" i="1"/>
  <c r="GK82" i="1"/>
  <c r="GL82" i="1"/>
  <c r="GF83" i="1"/>
  <c r="GG83" i="1"/>
  <c r="GH83" i="1"/>
  <c r="GI83" i="1"/>
  <c r="GJ83" i="1"/>
  <c r="GK83" i="1"/>
  <c r="GL83" i="1"/>
  <c r="GF84" i="1"/>
  <c r="GG84" i="1"/>
  <c r="GH84" i="1"/>
  <c r="GI84" i="1"/>
  <c r="GJ84" i="1"/>
  <c r="GK84" i="1"/>
  <c r="GL84" i="1"/>
  <c r="GF85" i="1"/>
  <c r="GG85" i="1"/>
  <c r="GH85" i="1"/>
  <c r="GI85" i="1"/>
  <c r="GJ85" i="1"/>
  <c r="GK85" i="1"/>
  <c r="GL85" i="1"/>
  <c r="GF86" i="1"/>
  <c r="GG86" i="1"/>
  <c r="GH86" i="1"/>
  <c r="GI86" i="1"/>
  <c r="GJ86" i="1"/>
  <c r="GK86" i="1"/>
  <c r="GL86" i="1"/>
  <c r="GF87" i="1"/>
  <c r="GG87" i="1"/>
  <c r="GH87" i="1"/>
  <c r="GI87" i="1"/>
  <c r="GJ87" i="1"/>
  <c r="GK87" i="1"/>
  <c r="GL87" i="1"/>
  <c r="GF88" i="1"/>
  <c r="GG88" i="1"/>
  <c r="GH88" i="1"/>
  <c r="GI88" i="1"/>
  <c r="GJ88" i="1"/>
  <c r="GK88" i="1"/>
  <c r="GL88" i="1"/>
  <c r="GF89" i="1"/>
  <c r="GG89" i="1"/>
  <c r="GH89" i="1"/>
  <c r="GI89" i="1"/>
  <c r="GJ89" i="1"/>
  <c r="GK89" i="1"/>
  <c r="GL89" i="1"/>
  <c r="GF90" i="1"/>
  <c r="GG90" i="1"/>
  <c r="GH90" i="1"/>
  <c r="GI90" i="1"/>
  <c r="GJ90" i="1"/>
  <c r="GK90" i="1"/>
  <c r="GL90" i="1"/>
  <c r="GF91" i="1"/>
  <c r="GG91" i="1"/>
  <c r="GH91" i="1"/>
  <c r="GI91" i="1"/>
  <c r="GJ91" i="1"/>
  <c r="GK91" i="1"/>
  <c r="GL91" i="1"/>
  <c r="GF92" i="1"/>
  <c r="GG92" i="1"/>
  <c r="GH92" i="1"/>
  <c r="GI92" i="1"/>
  <c r="GJ92" i="1"/>
  <c r="GK92" i="1"/>
  <c r="GL92" i="1"/>
  <c r="GF93" i="1"/>
  <c r="GG93" i="1"/>
  <c r="GH93" i="1"/>
  <c r="GI93" i="1"/>
  <c r="GJ93" i="1"/>
  <c r="GK93" i="1"/>
  <c r="GL93" i="1"/>
  <c r="GF94" i="1"/>
  <c r="GG94" i="1"/>
  <c r="GH94" i="1"/>
  <c r="GI94" i="1"/>
  <c r="GJ94" i="1"/>
  <c r="GK94" i="1"/>
  <c r="GL94" i="1"/>
  <c r="GF95" i="1"/>
  <c r="GG95" i="1"/>
  <c r="GH95" i="1"/>
  <c r="GI95" i="1"/>
  <c r="GJ95" i="1"/>
  <c r="GK95" i="1"/>
  <c r="GL95" i="1"/>
  <c r="GF96" i="1"/>
  <c r="GG96" i="1"/>
  <c r="GH96" i="1"/>
  <c r="GI96" i="1"/>
  <c r="GJ96" i="1"/>
  <c r="GK96" i="1"/>
  <c r="GL96" i="1"/>
  <c r="GF97" i="1"/>
  <c r="GG97" i="1"/>
  <c r="GH97" i="1"/>
  <c r="GI97" i="1"/>
  <c r="GJ97" i="1"/>
  <c r="GK97" i="1"/>
  <c r="GL97" i="1"/>
  <c r="GF98" i="1"/>
  <c r="GG98" i="1"/>
  <c r="GH98" i="1"/>
  <c r="GI98" i="1"/>
  <c r="GJ98" i="1"/>
  <c r="GK98" i="1"/>
  <c r="GL98" i="1"/>
  <c r="GF99" i="1"/>
  <c r="GG99" i="1"/>
  <c r="GH99" i="1"/>
  <c r="GI99" i="1"/>
  <c r="GJ99" i="1"/>
  <c r="GK99" i="1"/>
  <c r="GL99" i="1"/>
  <c r="GF100" i="1"/>
  <c r="GG100" i="1"/>
  <c r="GH100" i="1"/>
  <c r="GI100" i="1"/>
  <c r="GJ100" i="1"/>
  <c r="GK100" i="1"/>
  <c r="GL100" i="1"/>
  <c r="GF101" i="1"/>
  <c r="GG101" i="1"/>
  <c r="GH101" i="1"/>
  <c r="GI101" i="1"/>
  <c r="GJ101" i="1"/>
  <c r="GK101" i="1"/>
  <c r="GL101" i="1"/>
  <c r="GF102" i="1"/>
  <c r="GG102" i="1"/>
  <c r="GH102" i="1"/>
  <c r="GI102" i="1"/>
  <c r="GJ102" i="1"/>
  <c r="GK102" i="1"/>
  <c r="GL102" i="1"/>
  <c r="GF103" i="1"/>
  <c r="GG103" i="1"/>
  <c r="GH103" i="1"/>
  <c r="GI103" i="1"/>
  <c r="GJ103" i="1"/>
  <c r="GK103" i="1"/>
  <c r="GL103" i="1"/>
  <c r="GF104" i="1"/>
  <c r="GG104" i="1"/>
  <c r="GH104" i="1"/>
  <c r="GI104" i="1"/>
  <c r="GJ104" i="1"/>
  <c r="GK104" i="1"/>
  <c r="GL104" i="1"/>
  <c r="GF105" i="1"/>
  <c r="GG105" i="1"/>
  <c r="GH105" i="1"/>
  <c r="GI105" i="1"/>
  <c r="GJ105" i="1"/>
  <c r="GK105" i="1"/>
  <c r="GL105" i="1"/>
  <c r="GF106" i="1"/>
  <c r="GG106" i="1"/>
  <c r="GH106" i="1"/>
  <c r="GI106" i="1"/>
  <c r="GJ106" i="1"/>
  <c r="GK106" i="1"/>
  <c r="GL106" i="1"/>
  <c r="GF107" i="1"/>
  <c r="GG107" i="1"/>
  <c r="GH107" i="1"/>
  <c r="GI107" i="1"/>
  <c r="GJ107" i="1"/>
  <c r="GK107" i="1"/>
  <c r="GL107" i="1"/>
  <c r="GF108" i="1"/>
  <c r="GF251" i="1" s="1"/>
  <c r="GG108" i="1"/>
  <c r="GG251" i="1" s="1"/>
  <c r="GH108" i="1"/>
  <c r="GH251" i="1" s="1"/>
  <c r="GI108" i="1"/>
  <c r="GI251" i="1" s="1"/>
  <c r="GJ108" i="1"/>
  <c r="GJ251" i="1" s="1"/>
  <c r="GK108" i="1"/>
  <c r="GK251" i="1" s="1"/>
  <c r="GL108" i="1"/>
  <c r="GL251" i="1" s="1"/>
  <c r="GF109" i="1"/>
  <c r="GG109" i="1"/>
  <c r="GH109" i="1"/>
  <c r="GI109" i="1"/>
  <c r="GJ109" i="1"/>
  <c r="GK109" i="1"/>
  <c r="GL109" i="1"/>
  <c r="GF110" i="1"/>
  <c r="GG110" i="1"/>
  <c r="GH110" i="1"/>
  <c r="GI110" i="1"/>
  <c r="GJ110" i="1"/>
  <c r="GK110" i="1"/>
  <c r="GL110" i="1"/>
  <c r="GF111" i="1"/>
  <c r="GG111" i="1"/>
  <c r="GH111" i="1"/>
  <c r="GI111" i="1"/>
  <c r="GJ111" i="1"/>
  <c r="GK111" i="1"/>
  <c r="GL111" i="1"/>
  <c r="GF112" i="1"/>
  <c r="GG112" i="1"/>
  <c r="GH112" i="1"/>
  <c r="GI112" i="1"/>
  <c r="GJ112" i="1"/>
  <c r="GK112" i="1"/>
  <c r="GL112" i="1"/>
  <c r="GF113" i="1"/>
  <c r="GG113" i="1"/>
  <c r="GH113" i="1"/>
  <c r="GI113" i="1"/>
  <c r="GJ113" i="1"/>
  <c r="GK113" i="1"/>
  <c r="GL113" i="1"/>
  <c r="GF114" i="1"/>
  <c r="GG114" i="1"/>
  <c r="GH114" i="1"/>
  <c r="GI114" i="1"/>
  <c r="GJ114" i="1"/>
  <c r="GK114" i="1"/>
  <c r="GL114" i="1"/>
  <c r="GF115" i="1"/>
  <c r="GG115" i="1"/>
  <c r="GH115" i="1"/>
  <c r="GI115" i="1"/>
  <c r="GJ115" i="1"/>
  <c r="GK115" i="1"/>
  <c r="GL115" i="1"/>
  <c r="GF116" i="1"/>
  <c r="GG116" i="1"/>
  <c r="GH116" i="1"/>
  <c r="GI116" i="1"/>
  <c r="GJ116" i="1"/>
  <c r="GK116" i="1"/>
  <c r="GL116" i="1"/>
  <c r="GF117" i="1"/>
  <c r="GG117" i="1"/>
  <c r="GH117" i="1"/>
  <c r="GI117" i="1"/>
  <c r="GJ117" i="1"/>
  <c r="GK117" i="1"/>
  <c r="GL117" i="1"/>
  <c r="GF118" i="1"/>
  <c r="GG118" i="1"/>
  <c r="GH118" i="1"/>
  <c r="GI118" i="1"/>
  <c r="GJ118" i="1"/>
  <c r="GK118" i="1"/>
  <c r="GL118" i="1"/>
  <c r="GF119" i="1"/>
  <c r="GG119" i="1"/>
  <c r="GH119" i="1"/>
  <c r="GI119" i="1"/>
  <c r="GJ119" i="1"/>
  <c r="GK119" i="1"/>
  <c r="GL119" i="1"/>
  <c r="GF120" i="1"/>
  <c r="GG120" i="1"/>
  <c r="GH120" i="1"/>
  <c r="GI120" i="1"/>
  <c r="GJ120" i="1"/>
  <c r="GK120" i="1"/>
  <c r="GL120" i="1"/>
  <c r="GF121" i="1"/>
  <c r="GG121" i="1"/>
  <c r="GH121" i="1"/>
  <c r="GI121" i="1"/>
  <c r="GJ121" i="1"/>
  <c r="GK121" i="1"/>
  <c r="GL121" i="1"/>
  <c r="GF122" i="1"/>
  <c r="GG122" i="1"/>
  <c r="GH122" i="1"/>
  <c r="GI122" i="1"/>
  <c r="GJ122" i="1"/>
  <c r="GK122" i="1"/>
  <c r="GL122" i="1"/>
  <c r="GF123" i="1"/>
  <c r="GG123" i="1"/>
  <c r="GH123" i="1"/>
  <c r="GI123" i="1"/>
  <c r="GJ123" i="1"/>
  <c r="GK123" i="1"/>
  <c r="GL123" i="1"/>
  <c r="GF124" i="1"/>
  <c r="GG124" i="1"/>
  <c r="GH124" i="1"/>
  <c r="GI124" i="1"/>
  <c r="GJ124" i="1"/>
  <c r="GK124" i="1"/>
  <c r="GL124" i="1"/>
  <c r="GF125" i="1"/>
  <c r="GG125" i="1"/>
  <c r="GH125" i="1"/>
  <c r="GI125" i="1"/>
  <c r="GJ125" i="1"/>
  <c r="GK125" i="1"/>
  <c r="GL125" i="1"/>
  <c r="GF126" i="1"/>
  <c r="GG126" i="1"/>
  <c r="GH126" i="1"/>
  <c r="GI126" i="1"/>
  <c r="GJ126" i="1"/>
  <c r="GK126" i="1"/>
  <c r="GL126" i="1"/>
  <c r="GF127" i="1"/>
  <c r="GG127" i="1"/>
  <c r="GH127" i="1"/>
  <c r="GI127" i="1"/>
  <c r="GJ127" i="1"/>
  <c r="GK127" i="1"/>
  <c r="GL127" i="1"/>
  <c r="GF128" i="1"/>
  <c r="GG128" i="1"/>
  <c r="GH128" i="1"/>
  <c r="GI128" i="1"/>
  <c r="GJ128" i="1"/>
  <c r="GK128" i="1"/>
  <c r="GL128" i="1"/>
  <c r="GF129" i="1"/>
  <c r="GG129" i="1"/>
  <c r="GH129" i="1"/>
  <c r="GI129" i="1"/>
  <c r="GJ129" i="1"/>
  <c r="GK129" i="1"/>
  <c r="GL129" i="1"/>
  <c r="GF130" i="1"/>
  <c r="GG130" i="1"/>
  <c r="GH130" i="1"/>
  <c r="GI130" i="1"/>
  <c r="GJ130" i="1"/>
  <c r="GK130" i="1"/>
  <c r="GL130" i="1"/>
  <c r="GF131" i="1"/>
  <c r="GG131" i="1"/>
  <c r="GH131" i="1"/>
  <c r="GI131" i="1"/>
  <c r="GJ131" i="1"/>
  <c r="GK131" i="1"/>
  <c r="GL131" i="1"/>
  <c r="GF132" i="1"/>
  <c r="GG132" i="1"/>
  <c r="GH132" i="1"/>
  <c r="GI132" i="1"/>
  <c r="GJ132" i="1"/>
  <c r="GK132" i="1"/>
  <c r="GL132" i="1"/>
  <c r="GF133" i="1"/>
  <c r="GG133" i="1"/>
  <c r="GH133" i="1"/>
  <c r="GI133" i="1"/>
  <c r="GJ133" i="1"/>
  <c r="GK133" i="1"/>
  <c r="GL133" i="1"/>
  <c r="GF134" i="1"/>
  <c r="GF252" i="1" s="1"/>
  <c r="GG134" i="1"/>
  <c r="GG252" i="1" s="1"/>
  <c r="GH134" i="1"/>
  <c r="GH252" i="1" s="1"/>
  <c r="GI134" i="1"/>
  <c r="GI252" i="1" s="1"/>
  <c r="GJ134" i="1"/>
  <c r="GJ252" i="1" s="1"/>
  <c r="GK134" i="1"/>
  <c r="GK252" i="1" s="1"/>
  <c r="GL134" i="1"/>
  <c r="GL252" i="1" s="1"/>
  <c r="GF135" i="1"/>
  <c r="GG135" i="1"/>
  <c r="GH135" i="1"/>
  <c r="GI135" i="1"/>
  <c r="GJ135" i="1"/>
  <c r="GK135" i="1"/>
  <c r="GL135" i="1"/>
  <c r="GF136" i="1"/>
  <c r="GG136" i="1"/>
  <c r="GH136" i="1"/>
  <c r="GI136" i="1"/>
  <c r="GJ136" i="1"/>
  <c r="GK136" i="1"/>
  <c r="GL136" i="1"/>
  <c r="GF137" i="1"/>
  <c r="GG137" i="1"/>
  <c r="GH137" i="1"/>
  <c r="GI137" i="1"/>
  <c r="GJ137" i="1"/>
  <c r="GK137" i="1"/>
  <c r="GL137" i="1"/>
  <c r="GF138" i="1"/>
  <c r="GG138" i="1"/>
  <c r="GH138" i="1"/>
  <c r="GI138" i="1"/>
  <c r="GJ138" i="1"/>
  <c r="GK138" i="1"/>
  <c r="GL138" i="1"/>
  <c r="GF139" i="1"/>
  <c r="GG139" i="1"/>
  <c r="GH139" i="1"/>
  <c r="GI139" i="1"/>
  <c r="GJ139" i="1"/>
  <c r="GK139" i="1"/>
  <c r="GL139" i="1"/>
  <c r="GF140" i="1"/>
  <c r="GG140" i="1"/>
  <c r="GH140" i="1"/>
  <c r="GI140" i="1"/>
  <c r="GJ140" i="1"/>
  <c r="GK140" i="1"/>
  <c r="GL140" i="1"/>
  <c r="GF141" i="1"/>
  <c r="GG141" i="1"/>
  <c r="GH141" i="1"/>
  <c r="GI141" i="1"/>
  <c r="GJ141" i="1"/>
  <c r="GK141" i="1"/>
  <c r="GL141" i="1"/>
  <c r="GF142" i="1"/>
  <c r="GG142" i="1"/>
  <c r="GH142" i="1"/>
  <c r="GI142" i="1"/>
  <c r="GJ142" i="1"/>
  <c r="GK142" i="1"/>
  <c r="GL142" i="1"/>
  <c r="GF143" i="1"/>
  <c r="GG143" i="1"/>
  <c r="GH143" i="1"/>
  <c r="GI143" i="1"/>
  <c r="GJ143" i="1"/>
  <c r="GK143" i="1"/>
  <c r="GL143" i="1"/>
  <c r="GF144" i="1"/>
  <c r="GG144" i="1"/>
  <c r="GH144" i="1"/>
  <c r="GI144" i="1"/>
  <c r="GJ144" i="1"/>
  <c r="GK144" i="1"/>
  <c r="GL144" i="1"/>
  <c r="GF145" i="1"/>
  <c r="GG145" i="1"/>
  <c r="GH145" i="1"/>
  <c r="GI145" i="1"/>
  <c r="GJ145" i="1"/>
  <c r="GK145" i="1"/>
  <c r="GL145" i="1"/>
  <c r="GF146" i="1"/>
  <c r="GG146" i="1"/>
  <c r="GH146" i="1"/>
  <c r="GI146" i="1"/>
  <c r="GJ146" i="1"/>
  <c r="GK146" i="1"/>
  <c r="GL146" i="1"/>
  <c r="GF147" i="1"/>
  <c r="GG147" i="1"/>
  <c r="GH147" i="1"/>
  <c r="GI147" i="1"/>
  <c r="GJ147" i="1"/>
  <c r="GK147" i="1"/>
  <c r="GL147" i="1"/>
  <c r="GF148" i="1"/>
  <c r="GG148" i="1"/>
  <c r="GH148" i="1"/>
  <c r="GI148" i="1"/>
  <c r="GJ148" i="1"/>
  <c r="GK148" i="1"/>
  <c r="GL148" i="1"/>
  <c r="GF149" i="1"/>
  <c r="GG149" i="1"/>
  <c r="GH149" i="1"/>
  <c r="GI149" i="1"/>
  <c r="GJ149" i="1"/>
  <c r="GK149" i="1"/>
  <c r="GL149" i="1"/>
  <c r="GF150" i="1"/>
  <c r="GG150" i="1"/>
  <c r="GH150" i="1"/>
  <c r="GI150" i="1"/>
  <c r="GJ150" i="1"/>
  <c r="GK150" i="1"/>
  <c r="GL150" i="1"/>
  <c r="GF151" i="1"/>
  <c r="GG151" i="1"/>
  <c r="GH151" i="1"/>
  <c r="GI151" i="1"/>
  <c r="GJ151" i="1"/>
  <c r="GK151" i="1"/>
  <c r="GL151" i="1"/>
  <c r="GF152" i="1"/>
  <c r="GG152" i="1"/>
  <c r="GH152" i="1"/>
  <c r="GI152" i="1"/>
  <c r="GJ152" i="1"/>
  <c r="GK152" i="1"/>
  <c r="GL152" i="1"/>
  <c r="GF153" i="1"/>
  <c r="GG153" i="1"/>
  <c r="GH153" i="1"/>
  <c r="GI153" i="1"/>
  <c r="GJ153" i="1"/>
  <c r="GK153" i="1"/>
  <c r="GL153" i="1"/>
  <c r="GF154" i="1"/>
  <c r="GG154" i="1"/>
  <c r="GH154" i="1"/>
  <c r="GI154" i="1"/>
  <c r="GJ154" i="1"/>
  <c r="GK154" i="1"/>
  <c r="GL154" i="1"/>
  <c r="GF155" i="1"/>
  <c r="GG155" i="1"/>
  <c r="GH155" i="1"/>
  <c r="GI155" i="1"/>
  <c r="GJ155" i="1"/>
  <c r="GK155" i="1"/>
  <c r="GL155" i="1"/>
  <c r="GF156" i="1"/>
  <c r="GG156" i="1"/>
  <c r="GH156" i="1"/>
  <c r="GI156" i="1"/>
  <c r="GJ156" i="1"/>
  <c r="GK156" i="1"/>
  <c r="GL156" i="1"/>
  <c r="GF157" i="1"/>
  <c r="GG157" i="1"/>
  <c r="GH157" i="1"/>
  <c r="GI157" i="1"/>
  <c r="GJ157" i="1"/>
  <c r="GK157" i="1"/>
  <c r="GL157" i="1"/>
  <c r="GF158" i="1"/>
  <c r="GF258" i="1" s="1"/>
  <c r="GG158" i="1"/>
  <c r="GG258" i="1" s="1"/>
  <c r="GH158" i="1"/>
  <c r="GH258" i="1" s="1"/>
  <c r="GI158" i="1"/>
  <c r="GI258" i="1" s="1"/>
  <c r="GJ158" i="1"/>
  <c r="GJ258" i="1" s="1"/>
  <c r="GK158" i="1"/>
  <c r="GK258" i="1" s="1"/>
  <c r="GL158" i="1"/>
  <c r="GL258" i="1" s="1"/>
  <c r="GF159" i="1"/>
  <c r="GG159" i="1"/>
  <c r="GH159" i="1"/>
  <c r="GI159" i="1"/>
  <c r="GJ159" i="1"/>
  <c r="GK159" i="1"/>
  <c r="GL159" i="1"/>
  <c r="GF160" i="1"/>
  <c r="GG160" i="1"/>
  <c r="GH160" i="1"/>
  <c r="GI160" i="1"/>
  <c r="GJ160" i="1"/>
  <c r="GK160" i="1"/>
  <c r="GL160" i="1"/>
  <c r="GF161" i="1"/>
  <c r="GG161" i="1"/>
  <c r="GH161" i="1"/>
  <c r="GI161" i="1"/>
  <c r="GJ161" i="1"/>
  <c r="GK161" i="1"/>
  <c r="GL161" i="1"/>
  <c r="GF162" i="1"/>
  <c r="GG162" i="1"/>
  <c r="GH162" i="1"/>
  <c r="GI162" i="1"/>
  <c r="GJ162" i="1"/>
  <c r="GK162" i="1"/>
  <c r="GL162" i="1"/>
  <c r="GF163" i="1"/>
  <c r="GG163" i="1"/>
  <c r="GH163" i="1"/>
  <c r="GI163" i="1"/>
  <c r="GJ163" i="1"/>
  <c r="GK163" i="1"/>
  <c r="GL163" i="1"/>
  <c r="GF164" i="1"/>
  <c r="GG164" i="1"/>
  <c r="GH164" i="1"/>
  <c r="GI164" i="1"/>
  <c r="GJ164" i="1"/>
  <c r="GK164" i="1"/>
  <c r="GL164" i="1"/>
  <c r="GF165" i="1"/>
  <c r="GG165" i="1"/>
  <c r="GH165" i="1"/>
  <c r="GI165" i="1"/>
  <c r="GJ165" i="1"/>
  <c r="GK165" i="1"/>
  <c r="GL165" i="1"/>
  <c r="GF166" i="1"/>
  <c r="GG166" i="1"/>
  <c r="GH166" i="1"/>
  <c r="GI166" i="1"/>
  <c r="GJ166" i="1"/>
  <c r="GK166" i="1"/>
  <c r="GL166" i="1"/>
  <c r="GF167" i="1"/>
  <c r="GG167" i="1"/>
  <c r="GH167" i="1"/>
  <c r="GI167" i="1"/>
  <c r="GJ167" i="1"/>
  <c r="GK167" i="1"/>
  <c r="GL167" i="1"/>
  <c r="GF168" i="1"/>
  <c r="GG168" i="1"/>
  <c r="GH168" i="1"/>
  <c r="GI168" i="1"/>
  <c r="GJ168" i="1"/>
  <c r="GK168" i="1"/>
  <c r="GL168" i="1"/>
  <c r="GF169" i="1"/>
  <c r="GG169" i="1"/>
  <c r="GH169" i="1"/>
  <c r="GI169" i="1"/>
  <c r="GJ169" i="1"/>
  <c r="GK169" i="1"/>
  <c r="GL169" i="1"/>
  <c r="GF170" i="1"/>
  <c r="GG170" i="1"/>
  <c r="GH170" i="1"/>
  <c r="GI170" i="1"/>
  <c r="GJ170" i="1"/>
  <c r="GK170" i="1"/>
  <c r="GL170" i="1"/>
  <c r="GF171" i="1"/>
  <c r="GG171" i="1"/>
  <c r="GH171" i="1"/>
  <c r="GI171" i="1"/>
  <c r="GJ171" i="1"/>
  <c r="GK171" i="1"/>
  <c r="GL171" i="1"/>
  <c r="GF172" i="1"/>
  <c r="GG172" i="1"/>
  <c r="GH172" i="1"/>
  <c r="GI172" i="1"/>
  <c r="GJ172" i="1"/>
  <c r="GK172" i="1"/>
  <c r="GL172" i="1"/>
  <c r="GF173" i="1"/>
  <c r="GG173" i="1"/>
  <c r="GH173" i="1"/>
  <c r="GI173" i="1"/>
  <c r="GJ173" i="1"/>
  <c r="GK173" i="1"/>
  <c r="GL173" i="1"/>
  <c r="GF174" i="1"/>
  <c r="GG174" i="1"/>
  <c r="GH174" i="1"/>
  <c r="GI174" i="1"/>
  <c r="GJ174" i="1"/>
  <c r="GK174" i="1"/>
  <c r="GL174" i="1"/>
  <c r="GF175" i="1"/>
  <c r="GG175" i="1"/>
  <c r="GH175" i="1"/>
  <c r="GI175" i="1"/>
  <c r="GJ175" i="1"/>
  <c r="GK175" i="1"/>
  <c r="GL175" i="1"/>
  <c r="GF176" i="1"/>
  <c r="GG176" i="1"/>
  <c r="GH176" i="1"/>
  <c r="GI176" i="1"/>
  <c r="GJ176" i="1"/>
  <c r="GK176" i="1"/>
  <c r="GL176" i="1"/>
  <c r="GF177" i="1"/>
  <c r="GG177" i="1"/>
  <c r="GH177" i="1"/>
  <c r="GI177" i="1"/>
  <c r="GJ177" i="1"/>
  <c r="GK177" i="1"/>
  <c r="GL177" i="1"/>
  <c r="GF178" i="1"/>
  <c r="GG178" i="1"/>
  <c r="GH178" i="1"/>
  <c r="GI178" i="1"/>
  <c r="GJ178" i="1"/>
  <c r="GK178" i="1"/>
  <c r="GL178" i="1"/>
  <c r="GF179" i="1"/>
  <c r="GG179" i="1"/>
  <c r="GH179" i="1"/>
  <c r="GI179" i="1"/>
  <c r="GJ179" i="1"/>
  <c r="GK179" i="1"/>
  <c r="GL179" i="1"/>
  <c r="GF180" i="1"/>
  <c r="GG180" i="1"/>
  <c r="GH180" i="1"/>
  <c r="GI180" i="1"/>
  <c r="GJ180" i="1"/>
  <c r="GK180" i="1"/>
  <c r="GL180" i="1"/>
  <c r="GF181" i="1"/>
  <c r="GG181" i="1"/>
  <c r="GH181" i="1"/>
  <c r="GI181" i="1"/>
  <c r="GJ181" i="1"/>
  <c r="GK181" i="1"/>
  <c r="GL181" i="1"/>
  <c r="GF182" i="1"/>
  <c r="GG182" i="1"/>
  <c r="GH182" i="1"/>
  <c r="GI182" i="1"/>
  <c r="GJ182" i="1"/>
  <c r="GK182" i="1"/>
  <c r="GL182" i="1"/>
  <c r="GF183" i="1"/>
  <c r="GG183" i="1"/>
  <c r="GH183" i="1"/>
  <c r="GI183" i="1"/>
  <c r="GJ183" i="1"/>
  <c r="GK183" i="1"/>
  <c r="GL183" i="1"/>
  <c r="GF184" i="1"/>
  <c r="GG184" i="1"/>
  <c r="GH184" i="1"/>
  <c r="GI184" i="1"/>
  <c r="GJ184" i="1"/>
  <c r="GK184" i="1"/>
  <c r="GL184" i="1"/>
  <c r="GF185" i="1"/>
  <c r="GG185" i="1"/>
  <c r="GH185" i="1"/>
  <c r="GI185" i="1"/>
  <c r="GJ185" i="1"/>
  <c r="GK185" i="1"/>
  <c r="GL185" i="1"/>
  <c r="GF186" i="1"/>
  <c r="GG186" i="1"/>
  <c r="GH186" i="1"/>
  <c r="GI186" i="1"/>
  <c r="GJ186" i="1"/>
  <c r="GK186" i="1"/>
  <c r="GL186" i="1"/>
  <c r="GF187" i="1"/>
  <c r="GG187" i="1"/>
  <c r="GH187" i="1"/>
  <c r="GI187" i="1"/>
  <c r="GJ187" i="1"/>
  <c r="GK187" i="1"/>
  <c r="GL187" i="1"/>
  <c r="GF188" i="1"/>
  <c r="GG188" i="1"/>
  <c r="GH188" i="1"/>
  <c r="GI188" i="1"/>
  <c r="GJ188" i="1"/>
  <c r="GK188" i="1"/>
  <c r="GL188" i="1"/>
  <c r="GF189" i="1"/>
  <c r="GG189" i="1"/>
  <c r="GH189" i="1"/>
  <c r="GI189" i="1"/>
  <c r="GJ189" i="1"/>
  <c r="GK189" i="1"/>
  <c r="GL189" i="1"/>
  <c r="GF190" i="1"/>
  <c r="GG190" i="1"/>
  <c r="GH190" i="1"/>
  <c r="GI190" i="1"/>
  <c r="GJ190" i="1"/>
  <c r="GK190" i="1"/>
  <c r="GL190" i="1"/>
  <c r="GF191" i="1"/>
  <c r="GG191" i="1"/>
  <c r="GH191" i="1"/>
  <c r="GI191" i="1"/>
  <c r="GJ191" i="1"/>
  <c r="GK191" i="1"/>
  <c r="GL191" i="1"/>
  <c r="GF192" i="1"/>
  <c r="GF253" i="1" s="1"/>
  <c r="GG192" i="1"/>
  <c r="GG253" i="1" s="1"/>
  <c r="GH192" i="1"/>
  <c r="GH253" i="1" s="1"/>
  <c r="GI192" i="1"/>
  <c r="GI253" i="1" s="1"/>
  <c r="GJ192" i="1"/>
  <c r="GJ253" i="1" s="1"/>
  <c r="GK192" i="1"/>
  <c r="GK253" i="1" s="1"/>
  <c r="GL192" i="1"/>
  <c r="GL253" i="1" s="1"/>
  <c r="GF193" i="1"/>
  <c r="GG193" i="1"/>
  <c r="GH193" i="1"/>
  <c r="GI193" i="1"/>
  <c r="GJ193" i="1"/>
  <c r="GK193" i="1"/>
  <c r="GL193" i="1"/>
  <c r="GF194" i="1"/>
  <c r="GG194" i="1"/>
  <c r="GH194" i="1"/>
  <c r="GI194" i="1"/>
  <c r="GJ194" i="1"/>
  <c r="GK194" i="1"/>
  <c r="GL194" i="1"/>
  <c r="GF195" i="1"/>
  <c r="GG195" i="1"/>
  <c r="GH195" i="1"/>
  <c r="GI195" i="1"/>
  <c r="GJ195" i="1"/>
  <c r="GK195" i="1"/>
  <c r="GL195" i="1"/>
  <c r="GF196" i="1"/>
  <c r="GG196" i="1"/>
  <c r="GH196" i="1"/>
  <c r="GI196" i="1"/>
  <c r="GJ196" i="1"/>
  <c r="GK196" i="1"/>
  <c r="GL196" i="1"/>
  <c r="GF197" i="1"/>
  <c r="GG197" i="1"/>
  <c r="GH197" i="1"/>
  <c r="GI197" i="1"/>
  <c r="GJ197" i="1"/>
  <c r="GK197" i="1"/>
  <c r="GL197" i="1"/>
  <c r="GF198" i="1"/>
  <c r="GG198" i="1"/>
  <c r="GH198" i="1"/>
  <c r="GI198" i="1"/>
  <c r="GJ198" i="1"/>
  <c r="GK198" i="1"/>
  <c r="GL198" i="1"/>
  <c r="GF199" i="1"/>
  <c r="GG199" i="1"/>
  <c r="GH199" i="1"/>
  <c r="GI199" i="1"/>
  <c r="GJ199" i="1"/>
  <c r="GK199" i="1"/>
  <c r="GL199" i="1"/>
  <c r="GF200" i="1"/>
  <c r="GG200" i="1"/>
  <c r="GH200" i="1"/>
  <c r="GI200" i="1"/>
  <c r="GJ200" i="1"/>
  <c r="GK200" i="1"/>
  <c r="GL200" i="1"/>
  <c r="GF201" i="1"/>
  <c r="GG201" i="1"/>
  <c r="GH201" i="1"/>
  <c r="GI201" i="1"/>
  <c r="GJ201" i="1"/>
  <c r="GK201" i="1"/>
  <c r="GL201" i="1"/>
  <c r="GF202" i="1"/>
  <c r="GG202" i="1"/>
  <c r="GH202" i="1"/>
  <c r="GI202" i="1"/>
  <c r="GJ202" i="1"/>
  <c r="GK202" i="1"/>
  <c r="GL202" i="1"/>
  <c r="GF203" i="1"/>
  <c r="GG203" i="1"/>
  <c r="GH203" i="1"/>
  <c r="GI203" i="1"/>
  <c r="GJ203" i="1"/>
  <c r="GK203" i="1"/>
  <c r="GL203" i="1"/>
  <c r="GF204" i="1"/>
  <c r="GG204" i="1"/>
  <c r="GH204" i="1"/>
  <c r="GI204" i="1"/>
  <c r="GJ204" i="1"/>
  <c r="GK204" i="1"/>
  <c r="GL204" i="1"/>
  <c r="GF205" i="1"/>
  <c r="GG205" i="1"/>
  <c r="GH205" i="1"/>
  <c r="GI205" i="1"/>
  <c r="GJ205" i="1"/>
  <c r="GK205" i="1"/>
  <c r="GL205" i="1"/>
  <c r="GF206" i="1"/>
  <c r="GG206" i="1"/>
  <c r="GH206" i="1"/>
  <c r="GI206" i="1"/>
  <c r="GJ206" i="1"/>
  <c r="GK206" i="1"/>
  <c r="GL206" i="1"/>
  <c r="GF207" i="1"/>
  <c r="GF254" i="1" s="1"/>
  <c r="GG207" i="1"/>
  <c r="GG254" i="1" s="1"/>
  <c r="GH207" i="1"/>
  <c r="GH254" i="1" s="1"/>
  <c r="GI207" i="1"/>
  <c r="GI254" i="1" s="1"/>
  <c r="GJ207" i="1"/>
  <c r="GJ254" i="1" s="1"/>
  <c r="GK207" i="1"/>
  <c r="GK254" i="1" s="1"/>
  <c r="GL207" i="1"/>
  <c r="GL254" i="1" s="1"/>
  <c r="GF208" i="1"/>
  <c r="GG208" i="1"/>
  <c r="GH208" i="1"/>
  <c r="GI208" i="1"/>
  <c r="GJ208" i="1"/>
  <c r="GK208" i="1"/>
  <c r="GL208" i="1"/>
  <c r="GF209" i="1"/>
  <c r="GG209" i="1"/>
  <c r="GH209" i="1"/>
  <c r="GI209" i="1"/>
  <c r="GJ209" i="1"/>
  <c r="GK209" i="1"/>
  <c r="GL209" i="1"/>
  <c r="GF210" i="1"/>
  <c r="GG210" i="1"/>
  <c r="GH210" i="1"/>
  <c r="GI210" i="1"/>
  <c r="GJ210" i="1"/>
  <c r="GK210" i="1"/>
  <c r="GL210" i="1"/>
  <c r="GF211" i="1"/>
  <c r="GG211" i="1"/>
  <c r="GH211" i="1"/>
  <c r="GI211" i="1"/>
  <c r="GJ211" i="1"/>
  <c r="GK211" i="1"/>
  <c r="GL211" i="1"/>
  <c r="GF212" i="1"/>
  <c r="GG212" i="1"/>
  <c r="GH212" i="1"/>
  <c r="GI212" i="1"/>
  <c r="GJ212" i="1"/>
  <c r="GK212" i="1"/>
  <c r="GL212" i="1"/>
  <c r="GF213" i="1"/>
  <c r="GG213" i="1"/>
  <c r="GH213" i="1"/>
  <c r="GI213" i="1"/>
  <c r="GJ213" i="1"/>
  <c r="GK213" i="1"/>
  <c r="GL213" i="1"/>
  <c r="GF214" i="1"/>
  <c r="GG214" i="1"/>
  <c r="GH214" i="1"/>
  <c r="GI214" i="1"/>
  <c r="GJ214" i="1"/>
  <c r="GK214" i="1"/>
  <c r="GL214" i="1"/>
  <c r="GF215" i="1"/>
  <c r="GG215" i="1"/>
  <c r="GH215" i="1"/>
  <c r="GI215" i="1"/>
  <c r="GJ215" i="1"/>
  <c r="GK215" i="1"/>
  <c r="GL215" i="1"/>
  <c r="GF216" i="1"/>
  <c r="GG216" i="1"/>
  <c r="GH216" i="1"/>
  <c r="GI216" i="1"/>
  <c r="GJ216" i="1"/>
  <c r="GK216" i="1"/>
  <c r="GL216" i="1"/>
  <c r="GF217" i="1"/>
  <c r="GG217" i="1"/>
  <c r="GH217" i="1"/>
  <c r="GI217" i="1"/>
  <c r="GJ217" i="1"/>
  <c r="GK217" i="1"/>
  <c r="GL217" i="1"/>
  <c r="GF218" i="1"/>
  <c r="GG218" i="1"/>
  <c r="GH218" i="1"/>
  <c r="GI218" i="1"/>
  <c r="GJ218" i="1"/>
  <c r="GK218" i="1"/>
  <c r="GL218" i="1"/>
  <c r="GF219" i="1"/>
  <c r="GG219" i="1"/>
  <c r="GH219" i="1"/>
  <c r="GI219" i="1"/>
  <c r="GJ219" i="1"/>
  <c r="GK219" i="1"/>
  <c r="GL219" i="1"/>
  <c r="GF220" i="1"/>
  <c r="GG220" i="1"/>
  <c r="GH220" i="1"/>
  <c r="GI220" i="1"/>
  <c r="GJ220" i="1"/>
  <c r="GK220" i="1"/>
  <c r="GL220" i="1"/>
  <c r="GF221" i="1"/>
  <c r="GG221" i="1"/>
  <c r="GH221" i="1"/>
  <c r="GI221" i="1"/>
  <c r="GJ221" i="1"/>
  <c r="GK221" i="1"/>
  <c r="GL221" i="1"/>
  <c r="GF222" i="1"/>
  <c r="GG222" i="1"/>
  <c r="GH222" i="1"/>
  <c r="GI222" i="1"/>
  <c r="GJ222" i="1"/>
  <c r="GK222" i="1"/>
  <c r="GL222" i="1"/>
  <c r="GF223" i="1"/>
  <c r="GG223" i="1"/>
  <c r="GH223" i="1"/>
  <c r="GI223" i="1"/>
  <c r="GJ223" i="1"/>
  <c r="GK223" i="1"/>
  <c r="GL223" i="1"/>
  <c r="GF224" i="1"/>
  <c r="GG224" i="1"/>
  <c r="GH224" i="1"/>
  <c r="GI224" i="1"/>
  <c r="GJ224" i="1"/>
  <c r="GK224" i="1"/>
  <c r="GL224" i="1"/>
  <c r="GF225" i="1"/>
  <c r="GG225" i="1"/>
  <c r="GH225" i="1"/>
  <c r="GI225" i="1"/>
  <c r="GJ225" i="1"/>
  <c r="GK225" i="1"/>
  <c r="GL225" i="1"/>
  <c r="GF226" i="1"/>
  <c r="GG226" i="1"/>
  <c r="GH226" i="1"/>
  <c r="GI226" i="1"/>
  <c r="GJ226" i="1"/>
  <c r="GK226" i="1"/>
  <c r="GL226" i="1"/>
  <c r="GF227" i="1"/>
  <c r="GG227" i="1"/>
  <c r="GH227" i="1"/>
  <c r="GI227" i="1"/>
  <c r="GJ227" i="1"/>
  <c r="GK227" i="1"/>
  <c r="GL227" i="1"/>
  <c r="GF228" i="1"/>
  <c r="GG228" i="1"/>
  <c r="GH228" i="1"/>
  <c r="GI228" i="1"/>
  <c r="GJ228" i="1"/>
  <c r="GK228" i="1"/>
  <c r="GL228" i="1"/>
  <c r="GF229" i="1"/>
  <c r="GG229" i="1"/>
  <c r="GH229" i="1"/>
  <c r="GI229" i="1"/>
  <c r="GJ229" i="1"/>
  <c r="GK229" i="1"/>
  <c r="GL229" i="1"/>
  <c r="GF230" i="1"/>
  <c r="GG230" i="1"/>
  <c r="GH230" i="1"/>
  <c r="GI230" i="1"/>
  <c r="GJ230" i="1"/>
  <c r="GK230" i="1"/>
  <c r="GL230" i="1"/>
  <c r="GF231" i="1"/>
  <c r="GG231" i="1"/>
  <c r="GH231" i="1"/>
  <c r="GI231" i="1"/>
  <c r="GJ231" i="1"/>
  <c r="GK231" i="1"/>
  <c r="GL231" i="1"/>
  <c r="GF232" i="1"/>
  <c r="GG232" i="1"/>
  <c r="GH232" i="1"/>
  <c r="GI232" i="1"/>
  <c r="GJ232" i="1"/>
  <c r="GK232" i="1"/>
  <c r="GL232" i="1"/>
  <c r="GF233" i="1"/>
  <c r="GG233" i="1"/>
  <c r="GH233" i="1"/>
  <c r="GI233" i="1"/>
  <c r="GJ233" i="1"/>
  <c r="GK233" i="1"/>
  <c r="GL233" i="1"/>
  <c r="GF234" i="1"/>
  <c r="GG234" i="1"/>
  <c r="GH234" i="1"/>
  <c r="GI234" i="1"/>
  <c r="GJ234" i="1"/>
  <c r="GK234" i="1"/>
  <c r="GL234" i="1"/>
  <c r="GF235" i="1"/>
  <c r="GG235" i="1"/>
  <c r="GH235" i="1"/>
  <c r="GI235" i="1"/>
  <c r="GJ235" i="1"/>
  <c r="GK235" i="1"/>
  <c r="GL235" i="1"/>
  <c r="GF236" i="1"/>
  <c r="GG236" i="1"/>
  <c r="GH236" i="1"/>
  <c r="GI236" i="1"/>
  <c r="GJ236" i="1"/>
  <c r="GK236" i="1"/>
  <c r="GL236" i="1"/>
  <c r="GF237" i="1"/>
  <c r="GG237" i="1"/>
  <c r="GH237" i="1"/>
  <c r="GI237" i="1"/>
  <c r="GJ237" i="1"/>
  <c r="GK237" i="1"/>
  <c r="GL237" i="1"/>
  <c r="GF238" i="1"/>
  <c r="GG238" i="1"/>
  <c r="GH238" i="1"/>
  <c r="GI238" i="1"/>
  <c r="GJ238" i="1"/>
  <c r="GK238" i="1"/>
  <c r="GL238" i="1"/>
  <c r="GF239" i="1"/>
  <c r="GG239" i="1"/>
  <c r="GH239" i="1"/>
  <c r="GI239" i="1"/>
  <c r="GJ239" i="1"/>
  <c r="GK239" i="1"/>
  <c r="GL239" i="1"/>
  <c r="GF240" i="1"/>
  <c r="GG240" i="1"/>
  <c r="GH240" i="1"/>
  <c r="GI240" i="1"/>
  <c r="GJ240" i="1"/>
  <c r="GK240" i="1"/>
  <c r="GL240" i="1"/>
  <c r="GF241" i="1"/>
  <c r="GF255" i="1" s="1"/>
  <c r="GG241" i="1"/>
  <c r="GG255" i="1" s="1"/>
  <c r="GH241" i="1"/>
  <c r="GH255" i="1" s="1"/>
  <c r="GI241" i="1"/>
  <c r="GI255" i="1" s="1"/>
  <c r="GJ241" i="1"/>
  <c r="GJ255" i="1" s="1"/>
  <c r="GK241" i="1"/>
  <c r="GK255" i="1" s="1"/>
  <c r="GL241" i="1"/>
  <c r="GL255" i="1" s="1"/>
  <c r="GF242" i="1"/>
  <c r="GF257" i="1" s="1"/>
  <c r="GG242" i="1"/>
  <c r="GG257" i="1" s="1"/>
  <c r="GH242" i="1"/>
  <c r="GH257" i="1" s="1"/>
  <c r="GI242" i="1"/>
  <c r="GI257" i="1" s="1"/>
  <c r="GJ242" i="1"/>
  <c r="GJ257" i="1" s="1"/>
  <c r="GK242" i="1"/>
  <c r="GK257" i="1" s="1"/>
  <c r="GL242" i="1"/>
  <c r="GL257" i="1" s="1"/>
  <c r="GL5" i="1"/>
  <c r="GK5" i="1"/>
  <c r="GJ5" i="1"/>
  <c r="GI5" i="1"/>
  <c r="GH5" i="1"/>
  <c r="GG5" i="1"/>
  <c r="GF5" i="1"/>
  <c r="HE18" i="1"/>
  <c r="HW18" i="1" s="1"/>
  <c r="HE19" i="1"/>
  <c r="HW19" i="1" s="1"/>
  <c r="HE20" i="1"/>
  <c r="HE21" i="1"/>
  <c r="HW21" i="1" s="1"/>
  <c r="HE22" i="1"/>
  <c r="HW22" i="1" s="1"/>
  <c r="HE23" i="1"/>
  <c r="HW23" i="1" s="1"/>
  <c r="HE24" i="1"/>
  <c r="HE25" i="1"/>
  <c r="HW25" i="1" s="1"/>
  <c r="HE26" i="1"/>
  <c r="HW26" i="1" s="1"/>
  <c r="HE27" i="1"/>
  <c r="HW27" i="1" s="1"/>
  <c r="HE28" i="1"/>
  <c r="HE29" i="1"/>
  <c r="HW29" i="1" s="1"/>
  <c r="HE30" i="1"/>
  <c r="HW30" i="1" s="1"/>
  <c r="HE31" i="1"/>
  <c r="HW31" i="1" s="1"/>
  <c r="HE32" i="1"/>
  <c r="HE33" i="1"/>
  <c r="HW33" i="1" s="1"/>
  <c r="HE34" i="1"/>
  <c r="HW34" i="1" s="1"/>
  <c r="HE35" i="1"/>
  <c r="HW35" i="1" s="1"/>
  <c r="HE36" i="1"/>
  <c r="HE37" i="1"/>
  <c r="HW37" i="1" s="1"/>
  <c r="HE38" i="1"/>
  <c r="HW38" i="1" s="1"/>
  <c r="HE39" i="1"/>
  <c r="HW39" i="1" s="1"/>
  <c r="HE40" i="1"/>
  <c r="HE41" i="1"/>
  <c r="HW41" i="1" s="1"/>
  <c r="HE42" i="1"/>
  <c r="HW42" i="1" s="1"/>
  <c r="HE43" i="1"/>
  <c r="HW43" i="1" s="1"/>
  <c r="HE44" i="1"/>
  <c r="HE45" i="1"/>
  <c r="HW45" i="1" s="1"/>
  <c r="HE46" i="1"/>
  <c r="HW46" i="1" s="1"/>
  <c r="HE47" i="1"/>
  <c r="HW47" i="1" s="1"/>
  <c r="HE48" i="1"/>
  <c r="HE49" i="1"/>
  <c r="HW49" i="1" s="1"/>
  <c r="HE50" i="1"/>
  <c r="HW50" i="1" s="1"/>
  <c r="HE51" i="1"/>
  <c r="HW51" i="1" s="1"/>
  <c r="HE52" i="1"/>
  <c r="HE53" i="1"/>
  <c r="HW53" i="1" s="1"/>
  <c r="HE54" i="1"/>
  <c r="HW54" i="1" s="1"/>
  <c r="HE55" i="1"/>
  <c r="HW55" i="1" s="1"/>
  <c r="HE56" i="1"/>
  <c r="HE57" i="1"/>
  <c r="HW57" i="1" s="1"/>
  <c r="HE58" i="1"/>
  <c r="HW58" i="1" s="1"/>
  <c r="HE59" i="1"/>
  <c r="HE60" i="1"/>
  <c r="HW60" i="1" s="1"/>
  <c r="HE61" i="1"/>
  <c r="HW61" i="1" s="1"/>
  <c r="HE62" i="1"/>
  <c r="HW62" i="1" s="1"/>
  <c r="HE63" i="1"/>
  <c r="HW63" i="1" s="1"/>
  <c r="HE64" i="1"/>
  <c r="HW64" i="1" s="1"/>
  <c r="HE65" i="1"/>
  <c r="HW65" i="1" s="1"/>
  <c r="HE66" i="1"/>
  <c r="HW66" i="1" s="1"/>
  <c r="HE67" i="1"/>
  <c r="HW67" i="1" s="1"/>
  <c r="HE68" i="1"/>
  <c r="HE69" i="1"/>
  <c r="HW69" i="1" s="1"/>
  <c r="HE70" i="1"/>
  <c r="HW70" i="1" s="1"/>
  <c r="HE71" i="1"/>
  <c r="HW71" i="1" s="1"/>
  <c r="HE72" i="1"/>
  <c r="HW72" i="1" s="1"/>
  <c r="HE73" i="1"/>
  <c r="HW73" i="1" s="1"/>
  <c r="HE74" i="1"/>
  <c r="HW74" i="1" s="1"/>
  <c r="HE75" i="1"/>
  <c r="HW75" i="1" s="1"/>
  <c r="HE76" i="1"/>
  <c r="HW76" i="1" s="1"/>
  <c r="HE77" i="1"/>
  <c r="HW77" i="1" s="1"/>
  <c r="HE78" i="1"/>
  <c r="HW78" i="1" s="1"/>
  <c r="HE79" i="1"/>
  <c r="HW79" i="1" s="1"/>
  <c r="HE80" i="1"/>
  <c r="HE81" i="1"/>
  <c r="HW81" i="1" s="1"/>
  <c r="HE82" i="1"/>
  <c r="HW82" i="1" s="1"/>
  <c r="HE83" i="1"/>
  <c r="HW83" i="1" s="1"/>
  <c r="HE84" i="1"/>
  <c r="HW84" i="1" s="1"/>
  <c r="HE85" i="1"/>
  <c r="HW85" i="1" s="1"/>
  <c r="HE86" i="1"/>
  <c r="HW86" i="1" s="1"/>
  <c r="HE87" i="1"/>
  <c r="HW87" i="1" s="1"/>
  <c r="HE88" i="1"/>
  <c r="HW88" i="1" s="1"/>
  <c r="HE89" i="1"/>
  <c r="HW89" i="1" s="1"/>
  <c r="HE90" i="1"/>
  <c r="HW90" i="1" s="1"/>
  <c r="HE91" i="1"/>
  <c r="HW91" i="1" s="1"/>
  <c r="HE92" i="1"/>
  <c r="HW92" i="1" s="1"/>
  <c r="HE93" i="1"/>
  <c r="HW93" i="1" s="1"/>
  <c r="HE94" i="1"/>
  <c r="HW94" i="1" s="1"/>
  <c r="HE95" i="1"/>
  <c r="HW95" i="1" s="1"/>
  <c r="HE96" i="1"/>
  <c r="HW96" i="1" s="1"/>
  <c r="HE97" i="1"/>
  <c r="HW97" i="1" s="1"/>
  <c r="HE98" i="1"/>
  <c r="HW98" i="1" s="1"/>
  <c r="HE99" i="1"/>
  <c r="HW99" i="1" s="1"/>
  <c r="HE100" i="1"/>
  <c r="HE101" i="1"/>
  <c r="HW101" i="1" s="1"/>
  <c r="HE102" i="1"/>
  <c r="HW102" i="1" s="1"/>
  <c r="HE103" i="1"/>
  <c r="HW103" i="1" s="1"/>
  <c r="HE104" i="1"/>
  <c r="HW104" i="1" s="1"/>
  <c r="HE105" i="1"/>
  <c r="HW105" i="1" s="1"/>
  <c r="HE106" i="1"/>
  <c r="HW106" i="1" s="1"/>
  <c r="HE107" i="1"/>
  <c r="HW107" i="1" s="1"/>
  <c r="HE108" i="1"/>
  <c r="HE251" i="1" s="1"/>
  <c r="HE109" i="1"/>
  <c r="HW109" i="1" s="1"/>
  <c r="HE110" i="1"/>
  <c r="HW110" i="1" s="1"/>
  <c r="HE111" i="1"/>
  <c r="HW111" i="1" s="1"/>
  <c r="HE112" i="1"/>
  <c r="HE113" i="1"/>
  <c r="HW113" i="1" s="1"/>
  <c r="HE114" i="1"/>
  <c r="HW114" i="1" s="1"/>
  <c r="HE115" i="1"/>
  <c r="HW115" i="1" s="1"/>
  <c r="HE116" i="1"/>
  <c r="HW116" i="1" s="1"/>
  <c r="HE117" i="1"/>
  <c r="HW117" i="1" s="1"/>
  <c r="HE118" i="1"/>
  <c r="HW118" i="1" s="1"/>
  <c r="HE119" i="1"/>
  <c r="HW119" i="1" s="1"/>
  <c r="HE120" i="1"/>
  <c r="HE121" i="1"/>
  <c r="HW121" i="1" s="1"/>
  <c r="HE122" i="1"/>
  <c r="HW122" i="1" s="1"/>
  <c r="HE123" i="1"/>
  <c r="HW123" i="1" s="1"/>
  <c r="HE124" i="1"/>
  <c r="HW124" i="1" s="1"/>
  <c r="HE125" i="1"/>
  <c r="HW125" i="1" s="1"/>
  <c r="HE126" i="1"/>
  <c r="HW126" i="1" s="1"/>
  <c r="HE127" i="1"/>
  <c r="HW127" i="1" s="1"/>
  <c r="HE128" i="1"/>
  <c r="HW128" i="1" s="1"/>
  <c r="HE129" i="1"/>
  <c r="HW129" i="1" s="1"/>
  <c r="HE130" i="1"/>
  <c r="HW130" i="1" s="1"/>
  <c r="HE131" i="1"/>
  <c r="HW131" i="1" s="1"/>
  <c r="HE132" i="1"/>
  <c r="HE133" i="1"/>
  <c r="HW133" i="1" s="1"/>
  <c r="HE134" i="1"/>
  <c r="HE135" i="1"/>
  <c r="HW135" i="1" s="1"/>
  <c r="HE136" i="1"/>
  <c r="HW136" i="1" s="1"/>
  <c r="HE137" i="1"/>
  <c r="HW137" i="1" s="1"/>
  <c r="HE138" i="1"/>
  <c r="HW138" i="1" s="1"/>
  <c r="HE139" i="1"/>
  <c r="HW139" i="1" s="1"/>
  <c r="HE140" i="1"/>
  <c r="HE141" i="1"/>
  <c r="HW141" i="1" s="1"/>
  <c r="HE142" i="1"/>
  <c r="HW142" i="1" s="1"/>
  <c r="HE143" i="1"/>
  <c r="HW143" i="1" s="1"/>
  <c r="HE144" i="1"/>
  <c r="HE145" i="1"/>
  <c r="HW145" i="1" s="1"/>
  <c r="HE146" i="1"/>
  <c r="HW146" i="1" s="1"/>
  <c r="HE147" i="1"/>
  <c r="HW147" i="1" s="1"/>
  <c r="HE148" i="1"/>
  <c r="HW148" i="1" s="1"/>
  <c r="HE149" i="1"/>
  <c r="HW149" i="1" s="1"/>
  <c r="HE150" i="1"/>
  <c r="HW150" i="1" s="1"/>
  <c r="HE151" i="1"/>
  <c r="HW151" i="1" s="1"/>
  <c r="HE152" i="1"/>
  <c r="HE153" i="1"/>
  <c r="HW153" i="1" s="1"/>
  <c r="HE154" i="1"/>
  <c r="HW154" i="1" s="1"/>
  <c r="HE155" i="1"/>
  <c r="HW155" i="1" s="1"/>
  <c r="HE156" i="1"/>
  <c r="HW156" i="1" s="1"/>
  <c r="HE157" i="1"/>
  <c r="HW157" i="1" s="1"/>
  <c r="HE158" i="1"/>
  <c r="HW158" i="1" s="1"/>
  <c r="HW258" i="1" s="1"/>
  <c r="HE159" i="1"/>
  <c r="HW159" i="1" s="1"/>
  <c r="HE160" i="1"/>
  <c r="HW160" i="1" s="1"/>
  <c r="HE161" i="1"/>
  <c r="HW161" i="1" s="1"/>
  <c r="HE162" i="1"/>
  <c r="HW162" i="1" s="1"/>
  <c r="HE163" i="1"/>
  <c r="HW163" i="1" s="1"/>
  <c r="HE164" i="1"/>
  <c r="HE165" i="1"/>
  <c r="HW165" i="1" s="1"/>
  <c r="HE166" i="1"/>
  <c r="HW166" i="1" s="1"/>
  <c r="HE167" i="1"/>
  <c r="HE168" i="1"/>
  <c r="HW168" i="1" s="1"/>
  <c r="HE169" i="1"/>
  <c r="HW169" i="1" s="1"/>
  <c r="HE170" i="1"/>
  <c r="HW170" i="1" s="1"/>
  <c r="HE171" i="1"/>
  <c r="HW171" i="1" s="1"/>
  <c r="HE172" i="1"/>
  <c r="HE173" i="1"/>
  <c r="HW173" i="1" s="1"/>
  <c r="HE174" i="1"/>
  <c r="HW174" i="1" s="1"/>
  <c r="HE175" i="1"/>
  <c r="HW175" i="1" s="1"/>
  <c r="HE176" i="1"/>
  <c r="HE177" i="1"/>
  <c r="HW177" i="1" s="1"/>
  <c r="HE178" i="1"/>
  <c r="HW178" i="1" s="1"/>
  <c r="HE179" i="1"/>
  <c r="HW179" i="1" s="1"/>
  <c r="HE180" i="1"/>
  <c r="HW180" i="1" s="1"/>
  <c r="HE181" i="1"/>
  <c r="HW181" i="1" s="1"/>
  <c r="HE182" i="1"/>
  <c r="HW182" i="1" s="1"/>
  <c r="HE183" i="1"/>
  <c r="HW183" i="1" s="1"/>
  <c r="HE184" i="1"/>
  <c r="HE185" i="1"/>
  <c r="HE186" i="1"/>
  <c r="HW186" i="1" s="1"/>
  <c r="HE187" i="1"/>
  <c r="HW187" i="1" s="1"/>
  <c r="HE188" i="1"/>
  <c r="HW188" i="1" s="1"/>
  <c r="HE189" i="1"/>
  <c r="HW189" i="1" s="1"/>
  <c r="HE190" i="1"/>
  <c r="HW190" i="1" s="1"/>
  <c r="HE191" i="1"/>
  <c r="HW191" i="1" s="1"/>
  <c r="HE192" i="1"/>
  <c r="HE193" i="1"/>
  <c r="HW193" i="1" s="1"/>
  <c r="HE194" i="1"/>
  <c r="HW194" i="1" s="1"/>
  <c r="HE195" i="1"/>
  <c r="HW195" i="1" s="1"/>
  <c r="HE196" i="1"/>
  <c r="HE197" i="1"/>
  <c r="HW197" i="1" s="1"/>
  <c r="HE198" i="1"/>
  <c r="HW198" i="1" s="1"/>
  <c r="HE199" i="1"/>
  <c r="HW199" i="1" s="1"/>
  <c r="HE200" i="1"/>
  <c r="HW200" i="1" s="1"/>
  <c r="HE201" i="1"/>
  <c r="HW201" i="1" s="1"/>
  <c r="HE202" i="1"/>
  <c r="HW202" i="1" s="1"/>
  <c r="HE203" i="1"/>
  <c r="HW203" i="1" s="1"/>
  <c r="HE204" i="1"/>
  <c r="HW204" i="1" s="1"/>
  <c r="HE205" i="1"/>
  <c r="HW205" i="1" s="1"/>
  <c r="HE206" i="1"/>
  <c r="HW206" i="1" s="1"/>
  <c r="HE207" i="1"/>
  <c r="HE208" i="1"/>
  <c r="HE209" i="1"/>
  <c r="HW209" i="1" s="1"/>
  <c r="HE210" i="1"/>
  <c r="HW210" i="1" s="1"/>
  <c r="HE211" i="1"/>
  <c r="HW211" i="1" s="1"/>
  <c r="HE212" i="1"/>
  <c r="HW212" i="1" s="1"/>
  <c r="HE213" i="1"/>
  <c r="HW213" i="1" s="1"/>
  <c r="HE214" i="1"/>
  <c r="HW214" i="1" s="1"/>
  <c r="HE215" i="1"/>
  <c r="HW215" i="1" s="1"/>
  <c r="HE216" i="1"/>
  <c r="HW216" i="1" s="1"/>
  <c r="HE217" i="1"/>
  <c r="HW217" i="1" s="1"/>
  <c r="HE218" i="1"/>
  <c r="HW218" i="1" s="1"/>
  <c r="HE219" i="1"/>
  <c r="HW219" i="1" s="1"/>
  <c r="HE220" i="1"/>
  <c r="HE221" i="1"/>
  <c r="HW221" i="1" s="1"/>
  <c r="HE222" i="1"/>
  <c r="HW222" i="1" s="1"/>
  <c r="HE223" i="1"/>
  <c r="HW223" i="1" s="1"/>
  <c r="HE224" i="1"/>
  <c r="HW224" i="1" s="1"/>
  <c r="HE225" i="1"/>
  <c r="HW225" i="1" s="1"/>
  <c r="HE226" i="1"/>
  <c r="HW226" i="1" s="1"/>
  <c r="HE227" i="1"/>
  <c r="HW227" i="1" s="1"/>
  <c r="HE228" i="1"/>
  <c r="HW228" i="1" s="1"/>
  <c r="HE229" i="1"/>
  <c r="HW229" i="1" s="1"/>
  <c r="HE230" i="1"/>
  <c r="HW230" i="1" s="1"/>
  <c r="HE231" i="1"/>
  <c r="HE232" i="1"/>
  <c r="HW232" i="1" s="1"/>
  <c r="HE233" i="1"/>
  <c r="HW233" i="1" s="1"/>
  <c r="HE234" i="1"/>
  <c r="HW234" i="1" s="1"/>
  <c r="HE235" i="1"/>
  <c r="HW235" i="1" s="1"/>
  <c r="HE236" i="1"/>
  <c r="HW236" i="1" s="1"/>
  <c r="HE237" i="1"/>
  <c r="HW237" i="1" s="1"/>
  <c r="HE238" i="1"/>
  <c r="HW238" i="1" s="1"/>
  <c r="HE239" i="1"/>
  <c r="HW239" i="1" s="1"/>
  <c r="HE240" i="1"/>
  <c r="HE241" i="1"/>
  <c r="HW241" i="1" s="1"/>
  <c r="HW255" i="1" s="1"/>
  <c r="HE242" i="1"/>
  <c r="HW242" i="1" s="1"/>
  <c r="HW257" i="1" s="1"/>
  <c r="HE11" i="1"/>
  <c r="HW11" i="1" s="1"/>
  <c r="HE12" i="1"/>
  <c r="HE13" i="1"/>
  <c r="HW13" i="1" s="1"/>
  <c r="HE14" i="1"/>
  <c r="HW14" i="1" s="1"/>
  <c r="HE15" i="1"/>
  <c r="HW15" i="1" s="1"/>
  <c r="HE16" i="1"/>
  <c r="HE17" i="1"/>
  <c r="HW17" i="1" s="1"/>
  <c r="HE6" i="1"/>
  <c r="HW6" i="1" s="1"/>
  <c r="HE7" i="1"/>
  <c r="HW7" i="1" s="1"/>
  <c r="HE8" i="1"/>
  <c r="HE9" i="1"/>
  <c r="HW9" i="1" s="1"/>
  <c r="HE10" i="1"/>
  <c r="HW10" i="1" s="1"/>
  <c r="HE5" i="1"/>
  <c r="HW5" i="1" s="1"/>
  <c r="HB35" i="1"/>
  <c r="HC35" i="1" s="1"/>
  <c r="HM35" i="1" s="1"/>
  <c r="HB36" i="1"/>
  <c r="HC36" i="1" s="1"/>
  <c r="HM36" i="1" s="1"/>
  <c r="IE36" i="1" s="1"/>
  <c r="HB37" i="1"/>
  <c r="HC37" i="1" s="1"/>
  <c r="HM37" i="1" s="1"/>
  <c r="IE37" i="1" s="1"/>
  <c r="HB38" i="1"/>
  <c r="HC38" i="1" s="1"/>
  <c r="HM38" i="1" s="1"/>
  <c r="IE38" i="1" s="1"/>
  <c r="HB39" i="1"/>
  <c r="HC39" i="1" s="1"/>
  <c r="HM39" i="1" s="1"/>
  <c r="HB40" i="1"/>
  <c r="HC40" i="1" s="1"/>
  <c r="HM40" i="1" s="1"/>
  <c r="IE40" i="1" s="1"/>
  <c r="HB41" i="1"/>
  <c r="HC41" i="1" s="1"/>
  <c r="HM41" i="1" s="1"/>
  <c r="IE41" i="1" s="1"/>
  <c r="HB42" i="1"/>
  <c r="HC42" i="1" s="1"/>
  <c r="HM42" i="1" s="1"/>
  <c r="IE42" i="1" s="1"/>
  <c r="HB43" i="1"/>
  <c r="HC43" i="1" s="1"/>
  <c r="HM43" i="1" s="1"/>
  <c r="HB44" i="1"/>
  <c r="HC44" i="1" s="1"/>
  <c r="HM44" i="1" s="1"/>
  <c r="IE44" i="1" s="1"/>
  <c r="HB45" i="1"/>
  <c r="HC45" i="1" s="1"/>
  <c r="HM45" i="1" s="1"/>
  <c r="IE45" i="1" s="1"/>
  <c r="HB46" i="1"/>
  <c r="HC46" i="1" s="1"/>
  <c r="HM46" i="1" s="1"/>
  <c r="IE46" i="1" s="1"/>
  <c r="HB47" i="1"/>
  <c r="HC47" i="1" s="1"/>
  <c r="HM47" i="1" s="1"/>
  <c r="HB48" i="1"/>
  <c r="HC48" i="1" s="1"/>
  <c r="HM48" i="1" s="1"/>
  <c r="IE48" i="1" s="1"/>
  <c r="HB49" i="1"/>
  <c r="HC49" i="1" s="1"/>
  <c r="HM49" i="1" s="1"/>
  <c r="IE49" i="1" s="1"/>
  <c r="HB50" i="1"/>
  <c r="HC50" i="1" s="1"/>
  <c r="HM50" i="1" s="1"/>
  <c r="IE50" i="1" s="1"/>
  <c r="HB51" i="1"/>
  <c r="HC51" i="1" s="1"/>
  <c r="HM51" i="1" s="1"/>
  <c r="HB52" i="1"/>
  <c r="HC52" i="1" s="1"/>
  <c r="HM52" i="1" s="1"/>
  <c r="IE52" i="1" s="1"/>
  <c r="HB53" i="1"/>
  <c r="HC53" i="1" s="1"/>
  <c r="HM53" i="1" s="1"/>
  <c r="IE53" i="1" s="1"/>
  <c r="HB54" i="1"/>
  <c r="HC54" i="1" s="1"/>
  <c r="HM54" i="1" s="1"/>
  <c r="IE54" i="1" s="1"/>
  <c r="HB55" i="1"/>
  <c r="HC55" i="1" s="1"/>
  <c r="HM55" i="1" s="1"/>
  <c r="HB56" i="1"/>
  <c r="HC56" i="1" s="1"/>
  <c r="HM56" i="1" s="1"/>
  <c r="IE56" i="1" s="1"/>
  <c r="HB57" i="1"/>
  <c r="HC57" i="1" s="1"/>
  <c r="HM57" i="1" s="1"/>
  <c r="IE57" i="1" s="1"/>
  <c r="HB58" i="1"/>
  <c r="HC58" i="1" s="1"/>
  <c r="HM58" i="1" s="1"/>
  <c r="IE58" i="1" s="1"/>
  <c r="HB59" i="1"/>
  <c r="HB60" i="1"/>
  <c r="HC60" i="1" s="1"/>
  <c r="HM60" i="1" s="1"/>
  <c r="IE60" i="1" s="1"/>
  <c r="HB61" i="1"/>
  <c r="HC61" i="1" s="1"/>
  <c r="HM61" i="1" s="1"/>
  <c r="IE61" i="1" s="1"/>
  <c r="HB62" i="1"/>
  <c r="HC62" i="1" s="1"/>
  <c r="HM62" i="1" s="1"/>
  <c r="IE62" i="1" s="1"/>
  <c r="HB63" i="1"/>
  <c r="HC63" i="1" s="1"/>
  <c r="HM63" i="1" s="1"/>
  <c r="HB64" i="1"/>
  <c r="HC64" i="1" s="1"/>
  <c r="HM64" i="1" s="1"/>
  <c r="IE64" i="1" s="1"/>
  <c r="HB65" i="1"/>
  <c r="HC65" i="1" s="1"/>
  <c r="HM65" i="1" s="1"/>
  <c r="IE65" i="1" s="1"/>
  <c r="HB66" i="1"/>
  <c r="HC66" i="1" s="1"/>
  <c r="HM66" i="1" s="1"/>
  <c r="IE66" i="1" s="1"/>
  <c r="HB67" i="1"/>
  <c r="HC67" i="1" s="1"/>
  <c r="HM67" i="1" s="1"/>
  <c r="HB68" i="1"/>
  <c r="HC68" i="1" s="1"/>
  <c r="HM68" i="1" s="1"/>
  <c r="IE68" i="1" s="1"/>
  <c r="HB69" i="1"/>
  <c r="HC69" i="1" s="1"/>
  <c r="HM69" i="1" s="1"/>
  <c r="IE69" i="1" s="1"/>
  <c r="HB70" i="1"/>
  <c r="HC70" i="1" s="1"/>
  <c r="HM70" i="1" s="1"/>
  <c r="IE70" i="1" s="1"/>
  <c r="HB71" i="1"/>
  <c r="HC71" i="1" s="1"/>
  <c r="HM71" i="1" s="1"/>
  <c r="HB72" i="1"/>
  <c r="HC72" i="1" s="1"/>
  <c r="HM72" i="1" s="1"/>
  <c r="IE72" i="1" s="1"/>
  <c r="HB73" i="1"/>
  <c r="HC73" i="1" s="1"/>
  <c r="HM73" i="1" s="1"/>
  <c r="IE73" i="1" s="1"/>
  <c r="HB74" i="1"/>
  <c r="HC74" i="1" s="1"/>
  <c r="HM74" i="1" s="1"/>
  <c r="IE74" i="1" s="1"/>
  <c r="HB75" i="1"/>
  <c r="HC75" i="1" s="1"/>
  <c r="HM75" i="1" s="1"/>
  <c r="HB76" i="1"/>
  <c r="HC76" i="1" s="1"/>
  <c r="HM76" i="1" s="1"/>
  <c r="IE76" i="1" s="1"/>
  <c r="HB77" i="1"/>
  <c r="HC77" i="1" s="1"/>
  <c r="HM77" i="1" s="1"/>
  <c r="IE77" i="1" s="1"/>
  <c r="HB78" i="1"/>
  <c r="HC78" i="1" s="1"/>
  <c r="HM78" i="1" s="1"/>
  <c r="HB79" i="1"/>
  <c r="HC79" i="1" s="1"/>
  <c r="HM79" i="1" s="1"/>
  <c r="HB80" i="1"/>
  <c r="HC80" i="1" s="1"/>
  <c r="HM80" i="1" s="1"/>
  <c r="IE80" i="1" s="1"/>
  <c r="HB81" i="1"/>
  <c r="HC81" i="1" s="1"/>
  <c r="HM81" i="1" s="1"/>
  <c r="IE81" i="1" s="1"/>
  <c r="HB82" i="1"/>
  <c r="HC82" i="1" s="1"/>
  <c r="HM82" i="1" s="1"/>
  <c r="IE82" i="1" s="1"/>
  <c r="HB83" i="1"/>
  <c r="HC83" i="1" s="1"/>
  <c r="HM83" i="1" s="1"/>
  <c r="HB84" i="1"/>
  <c r="HC84" i="1" s="1"/>
  <c r="HM84" i="1" s="1"/>
  <c r="IE84" i="1" s="1"/>
  <c r="HB85" i="1"/>
  <c r="HC85" i="1" s="1"/>
  <c r="HM85" i="1" s="1"/>
  <c r="IE85" i="1" s="1"/>
  <c r="HB86" i="1"/>
  <c r="HC86" i="1" s="1"/>
  <c r="HM86" i="1" s="1"/>
  <c r="IE86" i="1" s="1"/>
  <c r="HB87" i="1"/>
  <c r="HC87" i="1" s="1"/>
  <c r="HM87" i="1" s="1"/>
  <c r="HB88" i="1"/>
  <c r="HC88" i="1" s="1"/>
  <c r="HM88" i="1" s="1"/>
  <c r="IE88" i="1" s="1"/>
  <c r="HB89" i="1"/>
  <c r="HC89" i="1" s="1"/>
  <c r="HM89" i="1" s="1"/>
  <c r="IE89" i="1" s="1"/>
  <c r="HB90" i="1"/>
  <c r="HC90" i="1" s="1"/>
  <c r="HM90" i="1" s="1"/>
  <c r="IE90" i="1" s="1"/>
  <c r="HB91" i="1"/>
  <c r="HC91" i="1" s="1"/>
  <c r="HM91" i="1" s="1"/>
  <c r="HB92" i="1"/>
  <c r="HC92" i="1" s="1"/>
  <c r="HM92" i="1" s="1"/>
  <c r="IE92" i="1" s="1"/>
  <c r="HB93" i="1"/>
  <c r="HC93" i="1" s="1"/>
  <c r="HM93" i="1" s="1"/>
  <c r="IE93" i="1" s="1"/>
  <c r="HB94" i="1"/>
  <c r="HC94" i="1" s="1"/>
  <c r="HM94" i="1" s="1"/>
  <c r="IE94" i="1" s="1"/>
  <c r="HB95" i="1"/>
  <c r="HC95" i="1" s="1"/>
  <c r="HM95" i="1" s="1"/>
  <c r="HB96" i="1"/>
  <c r="HC96" i="1" s="1"/>
  <c r="HM96" i="1" s="1"/>
  <c r="IE96" i="1" s="1"/>
  <c r="HB97" i="1"/>
  <c r="HC97" i="1" s="1"/>
  <c r="HM97" i="1" s="1"/>
  <c r="IE97" i="1" s="1"/>
  <c r="HB98" i="1"/>
  <c r="HC98" i="1" s="1"/>
  <c r="HM98" i="1" s="1"/>
  <c r="HB99" i="1"/>
  <c r="HC99" i="1" s="1"/>
  <c r="HM99" i="1" s="1"/>
  <c r="HB100" i="1"/>
  <c r="HC100" i="1" s="1"/>
  <c r="HM100" i="1" s="1"/>
  <c r="IE100" i="1" s="1"/>
  <c r="HB101" i="1"/>
  <c r="HC101" i="1" s="1"/>
  <c r="HM101" i="1" s="1"/>
  <c r="IE101" i="1" s="1"/>
  <c r="HB102" i="1"/>
  <c r="HC102" i="1" s="1"/>
  <c r="HM102" i="1" s="1"/>
  <c r="IE102" i="1" s="1"/>
  <c r="HB103" i="1"/>
  <c r="HC103" i="1" s="1"/>
  <c r="HM103" i="1" s="1"/>
  <c r="HB104" i="1"/>
  <c r="HC104" i="1" s="1"/>
  <c r="HM104" i="1" s="1"/>
  <c r="IE104" i="1" s="1"/>
  <c r="HB105" i="1"/>
  <c r="HC105" i="1" s="1"/>
  <c r="HM105" i="1" s="1"/>
  <c r="IE105" i="1" s="1"/>
  <c r="HB106" i="1"/>
  <c r="HC106" i="1" s="1"/>
  <c r="HM106" i="1" s="1"/>
  <c r="HB107" i="1"/>
  <c r="HC107" i="1" s="1"/>
  <c r="HM107" i="1" s="1"/>
  <c r="HB108" i="1"/>
  <c r="HB109" i="1"/>
  <c r="HC109" i="1" s="1"/>
  <c r="HM109" i="1" s="1"/>
  <c r="IE109" i="1" s="1"/>
  <c r="HB110" i="1"/>
  <c r="HC110" i="1" s="1"/>
  <c r="HM110" i="1" s="1"/>
  <c r="IE110" i="1" s="1"/>
  <c r="HB111" i="1"/>
  <c r="HC111" i="1" s="1"/>
  <c r="HM111" i="1" s="1"/>
  <c r="HB112" i="1"/>
  <c r="HC112" i="1" s="1"/>
  <c r="HM112" i="1" s="1"/>
  <c r="IE112" i="1" s="1"/>
  <c r="HB113" i="1"/>
  <c r="HC113" i="1" s="1"/>
  <c r="HM113" i="1" s="1"/>
  <c r="IE113" i="1" s="1"/>
  <c r="HB114" i="1"/>
  <c r="HC114" i="1" s="1"/>
  <c r="HM114" i="1" s="1"/>
  <c r="HB115" i="1"/>
  <c r="HC115" i="1" s="1"/>
  <c r="HM115" i="1" s="1"/>
  <c r="HB116" i="1"/>
  <c r="HC116" i="1" s="1"/>
  <c r="HM116" i="1" s="1"/>
  <c r="IE116" i="1" s="1"/>
  <c r="HB117" i="1"/>
  <c r="HC117" i="1" s="1"/>
  <c r="HM117" i="1" s="1"/>
  <c r="IE117" i="1" s="1"/>
  <c r="HB118" i="1"/>
  <c r="HC118" i="1" s="1"/>
  <c r="HM118" i="1" s="1"/>
  <c r="IE118" i="1" s="1"/>
  <c r="HB119" i="1"/>
  <c r="HC119" i="1" s="1"/>
  <c r="HM119" i="1" s="1"/>
  <c r="HB120" i="1"/>
  <c r="HC120" i="1" s="1"/>
  <c r="HM120" i="1" s="1"/>
  <c r="IE120" i="1" s="1"/>
  <c r="HB121" i="1"/>
  <c r="HC121" i="1" s="1"/>
  <c r="HM121" i="1" s="1"/>
  <c r="IE121" i="1" s="1"/>
  <c r="HB122" i="1"/>
  <c r="HC122" i="1" s="1"/>
  <c r="HM122" i="1" s="1"/>
  <c r="HB123" i="1"/>
  <c r="HC123" i="1" s="1"/>
  <c r="HM123" i="1" s="1"/>
  <c r="HB124" i="1"/>
  <c r="HC124" i="1" s="1"/>
  <c r="HM124" i="1" s="1"/>
  <c r="IE124" i="1" s="1"/>
  <c r="HB125" i="1"/>
  <c r="HC125" i="1" s="1"/>
  <c r="HM125" i="1" s="1"/>
  <c r="IE125" i="1" s="1"/>
  <c r="HB126" i="1"/>
  <c r="HC126" i="1" s="1"/>
  <c r="HM126" i="1" s="1"/>
  <c r="IE126" i="1" s="1"/>
  <c r="HB127" i="1"/>
  <c r="HC127" i="1" s="1"/>
  <c r="HM127" i="1" s="1"/>
  <c r="HB128" i="1"/>
  <c r="HC128" i="1" s="1"/>
  <c r="HM128" i="1" s="1"/>
  <c r="IE128" i="1" s="1"/>
  <c r="HB129" i="1"/>
  <c r="HC129" i="1" s="1"/>
  <c r="HM129" i="1" s="1"/>
  <c r="IE129" i="1" s="1"/>
  <c r="HB130" i="1"/>
  <c r="HC130" i="1" s="1"/>
  <c r="HM130" i="1" s="1"/>
  <c r="HB131" i="1"/>
  <c r="HC131" i="1" s="1"/>
  <c r="HM131" i="1" s="1"/>
  <c r="HB132" i="1"/>
  <c r="HC132" i="1" s="1"/>
  <c r="HM132" i="1" s="1"/>
  <c r="IE132" i="1" s="1"/>
  <c r="HB133" i="1"/>
  <c r="HC133" i="1" s="1"/>
  <c r="HM133" i="1" s="1"/>
  <c r="IE133" i="1" s="1"/>
  <c r="HB134" i="1"/>
  <c r="HC134" i="1" s="1"/>
  <c r="HB135" i="1"/>
  <c r="HC135" i="1" s="1"/>
  <c r="HM135" i="1" s="1"/>
  <c r="HB136" i="1"/>
  <c r="HC136" i="1" s="1"/>
  <c r="HM136" i="1" s="1"/>
  <c r="IE136" i="1" s="1"/>
  <c r="HB137" i="1"/>
  <c r="HC137" i="1" s="1"/>
  <c r="HM137" i="1" s="1"/>
  <c r="IE137" i="1" s="1"/>
  <c r="HB138" i="1"/>
  <c r="HC138" i="1" s="1"/>
  <c r="HM138" i="1" s="1"/>
  <c r="HB139" i="1"/>
  <c r="HC139" i="1" s="1"/>
  <c r="HM139" i="1" s="1"/>
  <c r="HB140" i="1"/>
  <c r="HC140" i="1" s="1"/>
  <c r="HM140" i="1" s="1"/>
  <c r="IE140" i="1" s="1"/>
  <c r="HB141" i="1"/>
  <c r="HC141" i="1" s="1"/>
  <c r="HM141" i="1" s="1"/>
  <c r="IE141" i="1" s="1"/>
  <c r="HB142" i="1"/>
  <c r="HC142" i="1" s="1"/>
  <c r="HM142" i="1" s="1"/>
  <c r="HB143" i="1"/>
  <c r="HC143" i="1" s="1"/>
  <c r="HM143" i="1" s="1"/>
  <c r="HB144" i="1"/>
  <c r="HC144" i="1" s="1"/>
  <c r="HM144" i="1" s="1"/>
  <c r="IE144" i="1" s="1"/>
  <c r="HB145" i="1"/>
  <c r="HC145" i="1" s="1"/>
  <c r="HM145" i="1" s="1"/>
  <c r="IE145" i="1" s="1"/>
  <c r="HB146" i="1"/>
  <c r="HC146" i="1" s="1"/>
  <c r="HM146" i="1" s="1"/>
  <c r="HB147" i="1"/>
  <c r="HC147" i="1" s="1"/>
  <c r="HM147" i="1" s="1"/>
  <c r="HB148" i="1"/>
  <c r="HC148" i="1" s="1"/>
  <c r="HM148" i="1" s="1"/>
  <c r="IE148" i="1" s="1"/>
  <c r="HB149" i="1"/>
  <c r="HC149" i="1" s="1"/>
  <c r="HM149" i="1" s="1"/>
  <c r="IE149" i="1" s="1"/>
  <c r="HB150" i="1"/>
  <c r="HC150" i="1" s="1"/>
  <c r="HM150" i="1" s="1"/>
  <c r="IE150" i="1" s="1"/>
  <c r="HB151" i="1"/>
  <c r="HC151" i="1" s="1"/>
  <c r="HM151" i="1" s="1"/>
  <c r="HB152" i="1"/>
  <c r="HC152" i="1" s="1"/>
  <c r="HM152" i="1" s="1"/>
  <c r="IE152" i="1" s="1"/>
  <c r="HB153" i="1"/>
  <c r="HC153" i="1" s="1"/>
  <c r="HM153" i="1" s="1"/>
  <c r="IE153" i="1" s="1"/>
  <c r="HB154" i="1"/>
  <c r="HC154" i="1" s="1"/>
  <c r="HM154" i="1" s="1"/>
  <c r="IE154" i="1" s="1"/>
  <c r="HB155" i="1"/>
  <c r="HC155" i="1" s="1"/>
  <c r="HM155" i="1" s="1"/>
  <c r="HB156" i="1"/>
  <c r="HC156" i="1" s="1"/>
  <c r="HM156" i="1" s="1"/>
  <c r="IE156" i="1" s="1"/>
  <c r="HB157" i="1"/>
  <c r="HC157" i="1" s="1"/>
  <c r="HM157" i="1" s="1"/>
  <c r="IE157" i="1" s="1"/>
  <c r="HB158" i="1"/>
  <c r="HC158" i="1" s="1"/>
  <c r="HM158" i="1" s="1"/>
  <c r="IE158" i="1" s="1"/>
  <c r="IE258" i="1" s="1"/>
  <c r="HB159" i="1"/>
  <c r="HC159" i="1" s="1"/>
  <c r="HM159" i="1" s="1"/>
  <c r="HB160" i="1"/>
  <c r="HC160" i="1" s="1"/>
  <c r="HM160" i="1" s="1"/>
  <c r="IE160" i="1" s="1"/>
  <c r="HB161" i="1"/>
  <c r="HC161" i="1" s="1"/>
  <c r="HM161" i="1" s="1"/>
  <c r="IE161" i="1" s="1"/>
  <c r="HB162" i="1"/>
  <c r="HC162" i="1" s="1"/>
  <c r="HM162" i="1" s="1"/>
  <c r="IE162" i="1" s="1"/>
  <c r="HB163" i="1"/>
  <c r="HC163" i="1" s="1"/>
  <c r="HM163" i="1" s="1"/>
  <c r="HB164" i="1"/>
  <c r="HC164" i="1" s="1"/>
  <c r="HM164" i="1" s="1"/>
  <c r="IE164" i="1" s="1"/>
  <c r="HB165" i="1"/>
  <c r="HC165" i="1" s="1"/>
  <c r="HM165" i="1" s="1"/>
  <c r="IE165" i="1" s="1"/>
  <c r="HB166" i="1"/>
  <c r="HC166" i="1" s="1"/>
  <c r="HM166" i="1" s="1"/>
  <c r="IE166" i="1" s="1"/>
  <c r="HB167" i="1"/>
  <c r="HC167" i="1" s="1"/>
  <c r="HM167" i="1" s="1"/>
  <c r="HB168" i="1"/>
  <c r="HC168" i="1" s="1"/>
  <c r="HM168" i="1" s="1"/>
  <c r="IE168" i="1" s="1"/>
  <c r="HB169" i="1"/>
  <c r="HC169" i="1" s="1"/>
  <c r="HM169" i="1" s="1"/>
  <c r="IE169" i="1" s="1"/>
  <c r="HB170" i="1"/>
  <c r="HC170" i="1" s="1"/>
  <c r="HM170" i="1" s="1"/>
  <c r="HB171" i="1"/>
  <c r="HC171" i="1" s="1"/>
  <c r="HM171" i="1" s="1"/>
  <c r="HB172" i="1"/>
  <c r="HC172" i="1" s="1"/>
  <c r="HM172" i="1" s="1"/>
  <c r="IE172" i="1" s="1"/>
  <c r="HB173" i="1"/>
  <c r="HC173" i="1" s="1"/>
  <c r="HM173" i="1" s="1"/>
  <c r="IE173" i="1" s="1"/>
  <c r="HB174" i="1"/>
  <c r="HC174" i="1" s="1"/>
  <c r="HM174" i="1" s="1"/>
  <c r="IE174" i="1" s="1"/>
  <c r="HB175" i="1"/>
  <c r="HC175" i="1" s="1"/>
  <c r="HM175" i="1" s="1"/>
  <c r="HB176" i="1"/>
  <c r="HC176" i="1" s="1"/>
  <c r="HM176" i="1" s="1"/>
  <c r="IE176" i="1" s="1"/>
  <c r="HB177" i="1"/>
  <c r="HC177" i="1" s="1"/>
  <c r="HM177" i="1" s="1"/>
  <c r="IE177" i="1" s="1"/>
  <c r="HB178" i="1"/>
  <c r="HC178" i="1" s="1"/>
  <c r="HM178" i="1" s="1"/>
  <c r="IE178" i="1" s="1"/>
  <c r="HB179" i="1"/>
  <c r="HC179" i="1" s="1"/>
  <c r="HM179" i="1" s="1"/>
  <c r="HB180" i="1"/>
  <c r="HC180" i="1" s="1"/>
  <c r="HM180" i="1" s="1"/>
  <c r="IE180" i="1" s="1"/>
  <c r="HB181" i="1"/>
  <c r="HC181" i="1" s="1"/>
  <c r="HM181" i="1" s="1"/>
  <c r="IE181" i="1" s="1"/>
  <c r="HB182" i="1"/>
  <c r="HC182" i="1" s="1"/>
  <c r="HM182" i="1" s="1"/>
  <c r="IE182" i="1" s="1"/>
  <c r="HB183" i="1"/>
  <c r="HC183" i="1" s="1"/>
  <c r="HM183" i="1" s="1"/>
  <c r="HB184" i="1"/>
  <c r="HC184" i="1" s="1"/>
  <c r="HM184" i="1" s="1"/>
  <c r="IE184" i="1" s="1"/>
  <c r="HB185" i="1"/>
  <c r="HC185" i="1" s="1"/>
  <c r="HM185" i="1" s="1"/>
  <c r="IE185" i="1" s="1"/>
  <c r="HB186" i="1"/>
  <c r="HC186" i="1" s="1"/>
  <c r="HM186" i="1" s="1"/>
  <c r="IE186" i="1" s="1"/>
  <c r="HB187" i="1"/>
  <c r="HC187" i="1" s="1"/>
  <c r="HM187" i="1" s="1"/>
  <c r="HB188" i="1"/>
  <c r="HC188" i="1" s="1"/>
  <c r="HM188" i="1" s="1"/>
  <c r="IE188" i="1" s="1"/>
  <c r="HB189" i="1"/>
  <c r="HC189" i="1" s="1"/>
  <c r="HM189" i="1" s="1"/>
  <c r="HB190" i="1"/>
  <c r="HC190" i="1" s="1"/>
  <c r="HM190" i="1" s="1"/>
  <c r="IE190" i="1" s="1"/>
  <c r="HB191" i="1"/>
  <c r="HC191" i="1" s="1"/>
  <c r="HM191" i="1" s="1"/>
  <c r="HB192" i="1"/>
  <c r="HB193" i="1"/>
  <c r="HC193" i="1" s="1"/>
  <c r="HM193" i="1" s="1"/>
  <c r="IE193" i="1" s="1"/>
  <c r="HB194" i="1"/>
  <c r="HC194" i="1" s="1"/>
  <c r="HM194" i="1" s="1"/>
  <c r="IE194" i="1" s="1"/>
  <c r="HB195" i="1"/>
  <c r="HC195" i="1" s="1"/>
  <c r="HM195" i="1" s="1"/>
  <c r="HB196" i="1"/>
  <c r="HC196" i="1" s="1"/>
  <c r="HM196" i="1" s="1"/>
  <c r="IE196" i="1" s="1"/>
  <c r="HB197" i="1"/>
  <c r="HC197" i="1" s="1"/>
  <c r="HM197" i="1" s="1"/>
  <c r="IE197" i="1" s="1"/>
  <c r="HB198" i="1"/>
  <c r="HC198" i="1" s="1"/>
  <c r="HM198" i="1" s="1"/>
  <c r="IE198" i="1" s="1"/>
  <c r="HB199" i="1"/>
  <c r="HC199" i="1" s="1"/>
  <c r="HM199" i="1" s="1"/>
  <c r="HB200" i="1"/>
  <c r="HC200" i="1" s="1"/>
  <c r="HM200" i="1" s="1"/>
  <c r="IE200" i="1" s="1"/>
  <c r="HB201" i="1"/>
  <c r="HC201" i="1" s="1"/>
  <c r="HM201" i="1" s="1"/>
  <c r="IE201" i="1" s="1"/>
  <c r="HB202" i="1"/>
  <c r="HC202" i="1" s="1"/>
  <c r="HM202" i="1" s="1"/>
  <c r="IE202" i="1" s="1"/>
  <c r="HB203" i="1"/>
  <c r="HC203" i="1" s="1"/>
  <c r="HM203" i="1" s="1"/>
  <c r="HB204" i="1"/>
  <c r="HC204" i="1" s="1"/>
  <c r="HM204" i="1" s="1"/>
  <c r="IE204" i="1" s="1"/>
  <c r="HB205" i="1"/>
  <c r="HC205" i="1" s="1"/>
  <c r="HM205" i="1" s="1"/>
  <c r="IE205" i="1" s="1"/>
  <c r="HB206" i="1"/>
  <c r="HC206" i="1" s="1"/>
  <c r="HM206" i="1" s="1"/>
  <c r="IE206" i="1" s="1"/>
  <c r="HB207" i="1"/>
  <c r="HB208" i="1"/>
  <c r="HC208" i="1" s="1"/>
  <c r="HM208" i="1" s="1"/>
  <c r="IE208" i="1" s="1"/>
  <c r="HB209" i="1"/>
  <c r="HC209" i="1" s="1"/>
  <c r="HM209" i="1" s="1"/>
  <c r="IE209" i="1" s="1"/>
  <c r="HB210" i="1"/>
  <c r="HC210" i="1" s="1"/>
  <c r="HM210" i="1" s="1"/>
  <c r="IE210" i="1" s="1"/>
  <c r="HB211" i="1"/>
  <c r="HC211" i="1" s="1"/>
  <c r="HM211" i="1" s="1"/>
  <c r="HB212" i="1"/>
  <c r="HC212" i="1" s="1"/>
  <c r="HM212" i="1" s="1"/>
  <c r="IE212" i="1" s="1"/>
  <c r="HB213" i="1"/>
  <c r="HC213" i="1" s="1"/>
  <c r="HM213" i="1" s="1"/>
  <c r="IE213" i="1" s="1"/>
  <c r="HB214" i="1"/>
  <c r="HC214" i="1" s="1"/>
  <c r="HM214" i="1" s="1"/>
  <c r="IE214" i="1" s="1"/>
  <c r="HB215" i="1"/>
  <c r="HC215" i="1" s="1"/>
  <c r="HM215" i="1" s="1"/>
  <c r="HB216" i="1"/>
  <c r="HC216" i="1" s="1"/>
  <c r="HM216" i="1" s="1"/>
  <c r="IE216" i="1" s="1"/>
  <c r="HB217" i="1"/>
  <c r="HC217" i="1" s="1"/>
  <c r="HM217" i="1" s="1"/>
  <c r="IE217" i="1" s="1"/>
  <c r="HB218" i="1"/>
  <c r="HC218" i="1" s="1"/>
  <c r="HM218" i="1" s="1"/>
  <c r="IE218" i="1" s="1"/>
  <c r="HB219" i="1"/>
  <c r="HC219" i="1" s="1"/>
  <c r="HM219" i="1" s="1"/>
  <c r="HB220" i="1"/>
  <c r="HC220" i="1" s="1"/>
  <c r="HM220" i="1" s="1"/>
  <c r="IE220" i="1" s="1"/>
  <c r="HB221" i="1"/>
  <c r="HC221" i="1" s="1"/>
  <c r="HM221" i="1" s="1"/>
  <c r="IE221" i="1" s="1"/>
  <c r="HB222" i="1"/>
  <c r="HC222" i="1" s="1"/>
  <c r="HM222" i="1" s="1"/>
  <c r="IE222" i="1" s="1"/>
  <c r="HB223" i="1"/>
  <c r="HC223" i="1" s="1"/>
  <c r="HM223" i="1" s="1"/>
  <c r="HB224" i="1"/>
  <c r="HC224" i="1" s="1"/>
  <c r="HM224" i="1" s="1"/>
  <c r="IE224" i="1" s="1"/>
  <c r="HB225" i="1"/>
  <c r="HC225" i="1" s="1"/>
  <c r="HM225" i="1" s="1"/>
  <c r="IE225" i="1" s="1"/>
  <c r="HB226" i="1"/>
  <c r="HC226" i="1" s="1"/>
  <c r="HM226" i="1" s="1"/>
  <c r="IE226" i="1" s="1"/>
  <c r="HB227" i="1"/>
  <c r="HC227" i="1" s="1"/>
  <c r="HM227" i="1" s="1"/>
  <c r="HB228" i="1"/>
  <c r="HC228" i="1" s="1"/>
  <c r="HM228" i="1" s="1"/>
  <c r="IE228" i="1" s="1"/>
  <c r="HB229" i="1"/>
  <c r="HC229" i="1" s="1"/>
  <c r="HM229" i="1" s="1"/>
  <c r="IE229" i="1" s="1"/>
  <c r="HB230" i="1"/>
  <c r="HC230" i="1" s="1"/>
  <c r="HM230" i="1" s="1"/>
  <c r="IE230" i="1" s="1"/>
  <c r="HB231" i="1"/>
  <c r="HC231" i="1" s="1"/>
  <c r="HM231" i="1" s="1"/>
  <c r="HB232" i="1"/>
  <c r="HC232" i="1" s="1"/>
  <c r="HM232" i="1" s="1"/>
  <c r="IE232" i="1" s="1"/>
  <c r="HB233" i="1"/>
  <c r="HC233" i="1" s="1"/>
  <c r="HM233" i="1" s="1"/>
  <c r="IE233" i="1" s="1"/>
  <c r="HB234" i="1"/>
  <c r="HC234" i="1" s="1"/>
  <c r="HM234" i="1" s="1"/>
  <c r="IE234" i="1" s="1"/>
  <c r="HB235" i="1"/>
  <c r="HC235" i="1" s="1"/>
  <c r="HM235" i="1" s="1"/>
  <c r="HB236" i="1"/>
  <c r="HC236" i="1" s="1"/>
  <c r="HM236" i="1" s="1"/>
  <c r="IE236" i="1" s="1"/>
  <c r="HB237" i="1"/>
  <c r="HC237" i="1" s="1"/>
  <c r="HM237" i="1" s="1"/>
  <c r="IE237" i="1" s="1"/>
  <c r="HB238" i="1"/>
  <c r="HC238" i="1" s="1"/>
  <c r="HM238" i="1" s="1"/>
  <c r="IE238" i="1" s="1"/>
  <c r="HB239" i="1"/>
  <c r="HC239" i="1" s="1"/>
  <c r="HM239" i="1" s="1"/>
  <c r="HB240" i="1"/>
  <c r="HC240" i="1" s="1"/>
  <c r="HM240" i="1" s="1"/>
  <c r="IE240" i="1" s="1"/>
  <c r="HB241" i="1"/>
  <c r="HB242" i="1"/>
  <c r="HC242" i="1" s="1"/>
  <c r="HB6" i="1"/>
  <c r="HC6" i="1" s="1"/>
  <c r="HM6" i="1" s="1"/>
  <c r="HB7" i="1"/>
  <c r="HC7" i="1" s="1"/>
  <c r="HM7" i="1" s="1"/>
  <c r="IE7" i="1" s="1"/>
  <c r="HB8" i="1"/>
  <c r="HC8" i="1" s="1"/>
  <c r="HM8" i="1" s="1"/>
  <c r="IE8" i="1" s="1"/>
  <c r="HB9" i="1"/>
  <c r="HC9" i="1" s="1"/>
  <c r="HM9" i="1" s="1"/>
  <c r="IE9" i="1" s="1"/>
  <c r="HB10" i="1"/>
  <c r="HC10" i="1" s="1"/>
  <c r="HM10" i="1" s="1"/>
  <c r="HB11" i="1"/>
  <c r="HC11" i="1" s="1"/>
  <c r="HM11" i="1" s="1"/>
  <c r="HB12" i="1"/>
  <c r="HC12" i="1" s="1"/>
  <c r="HM12" i="1" s="1"/>
  <c r="IE12" i="1" s="1"/>
  <c r="HB13" i="1"/>
  <c r="HC13" i="1" s="1"/>
  <c r="HM13" i="1" s="1"/>
  <c r="IE13" i="1" s="1"/>
  <c r="HB14" i="1"/>
  <c r="HC14" i="1" s="1"/>
  <c r="HM14" i="1" s="1"/>
  <c r="HB15" i="1"/>
  <c r="HC15" i="1" s="1"/>
  <c r="HM15" i="1" s="1"/>
  <c r="IE15" i="1" s="1"/>
  <c r="HB16" i="1"/>
  <c r="HC16" i="1" s="1"/>
  <c r="HM16" i="1" s="1"/>
  <c r="IE16" i="1" s="1"/>
  <c r="HB17" i="1"/>
  <c r="HC17" i="1" s="1"/>
  <c r="HM17" i="1" s="1"/>
  <c r="IE17" i="1" s="1"/>
  <c r="HB18" i="1"/>
  <c r="HC18" i="1" s="1"/>
  <c r="HM18" i="1" s="1"/>
  <c r="HB19" i="1"/>
  <c r="HC19" i="1" s="1"/>
  <c r="HM19" i="1" s="1"/>
  <c r="IE19" i="1" s="1"/>
  <c r="HB20" i="1"/>
  <c r="HC20" i="1" s="1"/>
  <c r="HM20" i="1" s="1"/>
  <c r="IE20" i="1" s="1"/>
  <c r="HB21" i="1"/>
  <c r="HC21" i="1" s="1"/>
  <c r="HM21" i="1" s="1"/>
  <c r="IE21" i="1" s="1"/>
  <c r="HB22" i="1"/>
  <c r="HC22" i="1" s="1"/>
  <c r="HM22" i="1" s="1"/>
  <c r="HB23" i="1"/>
  <c r="HC23" i="1" s="1"/>
  <c r="HM23" i="1" s="1"/>
  <c r="IE23" i="1" s="1"/>
  <c r="HB24" i="1"/>
  <c r="HC24" i="1" s="1"/>
  <c r="HM24" i="1" s="1"/>
  <c r="IE24" i="1" s="1"/>
  <c r="HB25" i="1"/>
  <c r="HC25" i="1" s="1"/>
  <c r="HM25" i="1" s="1"/>
  <c r="IE25" i="1" s="1"/>
  <c r="HB26" i="1"/>
  <c r="HC26" i="1" s="1"/>
  <c r="HM26" i="1" s="1"/>
  <c r="HB27" i="1"/>
  <c r="HC27" i="1" s="1"/>
  <c r="HM27" i="1" s="1"/>
  <c r="IE27" i="1" s="1"/>
  <c r="HB28" i="1"/>
  <c r="HC28" i="1" s="1"/>
  <c r="HM28" i="1" s="1"/>
  <c r="IE28" i="1" s="1"/>
  <c r="HB29" i="1"/>
  <c r="HC29" i="1" s="1"/>
  <c r="HM29" i="1" s="1"/>
  <c r="IE29" i="1" s="1"/>
  <c r="HB30" i="1"/>
  <c r="HC30" i="1" s="1"/>
  <c r="HM30" i="1" s="1"/>
  <c r="HB31" i="1"/>
  <c r="HC31" i="1" s="1"/>
  <c r="HM31" i="1" s="1"/>
  <c r="IE31" i="1" s="1"/>
  <c r="HB32" i="1"/>
  <c r="HC32" i="1" s="1"/>
  <c r="HM32" i="1" s="1"/>
  <c r="IE32" i="1" s="1"/>
  <c r="HB33" i="1"/>
  <c r="HC33" i="1" s="1"/>
  <c r="HM33" i="1" s="1"/>
  <c r="IE33" i="1" s="1"/>
  <c r="HB34" i="1"/>
  <c r="HC34" i="1" s="1"/>
  <c r="HM34" i="1" s="1"/>
  <c r="HB5" i="1"/>
  <c r="HC5" i="1" s="1"/>
  <c r="HM5" i="1" s="1"/>
  <c r="IE5" i="1" s="1"/>
  <c r="GT6" i="1"/>
  <c r="GU6" i="1" s="1"/>
  <c r="HL6" i="1" s="1"/>
  <c r="ID6" i="1" s="1"/>
  <c r="GT7" i="1"/>
  <c r="GU7" i="1" s="1"/>
  <c r="HL7" i="1" s="1"/>
  <c r="ID7" i="1" s="1"/>
  <c r="GT8" i="1"/>
  <c r="GU8" i="1" s="1"/>
  <c r="HL8" i="1" s="1"/>
  <c r="ID8" i="1" s="1"/>
  <c r="GT9" i="1"/>
  <c r="GU9" i="1" s="1"/>
  <c r="HL9" i="1" s="1"/>
  <c r="ID9" i="1" s="1"/>
  <c r="GT10" i="1"/>
  <c r="GU10" i="1" s="1"/>
  <c r="HL10" i="1" s="1"/>
  <c r="ID10" i="1" s="1"/>
  <c r="GT11" i="1"/>
  <c r="GU11" i="1" s="1"/>
  <c r="HL11" i="1" s="1"/>
  <c r="ID11" i="1" s="1"/>
  <c r="GT12" i="1"/>
  <c r="GU12" i="1" s="1"/>
  <c r="HL12" i="1" s="1"/>
  <c r="ID12" i="1" s="1"/>
  <c r="GT13" i="1"/>
  <c r="GU13" i="1" s="1"/>
  <c r="HL13" i="1" s="1"/>
  <c r="ID13" i="1" s="1"/>
  <c r="GT14" i="1"/>
  <c r="GU14" i="1" s="1"/>
  <c r="HL14" i="1" s="1"/>
  <c r="ID14" i="1" s="1"/>
  <c r="GT15" i="1"/>
  <c r="GU15" i="1" s="1"/>
  <c r="HL15" i="1" s="1"/>
  <c r="ID15" i="1" s="1"/>
  <c r="GT16" i="1"/>
  <c r="GU16" i="1" s="1"/>
  <c r="HL16" i="1" s="1"/>
  <c r="ID16" i="1" s="1"/>
  <c r="GT17" i="1"/>
  <c r="GU17" i="1" s="1"/>
  <c r="HL17" i="1" s="1"/>
  <c r="ID17" i="1" s="1"/>
  <c r="GT18" i="1"/>
  <c r="GU18" i="1" s="1"/>
  <c r="HL18" i="1" s="1"/>
  <c r="ID18" i="1" s="1"/>
  <c r="GT19" i="1"/>
  <c r="GU19" i="1" s="1"/>
  <c r="HL19" i="1" s="1"/>
  <c r="ID19" i="1" s="1"/>
  <c r="GT20" i="1"/>
  <c r="GU20" i="1" s="1"/>
  <c r="HL20" i="1" s="1"/>
  <c r="ID20" i="1" s="1"/>
  <c r="GT21" i="1"/>
  <c r="GU21" i="1" s="1"/>
  <c r="HL21" i="1" s="1"/>
  <c r="ID21" i="1" s="1"/>
  <c r="GT22" i="1"/>
  <c r="GU22" i="1" s="1"/>
  <c r="HL22" i="1" s="1"/>
  <c r="ID22" i="1" s="1"/>
  <c r="GT23" i="1"/>
  <c r="GU23" i="1" s="1"/>
  <c r="HL23" i="1" s="1"/>
  <c r="ID23" i="1" s="1"/>
  <c r="GT24" i="1"/>
  <c r="GU24" i="1" s="1"/>
  <c r="HL24" i="1" s="1"/>
  <c r="ID24" i="1" s="1"/>
  <c r="GT25" i="1"/>
  <c r="GU25" i="1" s="1"/>
  <c r="HL25" i="1" s="1"/>
  <c r="ID25" i="1" s="1"/>
  <c r="GT26" i="1"/>
  <c r="GU26" i="1" s="1"/>
  <c r="HL26" i="1" s="1"/>
  <c r="ID26" i="1" s="1"/>
  <c r="GT27" i="1"/>
  <c r="GU27" i="1" s="1"/>
  <c r="HL27" i="1" s="1"/>
  <c r="ID27" i="1" s="1"/>
  <c r="GT28" i="1"/>
  <c r="GU28" i="1" s="1"/>
  <c r="HL28" i="1" s="1"/>
  <c r="ID28" i="1" s="1"/>
  <c r="GT29" i="1"/>
  <c r="GU29" i="1" s="1"/>
  <c r="HL29" i="1" s="1"/>
  <c r="ID29" i="1" s="1"/>
  <c r="GT30" i="1"/>
  <c r="GU30" i="1" s="1"/>
  <c r="HL30" i="1" s="1"/>
  <c r="ID30" i="1" s="1"/>
  <c r="GT31" i="1"/>
  <c r="GU31" i="1" s="1"/>
  <c r="HL31" i="1" s="1"/>
  <c r="ID31" i="1" s="1"/>
  <c r="GT32" i="1"/>
  <c r="GU32" i="1" s="1"/>
  <c r="HL32" i="1" s="1"/>
  <c r="ID32" i="1" s="1"/>
  <c r="GT33" i="1"/>
  <c r="GU33" i="1" s="1"/>
  <c r="HL33" i="1" s="1"/>
  <c r="ID33" i="1" s="1"/>
  <c r="GT34" i="1"/>
  <c r="GU34" i="1" s="1"/>
  <c r="HL34" i="1" s="1"/>
  <c r="ID34" i="1" s="1"/>
  <c r="GT35" i="1"/>
  <c r="GU35" i="1" s="1"/>
  <c r="HL35" i="1" s="1"/>
  <c r="ID35" i="1" s="1"/>
  <c r="GT36" i="1"/>
  <c r="GU36" i="1" s="1"/>
  <c r="HL36" i="1" s="1"/>
  <c r="ID36" i="1" s="1"/>
  <c r="GT37" i="1"/>
  <c r="GU37" i="1" s="1"/>
  <c r="HL37" i="1" s="1"/>
  <c r="ID37" i="1" s="1"/>
  <c r="GT38" i="1"/>
  <c r="GU38" i="1" s="1"/>
  <c r="HL38" i="1" s="1"/>
  <c r="ID38" i="1" s="1"/>
  <c r="GT39" i="1"/>
  <c r="GU39" i="1" s="1"/>
  <c r="HL39" i="1" s="1"/>
  <c r="ID39" i="1" s="1"/>
  <c r="GT40" i="1"/>
  <c r="GU40" i="1" s="1"/>
  <c r="HL40" i="1" s="1"/>
  <c r="ID40" i="1" s="1"/>
  <c r="GT41" i="1"/>
  <c r="GU41" i="1" s="1"/>
  <c r="HL41" i="1" s="1"/>
  <c r="ID41" i="1" s="1"/>
  <c r="GT42" i="1"/>
  <c r="GU42" i="1" s="1"/>
  <c r="HL42" i="1" s="1"/>
  <c r="ID42" i="1" s="1"/>
  <c r="GT43" i="1"/>
  <c r="GU43" i="1" s="1"/>
  <c r="HL43" i="1" s="1"/>
  <c r="ID43" i="1" s="1"/>
  <c r="GT44" i="1"/>
  <c r="GU44" i="1" s="1"/>
  <c r="HL44" i="1" s="1"/>
  <c r="ID44" i="1" s="1"/>
  <c r="GT45" i="1"/>
  <c r="GU45" i="1" s="1"/>
  <c r="HL45" i="1" s="1"/>
  <c r="ID45" i="1" s="1"/>
  <c r="GT46" i="1"/>
  <c r="GU46" i="1" s="1"/>
  <c r="HL46" i="1" s="1"/>
  <c r="ID46" i="1" s="1"/>
  <c r="GT47" i="1"/>
  <c r="GU47" i="1" s="1"/>
  <c r="HL47" i="1" s="1"/>
  <c r="ID47" i="1" s="1"/>
  <c r="GT48" i="1"/>
  <c r="GU48" i="1" s="1"/>
  <c r="HL48" i="1" s="1"/>
  <c r="ID48" i="1" s="1"/>
  <c r="GT49" i="1"/>
  <c r="GU49" i="1" s="1"/>
  <c r="HL49" i="1" s="1"/>
  <c r="ID49" i="1" s="1"/>
  <c r="GT50" i="1"/>
  <c r="GU50" i="1" s="1"/>
  <c r="HL50" i="1" s="1"/>
  <c r="ID50" i="1" s="1"/>
  <c r="GT51" i="1"/>
  <c r="GU51" i="1" s="1"/>
  <c r="HL51" i="1" s="1"/>
  <c r="ID51" i="1" s="1"/>
  <c r="GT52" i="1"/>
  <c r="GU52" i="1" s="1"/>
  <c r="HL52" i="1" s="1"/>
  <c r="ID52" i="1" s="1"/>
  <c r="GT53" i="1"/>
  <c r="GU53" i="1" s="1"/>
  <c r="HL53" i="1" s="1"/>
  <c r="ID53" i="1" s="1"/>
  <c r="GT54" i="1"/>
  <c r="GU54" i="1" s="1"/>
  <c r="HL54" i="1" s="1"/>
  <c r="ID54" i="1" s="1"/>
  <c r="GT55" i="1"/>
  <c r="GU55" i="1" s="1"/>
  <c r="HL55" i="1" s="1"/>
  <c r="ID55" i="1" s="1"/>
  <c r="GT56" i="1"/>
  <c r="GU56" i="1" s="1"/>
  <c r="HL56" i="1" s="1"/>
  <c r="ID56" i="1" s="1"/>
  <c r="GT57" i="1"/>
  <c r="GU57" i="1" s="1"/>
  <c r="HL57" i="1" s="1"/>
  <c r="ID57" i="1" s="1"/>
  <c r="GT58" i="1"/>
  <c r="GU58" i="1" s="1"/>
  <c r="HL58" i="1" s="1"/>
  <c r="ID58" i="1" s="1"/>
  <c r="GT59" i="1"/>
  <c r="GT60" i="1"/>
  <c r="GU60" i="1" s="1"/>
  <c r="HL60" i="1" s="1"/>
  <c r="ID60" i="1" s="1"/>
  <c r="GT61" i="1"/>
  <c r="GU61" i="1" s="1"/>
  <c r="HL61" i="1" s="1"/>
  <c r="ID61" i="1" s="1"/>
  <c r="GT62" i="1"/>
  <c r="GU62" i="1" s="1"/>
  <c r="HL62" i="1" s="1"/>
  <c r="ID62" i="1" s="1"/>
  <c r="GT63" i="1"/>
  <c r="GU63" i="1" s="1"/>
  <c r="HL63" i="1" s="1"/>
  <c r="ID63" i="1" s="1"/>
  <c r="GT64" i="1"/>
  <c r="GU64" i="1" s="1"/>
  <c r="HL64" i="1" s="1"/>
  <c r="ID64" i="1" s="1"/>
  <c r="GT65" i="1"/>
  <c r="GU65" i="1" s="1"/>
  <c r="HL65" i="1" s="1"/>
  <c r="ID65" i="1" s="1"/>
  <c r="GT66" i="1"/>
  <c r="GU66" i="1" s="1"/>
  <c r="HL66" i="1" s="1"/>
  <c r="ID66" i="1" s="1"/>
  <c r="GT67" i="1"/>
  <c r="GU67" i="1" s="1"/>
  <c r="HL67" i="1" s="1"/>
  <c r="ID67" i="1" s="1"/>
  <c r="GT68" i="1"/>
  <c r="GU68" i="1" s="1"/>
  <c r="HL68" i="1" s="1"/>
  <c r="ID68" i="1" s="1"/>
  <c r="GT69" i="1"/>
  <c r="GU69" i="1" s="1"/>
  <c r="HL69" i="1" s="1"/>
  <c r="ID69" i="1" s="1"/>
  <c r="GT70" i="1"/>
  <c r="GU70" i="1" s="1"/>
  <c r="HL70" i="1" s="1"/>
  <c r="ID70" i="1" s="1"/>
  <c r="GT71" i="1"/>
  <c r="GU71" i="1" s="1"/>
  <c r="HL71" i="1" s="1"/>
  <c r="ID71" i="1" s="1"/>
  <c r="GT72" i="1"/>
  <c r="GU72" i="1" s="1"/>
  <c r="HL72" i="1" s="1"/>
  <c r="ID72" i="1" s="1"/>
  <c r="GT73" i="1"/>
  <c r="GU73" i="1" s="1"/>
  <c r="HL73" i="1" s="1"/>
  <c r="ID73" i="1" s="1"/>
  <c r="GT74" i="1"/>
  <c r="GU74" i="1" s="1"/>
  <c r="HL74" i="1" s="1"/>
  <c r="ID74" i="1" s="1"/>
  <c r="GT75" i="1"/>
  <c r="GU75" i="1" s="1"/>
  <c r="HL75" i="1" s="1"/>
  <c r="ID75" i="1" s="1"/>
  <c r="GT76" i="1"/>
  <c r="GU76" i="1" s="1"/>
  <c r="HL76" i="1" s="1"/>
  <c r="ID76" i="1" s="1"/>
  <c r="GT77" i="1"/>
  <c r="GU77" i="1" s="1"/>
  <c r="HL77" i="1" s="1"/>
  <c r="ID77" i="1" s="1"/>
  <c r="GT78" i="1"/>
  <c r="GU78" i="1" s="1"/>
  <c r="HL78" i="1" s="1"/>
  <c r="ID78" i="1" s="1"/>
  <c r="GT79" i="1"/>
  <c r="GU79" i="1" s="1"/>
  <c r="HL79" i="1" s="1"/>
  <c r="ID79" i="1" s="1"/>
  <c r="GT80" i="1"/>
  <c r="GU80" i="1" s="1"/>
  <c r="HL80" i="1" s="1"/>
  <c r="ID80" i="1" s="1"/>
  <c r="GT81" i="1"/>
  <c r="GU81" i="1" s="1"/>
  <c r="HL81" i="1" s="1"/>
  <c r="ID81" i="1" s="1"/>
  <c r="GT82" i="1"/>
  <c r="GU82" i="1" s="1"/>
  <c r="HL82" i="1" s="1"/>
  <c r="ID82" i="1" s="1"/>
  <c r="GT83" i="1"/>
  <c r="GU83" i="1" s="1"/>
  <c r="HL83" i="1" s="1"/>
  <c r="ID83" i="1" s="1"/>
  <c r="GT84" i="1"/>
  <c r="GU84" i="1" s="1"/>
  <c r="HL84" i="1" s="1"/>
  <c r="ID84" i="1" s="1"/>
  <c r="GT85" i="1"/>
  <c r="GU85" i="1" s="1"/>
  <c r="HL85" i="1" s="1"/>
  <c r="ID85" i="1" s="1"/>
  <c r="GT86" i="1"/>
  <c r="GU86" i="1" s="1"/>
  <c r="HL86" i="1" s="1"/>
  <c r="ID86" i="1" s="1"/>
  <c r="GT87" i="1"/>
  <c r="GU87" i="1" s="1"/>
  <c r="HL87" i="1" s="1"/>
  <c r="ID87" i="1" s="1"/>
  <c r="GT88" i="1"/>
  <c r="GU88" i="1" s="1"/>
  <c r="HL88" i="1" s="1"/>
  <c r="ID88" i="1" s="1"/>
  <c r="GT89" i="1"/>
  <c r="GU89" i="1" s="1"/>
  <c r="HL89" i="1" s="1"/>
  <c r="ID89" i="1" s="1"/>
  <c r="GT90" i="1"/>
  <c r="GU90" i="1" s="1"/>
  <c r="HL90" i="1" s="1"/>
  <c r="ID90" i="1" s="1"/>
  <c r="GT91" i="1"/>
  <c r="GU91" i="1" s="1"/>
  <c r="HL91" i="1" s="1"/>
  <c r="ID91" i="1" s="1"/>
  <c r="GT92" i="1"/>
  <c r="GU92" i="1" s="1"/>
  <c r="HL92" i="1" s="1"/>
  <c r="ID92" i="1" s="1"/>
  <c r="GT93" i="1"/>
  <c r="GU93" i="1" s="1"/>
  <c r="HL93" i="1" s="1"/>
  <c r="ID93" i="1" s="1"/>
  <c r="GT94" i="1"/>
  <c r="GU94" i="1" s="1"/>
  <c r="HL94" i="1" s="1"/>
  <c r="ID94" i="1" s="1"/>
  <c r="GT95" i="1"/>
  <c r="GU95" i="1" s="1"/>
  <c r="HL95" i="1" s="1"/>
  <c r="ID95" i="1" s="1"/>
  <c r="GT96" i="1"/>
  <c r="GU96" i="1" s="1"/>
  <c r="HL96" i="1" s="1"/>
  <c r="ID96" i="1" s="1"/>
  <c r="GT97" i="1"/>
  <c r="GU97" i="1" s="1"/>
  <c r="HL97" i="1" s="1"/>
  <c r="ID97" i="1" s="1"/>
  <c r="GT98" i="1"/>
  <c r="GU98" i="1" s="1"/>
  <c r="HL98" i="1" s="1"/>
  <c r="ID98" i="1" s="1"/>
  <c r="GT99" i="1"/>
  <c r="GU99" i="1" s="1"/>
  <c r="HL99" i="1" s="1"/>
  <c r="ID99" i="1" s="1"/>
  <c r="GT100" i="1"/>
  <c r="GU100" i="1" s="1"/>
  <c r="HL100" i="1" s="1"/>
  <c r="ID100" i="1" s="1"/>
  <c r="GT101" i="1"/>
  <c r="GU101" i="1" s="1"/>
  <c r="HL101" i="1" s="1"/>
  <c r="ID101" i="1" s="1"/>
  <c r="GT102" i="1"/>
  <c r="GU102" i="1" s="1"/>
  <c r="HL102" i="1" s="1"/>
  <c r="ID102" i="1" s="1"/>
  <c r="GT103" i="1"/>
  <c r="GU103" i="1" s="1"/>
  <c r="HL103" i="1" s="1"/>
  <c r="ID103" i="1" s="1"/>
  <c r="GT104" i="1"/>
  <c r="GU104" i="1" s="1"/>
  <c r="HL104" i="1" s="1"/>
  <c r="ID104" i="1" s="1"/>
  <c r="GT105" i="1"/>
  <c r="GU105" i="1" s="1"/>
  <c r="HL105" i="1" s="1"/>
  <c r="ID105" i="1" s="1"/>
  <c r="GT106" i="1"/>
  <c r="GU106" i="1" s="1"/>
  <c r="HL106" i="1" s="1"/>
  <c r="ID106" i="1" s="1"/>
  <c r="GT107" i="1"/>
  <c r="GU107" i="1" s="1"/>
  <c r="HL107" i="1" s="1"/>
  <c r="ID107" i="1" s="1"/>
  <c r="GT108" i="1"/>
  <c r="GT109" i="1"/>
  <c r="GU109" i="1" s="1"/>
  <c r="HL109" i="1" s="1"/>
  <c r="ID109" i="1" s="1"/>
  <c r="GT110" i="1"/>
  <c r="GU110" i="1" s="1"/>
  <c r="HL110" i="1" s="1"/>
  <c r="ID110" i="1" s="1"/>
  <c r="GT111" i="1"/>
  <c r="GU111" i="1" s="1"/>
  <c r="HL111" i="1" s="1"/>
  <c r="ID111" i="1" s="1"/>
  <c r="GT112" i="1"/>
  <c r="GU112" i="1" s="1"/>
  <c r="HL112" i="1" s="1"/>
  <c r="ID112" i="1" s="1"/>
  <c r="GT113" i="1"/>
  <c r="GU113" i="1" s="1"/>
  <c r="HL113" i="1" s="1"/>
  <c r="ID113" i="1" s="1"/>
  <c r="GT114" i="1"/>
  <c r="GU114" i="1" s="1"/>
  <c r="HL114" i="1" s="1"/>
  <c r="ID114" i="1" s="1"/>
  <c r="GT115" i="1"/>
  <c r="GU115" i="1" s="1"/>
  <c r="HL115" i="1" s="1"/>
  <c r="ID115" i="1" s="1"/>
  <c r="GT116" i="1"/>
  <c r="GU116" i="1" s="1"/>
  <c r="HL116" i="1" s="1"/>
  <c r="ID116" i="1" s="1"/>
  <c r="GT117" i="1"/>
  <c r="GU117" i="1" s="1"/>
  <c r="HL117" i="1" s="1"/>
  <c r="ID117" i="1" s="1"/>
  <c r="GT118" i="1"/>
  <c r="GU118" i="1" s="1"/>
  <c r="HL118" i="1" s="1"/>
  <c r="ID118" i="1" s="1"/>
  <c r="GT119" i="1"/>
  <c r="GU119" i="1" s="1"/>
  <c r="HL119" i="1" s="1"/>
  <c r="ID119" i="1" s="1"/>
  <c r="GT120" i="1"/>
  <c r="GU120" i="1" s="1"/>
  <c r="HL120" i="1" s="1"/>
  <c r="ID120" i="1" s="1"/>
  <c r="GT121" i="1"/>
  <c r="GU121" i="1" s="1"/>
  <c r="HL121" i="1" s="1"/>
  <c r="ID121" i="1" s="1"/>
  <c r="GT122" i="1"/>
  <c r="GU122" i="1" s="1"/>
  <c r="HL122" i="1" s="1"/>
  <c r="ID122" i="1" s="1"/>
  <c r="GT123" i="1"/>
  <c r="GU123" i="1" s="1"/>
  <c r="HL123" i="1" s="1"/>
  <c r="ID123" i="1" s="1"/>
  <c r="GT124" i="1"/>
  <c r="GU124" i="1" s="1"/>
  <c r="HL124" i="1" s="1"/>
  <c r="ID124" i="1" s="1"/>
  <c r="GT125" i="1"/>
  <c r="GU125" i="1" s="1"/>
  <c r="HL125" i="1" s="1"/>
  <c r="ID125" i="1" s="1"/>
  <c r="GT126" i="1"/>
  <c r="GU126" i="1" s="1"/>
  <c r="HL126" i="1" s="1"/>
  <c r="ID126" i="1" s="1"/>
  <c r="GT127" i="1"/>
  <c r="GU127" i="1" s="1"/>
  <c r="HL127" i="1" s="1"/>
  <c r="ID127" i="1" s="1"/>
  <c r="GT128" i="1"/>
  <c r="GU128" i="1" s="1"/>
  <c r="HL128" i="1" s="1"/>
  <c r="ID128" i="1" s="1"/>
  <c r="GT129" i="1"/>
  <c r="GU129" i="1" s="1"/>
  <c r="HL129" i="1" s="1"/>
  <c r="ID129" i="1" s="1"/>
  <c r="GT130" i="1"/>
  <c r="GU130" i="1" s="1"/>
  <c r="HL130" i="1" s="1"/>
  <c r="ID130" i="1" s="1"/>
  <c r="GT131" i="1"/>
  <c r="GU131" i="1" s="1"/>
  <c r="HL131" i="1" s="1"/>
  <c r="ID131" i="1" s="1"/>
  <c r="GT132" i="1"/>
  <c r="GU132" i="1" s="1"/>
  <c r="HL132" i="1" s="1"/>
  <c r="ID132" i="1" s="1"/>
  <c r="GT133" i="1"/>
  <c r="GU133" i="1" s="1"/>
  <c r="HL133" i="1" s="1"/>
  <c r="ID133" i="1" s="1"/>
  <c r="GT134" i="1"/>
  <c r="GU134" i="1" s="1"/>
  <c r="GT135" i="1"/>
  <c r="GU135" i="1" s="1"/>
  <c r="HL135" i="1" s="1"/>
  <c r="ID135" i="1" s="1"/>
  <c r="GT136" i="1"/>
  <c r="GU136" i="1" s="1"/>
  <c r="HL136" i="1" s="1"/>
  <c r="ID136" i="1" s="1"/>
  <c r="GT137" i="1"/>
  <c r="GU137" i="1" s="1"/>
  <c r="HL137" i="1" s="1"/>
  <c r="ID137" i="1" s="1"/>
  <c r="GT138" i="1"/>
  <c r="GU138" i="1" s="1"/>
  <c r="HL138" i="1" s="1"/>
  <c r="ID138" i="1" s="1"/>
  <c r="GT139" i="1"/>
  <c r="GU139" i="1" s="1"/>
  <c r="HL139" i="1" s="1"/>
  <c r="ID139" i="1" s="1"/>
  <c r="GT140" i="1"/>
  <c r="GU140" i="1" s="1"/>
  <c r="HL140" i="1" s="1"/>
  <c r="ID140" i="1" s="1"/>
  <c r="GT141" i="1"/>
  <c r="GU141" i="1" s="1"/>
  <c r="HL141" i="1" s="1"/>
  <c r="ID141" i="1" s="1"/>
  <c r="GT142" i="1"/>
  <c r="GU142" i="1" s="1"/>
  <c r="HL142" i="1" s="1"/>
  <c r="ID142" i="1" s="1"/>
  <c r="GT143" i="1"/>
  <c r="GU143" i="1" s="1"/>
  <c r="HL143" i="1" s="1"/>
  <c r="ID143" i="1" s="1"/>
  <c r="GT144" i="1"/>
  <c r="GU144" i="1" s="1"/>
  <c r="HL144" i="1" s="1"/>
  <c r="ID144" i="1" s="1"/>
  <c r="GT145" i="1"/>
  <c r="GU145" i="1" s="1"/>
  <c r="HL145" i="1" s="1"/>
  <c r="ID145" i="1" s="1"/>
  <c r="GT146" i="1"/>
  <c r="GU146" i="1" s="1"/>
  <c r="HL146" i="1" s="1"/>
  <c r="ID146" i="1" s="1"/>
  <c r="GT147" i="1"/>
  <c r="GU147" i="1" s="1"/>
  <c r="HL147" i="1" s="1"/>
  <c r="GT148" i="1"/>
  <c r="GU148" i="1" s="1"/>
  <c r="HL148" i="1" s="1"/>
  <c r="ID148" i="1" s="1"/>
  <c r="GT149" i="1"/>
  <c r="GU149" i="1" s="1"/>
  <c r="HL149" i="1" s="1"/>
  <c r="ID149" i="1" s="1"/>
  <c r="GT150" i="1"/>
  <c r="GU150" i="1" s="1"/>
  <c r="HL150" i="1" s="1"/>
  <c r="ID150" i="1" s="1"/>
  <c r="GT151" i="1"/>
  <c r="GU151" i="1" s="1"/>
  <c r="HL151" i="1" s="1"/>
  <c r="ID151" i="1" s="1"/>
  <c r="GT152" i="1"/>
  <c r="GU152" i="1" s="1"/>
  <c r="HL152" i="1" s="1"/>
  <c r="GT153" i="1"/>
  <c r="GU153" i="1" s="1"/>
  <c r="HL153" i="1" s="1"/>
  <c r="ID153" i="1" s="1"/>
  <c r="GT154" i="1"/>
  <c r="GU154" i="1" s="1"/>
  <c r="HL154" i="1" s="1"/>
  <c r="GT155" i="1"/>
  <c r="GU155" i="1" s="1"/>
  <c r="HL155" i="1" s="1"/>
  <c r="ID155" i="1" s="1"/>
  <c r="GT156" i="1"/>
  <c r="GU156" i="1" s="1"/>
  <c r="HL156" i="1" s="1"/>
  <c r="ID156" i="1" s="1"/>
  <c r="GT157" i="1"/>
  <c r="GU157" i="1" s="1"/>
  <c r="HL157" i="1" s="1"/>
  <c r="ID157" i="1" s="1"/>
  <c r="GT158" i="1"/>
  <c r="GU158" i="1" s="1"/>
  <c r="HL158" i="1" s="1"/>
  <c r="ID158" i="1" s="1"/>
  <c r="ID258" i="1" s="1"/>
  <c r="GT159" i="1"/>
  <c r="GU159" i="1" s="1"/>
  <c r="HL159" i="1" s="1"/>
  <c r="ID159" i="1" s="1"/>
  <c r="GT160" i="1"/>
  <c r="GU160" i="1" s="1"/>
  <c r="HL160" i="1" s="1"/>
  <c r="ID160" i="1" s="1"/>
  <c r="GT161" i="1"/>
  <c r="GU161" i="1" s="1"/>
  <c r="HL161" i="1" s="1"/>
  <c r="ID161" i="1" s="1"/>
  <c r="GT162" i="1"/>
  <c r="GU162" i="1" s="1"/>
  <c r="HL162" i="1" s="1"/>
  <c r="GT163" i="1"/>
  <c r="GU163" i="1" s="1"/>
  <c r="HL163" i="1" s="1"/>
  <c r="GT164" i="1"/>
  <c r="GU164" i="1" s="1"/>
  <c r="HL164" i="1" s="1"/>
  <c r="ID164" i="1" s="1"/>
  <c r="GT165" i="1"/>
  <c r="GU165" i="1" s="1"/>
  <c r="HL165" i="1" s="1"/>
  <c r="GT166" i="1"/>
  <c r="GU166" i="1" s="1"/>
  <c r="HL166" i="1" s="1"/>
  <c r="ID166" i="1" s="1"/>
  <c r="GT167" i="1"/>
  <c r="GU167" i="1" s="1"/>
  <c r="HL167" i="1" s="1"/>
  <c r="ID167" i="1" s="1"/>
  <c r="GT168" i="1"/>
  <c r="GU168" i="1" s="1"/>
  <c r="HL168" i="1" s="1"/>
  <c r="ID168" i="1" s="1"/>
  <c r="GT169" i="1"/>
  <c r="GU169" i="1" s="1"/>
  <c r="HL169" i="1" s="1"/>
  <c r="ID169" i="1" s="1"/>
  <c r="GT170" i="1"/>
  <c r="GU170" i="1" s="1"/>
  <c r="HL170" i="1" s="1"/>
  <c r="ID170" i="1" s="1"/>
  <c r="GT171" i="1"/>
  <c r="GU171" i="1" s="1"/>
  <c r="HL171" i="1" s="1"/>
  <c r="GT172" i="1"/>
  <c r="GU172" i="1" s="1"/>
  <c r="HL172" i="1" s="1"/>
  <c r="GT173" i="1"/>
  <c r="GU173" i="1" s="1"/>
  <c r="HL173" i="1" s="1"/>
  <c r="ID173" i="1" s="1"/>
  <c r="GT174" i="1"/>
  <c r="GU174" i="1" s="1"/>
  <c r="HL174" i="1" s="1"/>
  <c r="ID174" i="1" s="1"/>
  <c r="GT175" i="1"/>
  <c r="GU175" i="1" s="1"/>
  <c r="HL175" i="1" s="1"/>
  <c r="ID175" i="1" s="1"/>
  <c r="GT176" i="1"/>
  <c r="GU176" i="1" s="1"/>
  <c r="HL176" i="1" s="1"/>
  <c r="ID176" i="1" s="1"/>
  <c r="GT177" i="1"/>
  <c r="GU177" i="1" s="1"/>
  <c r="HL177" i="1" s="1"/>
  <c r="ID177" i="1" s="1"/>
  <c r="GT178" i="1"/>
  <c r="GU178" i="1" s="1"/>
  <c r="HL178" i="1" s="1"/>
  <c r="ID178" i="1" s="1"/>
  <c r="GT179" i="1"/>
  <c r="GU179" i="1" s="1"/>
  <c r="HL179" i="1" s="1"/>
  <c r="ID179" i="1" s="1"/>
  <c r="GT180" i="1"/>
  <c r="GU180" i="1" s="1"/>
  <c r="HL180" i="1" s="1"/>
  <c r="ID180" i="1" s="1"/>
  <c r="GT181" i="1"/>
  <c r="GU181" i="1" s="1"/>
  <c r="HL181" i="1" s="1"/>
  <c r="ID181" i="1" s="1"/>
  <c r="GT182" i="1"/>
  <c r="GU182" i="1" s="1"/>
  <c r="HL182" i="1" s="1"/>
  <c r="ID182" i="1" s="1"/>
  <c r="GT183" i="1"/>
  <c r="GU183" i="1" s="1"/>
  <c r="HL183" i="1" s="1"/>
  <c r="ID183" i="1" s="1"/>
  <c r="GT184" i="1"/>
  <c r="GU184" i="1" s="1"/>
  <c r="HL184" i="1" s="1"/>
  <c r="ID184" i="1" s="1"/>
  <c r="GT185" i="1"/>
  <c r="GU185" i="1" s="1"/>
  <c r="HL185" i="1" s="1"/>
  <c r="ID185" i="1" s="1"/>
  <c r="GT186" i="1"/>
  <c r="GU186" i="1" s="1"/>
  <c r="HL186" i="1" s="1"/>
  <c r="ID186" i="1" s="1"/>
  <c r="GT187" i="1"/>
  <c r="GU187" i="1" s="1"/>
  <c r="HL187" i="1" s="1"/>
  <c r="ID187" i="1" s="1"/>
  <c r="GT188" i="1"/>
  <c r="GU188" i="1" s="1"/>
  <c r="HL188" i="1" s="1"/>
  <c r="ID188" i="1" s="1"/>
  <c r="GT189" i="1"/>
  <c r="GU189" i="1" s="1"/>
  <c r="HL189" i="1" s="1"/>
  <c r="ID189" i="1" s="1"/>
  <c r="GT190" i="1"/>
  <c r="GU190" i="1" s="1"/>
  <c r="HL190" i="1" s="1"/>
  <c r="ID190" i="1" s="1"/>
  <c r="GT191" i="1"/>
  <c r="GU191" i="1" s="1"/>
  <c r="HL191" i="1" s="1"/>
  <c r="GT192" i="1"/>
  <c r="GT193" i="1"/>
  <c r="GU193" i="1" s="1"/>
  <c r="HL193" i="1" s="1"/>
  <c r="ID193" i="1" s="1"/>
  <c r="GT194" i="1"/>
  <c r="GU194" i="1" s="1"/>
  <c r="HL194" i="1" s="1"/>
  <c r="ID194" i="1" s="1"/>
  <c r="GT195" i="1"/>
  <c r="GU195" i="1" s="1"/>
  <c r="HL195" i="1" s="1"/>
  <c r="ID195" i="1" s="1"/>
  <c r="GT196" i="1"/>
  <c r="GU196" i="1" s="1"/>
  <c r="HL196" i="1" s="1"/>
  <c r="ID196" i="1" s="1"/>
  <c r="GT197" i="1"/>
  <c r="GU197" i="1" s="1"/>
  <c r="HL197" i="1" s="1"/>
  <c r="ID197" i="1" s="1"/>
  <c r="GT198" i="1"/>
  <c r="GU198" i="1" s="1"/>
  <c r="HL198" i="1" s="1"/>
  <c r="ID198" i="1" s="1"/>
  <c r="GT199" i="1"/>
  <c r="GU199" i="1" s="1"/>
  <c r="HL199" i="1" s="1"/>
  <c r="ID199" i="1" s="1"/>
  <c r="GT200" i="1"/>
  <c r="GU200" i="1" s="1"/>
  <c r="HL200" i="1" s="1"/>
  <c r="GT201" i="1"/>
  <c r="GU201" i="1" s="1"/>
  <c r="HL201" i="1" s="1"/>
  <c r="GT202" i="1"/>
  <c r="GU202" i="1" s="1"/>
  <c r="HL202" i="1" s="1"/>
  <c r="ID202" i="1" s="1"/>
  <c r="GT203" i="1"/>
  <c r="GU203" i="1" s="1"/>
  <c r="HL203" i="1" s="1"/>
  <c r="ID203" i="1" s="1"/>
  <c r="GT204" i="1"/>
  <c r="GU204" i="1" s="1"/>
  <c r="HL204" i="1" s="1"/>
  <c r="ID204" i="1" s="1"/>
  <c r="GT205" i="1"/>
  <c r="GU205" i="1" s="1"/>
  <c r="HL205" i="1" s="1"/>
  <c r="ID205" i="1" s="1"/>
  <c r="GT206" i="1"/>
  <c r="GU206" i="1" s="1"/>
  <c r="HL206" i="1" s="1"/>
  <c r="ID206" i="1" s="1"/>
  <c r="GT207" i="1"/>
  <c r="GT208" i="1"/>
  <c r="GU208" i="1" s="1"/>
  <c r="HL208" i="1" s="1"/>
  <c r="ID208" i="1" s="1"/>
  <c r="GT209" i="1"/>
  <c r="GU209" i="1" s="1"/>
  <c r="HL209" i="1" s="1"/>
  <c r="ID209" i="1" s="1"/>
  <c r="GT210" i="1"/>
  <c r="GU210" i="1" s="1"/>
  <c r="HL210" i="1" s="1"/>
  <c r="ID210" i="1" s="1"/>
  <c r="GT211" i="1"/>
  <c r="GU211" i="1" s="1"/>
  <c r="HL211" i="1" s="1"/>
  <c r="GT212" i="1"/>
  <c r="GU212" i="1" s="1"/>
  <c r="HL212" i="1" s="1"/>
  <c r="ID212" i="1" s="1"/>
  <c r="GT213" i="1"/>
  <c r="GU213" i="1" s="1"/>
  <c r="HL213" i="1" s="1"/>
  <c r="GT214" i="1"/>
  <c r="GU214" i="1" s="1"/>
  <c r="HL214" i="1" s="1"/>
  <c r="GT215" i="1"/>
  <c r="GU215" i="1" s="1"/>
  <c r="HL215" i="1" s="1"/>
  <c r="ID215" i="1" s="1"/>
  <c r="GT216" i="1"/>
  <c r="GU216" i="1" s="1"/>
  <c r="HL216" i="1" s="1"/>
  <c r="ID216" i="1" s="1"/>
  <c r="GT217" i="1"/>
  <c r="GU217" i="1" s="1"/>
  <c r="HL217" i="1" s="1"/>
  <c r="ID217" i="1" s="1"/>
  <c r="GT218" i="1"/>
  <c r="GU218" i="1" s="1"/>
  <c r="HL218" i="1" s="1"/>
  <c r="ID218" i="1" s="1"/>
  <c r="GT219" i="1"/>
  <c r="GU219" i="1" s="1"/>
  <c r="HL219" i="1" s="1"/>
  <c r="GT220" i="1"/>
  <c r="GU220" i="1" s="1"/>
  <c r="HL220" i="1" s="1"/>
  <c r="ID220" i="1" s="1"/>
  <c r="GT221" i="1"/>
  <c r="GU221" i="1" s="1"/>
  <c r="HL221" i="1" s="1"/>
  <c r="ID221" i="1" s="1"/>
  <c r="GT222" i="1"/>
  <c r="GU222" i="1" s="1"/>
  <c r="HL222" i="1" s="1"/>
  <c r="ID222" i="1" s="1"/>
  <c r="GT223" i="1"/>
  <c r="GU223" i="1" s="1"/>
  <c r="HL223" i="1" s="1"/>
  <c r="ID223" i="1" s="1"/>
  <c r="GT224" i="1"/>
  <c r="GU224" i="1" s="1"/>
  <c r="HL224" i="1" s="1"/>
  <c r="ID224" i="1" s="1"/>
  <c r="GT225" i="1"/>
  <c r="GU225" i="1" s="1"/>
  <c r="HL225" i="1" s="1"/>
  <c r="ID225" i="1" s="1"/>
  <c r="GT226" i="1"/>
  <c r="GU226" i="1" s="1"/>
  <c r="HL226" i="1" s="1"/>
  <c r="ID226" i="1" s="1"/>
  <c r="GT227" i="1"/>
  <c r="GU227" i="1" s="1"/>
  <c r="HL227" i="1" s="1"/>
  <c r="GT228" i="1"/>
  <c r="GU228" i="1" s="1"/>
  <c r="HL228" i="1" s="1"/>
  <c r="ID228" i="1" s="1"/>
  <c r="GT229" i="1"/>
  <c r="GU229" i="1" s="1"/>
  <c r="HL229" i="1" s="1"/>
  <c r="ID229" i="1" s="1"/>
  <c r="GT230" i="1"/>
  <c r="GU230" i="1" s="1"/>
  <c r="HL230" i="1" s="1"/>
  <c r="ID230" i="1" s="1"/>
  <c r="GT231" i="1"/>
  <c r="GU231" i="1" s="1"/>
  <c r="HL231" i="1" s="1"/>
  <c r="GT232" i="1"/>
  <c r="GU232" i="1" s="1"/>
  <c r="HL232" i="1" s="1"/>
  <c r="ID232" i="1" s="1"/>
  <c r="GT233" i="1"/>
  <c r="GU233" i="1" s="1"/>
  <c r="HL233" i="1" s="1"/>
  <c r="ID233" i="1" s="1"/>
  <c r="GT234" i="1"/>
  <c r="GU234" i="1" s="1"/>
  <c r="HL234" i="1" s="1"/>
  <c r="ID234" i="1" s="1"/>
  <c r="GT235" i="1"/>
  <c r="GU235" i="1" s="1"/>
  <c r="HL235" i="1" s="1"/>
  <c r="ID235" i="1" s="1"/>
  <c r="GT236" i="1"/>
  <c r="GU236" i="1" s="1"/>
  <c r="HL236" i="1" s="1"/>
  <c r="ID236" i="1" s="1"/>
  <c r="GT237" i="1"/>
  <c r="GU237" i="1" s="1"/>
  <c r="HL237" i="1" s="1"/>
  <c r="ID237" i="1" s="1"/>
  <c r="GT238" i="1"/>
  <c r="GU238" i="1" s="1"/>
  <c r="HL238" i="1" s="1"/>
  <c r="ID238" i="1" s="1"/>
  <c r="GT239" i="1"/>
  <c r="GU239" i="1" s="1"/>
  <c r="HL239" i="1" s="1"/>
  <c r="ID239" i="1" s="1"/>
  <c r="GT240" i="1"/>
  <c r="GU240" i="1" s="1"/>
  <c r="HL240" i="1" s="1"/>
  <c r="ID240" i="1" s="1"/>
  <c r="GT241" i="1"/>
  <c r="GT242" i="1"/>
  <c r="GU242" i="1" s="1"/>
  <c r="GT5" i="1"/>
  <c r="GU5" i="1" s="1"/>
  <c r="HL5" i="1" s="1"/>
  <c r="ID5" i="1" s="1"/>
  <c r="FF6" i="1"/>
  <c r="FG6" i="1" s="1"/>
  <c r="HG6" i="1" s="1"/>
  <c r="HY6" i="1" s="1"/>
  <c r="FF7" i="1"/>
  <c r="FG7" i="1" s="1"/>
  <c r="HG7" i="1" s="1"/>
  <c r="HY7" i="1" s="1"/>
  <c r="FF8" i="1"/>
  <c r="FG8" i="1" s="1"/>
  <c r="HG8" i="1" s="1"/>
  <c r="HY8" i="1" s="1"/>
  <c r="FF9" i="1"/>
  <c r="FG9" i="1" s="1"/>
  <c r="HG9" i="1" s="1"/>
  <c r="HY9" i="1" s="1"/>
  <c r="FF10" i="1"/>
  <c r="FG10" i="1" s="1"/>
  <c r="HG10" i="1" s="1"/>
  <c r="HY10" i="1" s="1"/>
  <c r="FF11" i="1"/>
  <c r="FG11" i="1" s="1"/>
  <c r="HG11" i="1" s="1"/>
  <c r="HY11" i="1" s="1"/>
  <c r="FF12" i="1"/>
  <c r="FG12" i="1" s="1"/>
  <c r="HG12" i="1" s="1"/>
  <c r="HY12" i="1" s="1"/>
  <c r="FF13" i="1"/>
  <c r="FG13" i="1" s="1"/>
  <c r="HG13" i="1" s="1"/>
  <c r="HY13" i="1" s="1"/>
  <c r="FF14" i="1"/>
  <c r="FG14" i="1" s="1"/>
  <c r="HG14" i="1" s="1"/>
  <c r="HY14" i="1" s="1"/>
  <c r="FF15" i="1"/>
  <c r="FG15" i="1" s="1"/>
  <c r="HG15" i="1" s="1"/>
  <c r="HY15" i="1" s="1"/>
  <c r="FF16" i="1"/>
  <c r="FG16" i="1" s="1"/>
  <c r="HG16" i="1" s="1"/>
  <c r="HY16" i="1" s="1"/>
  <c r="FF17" i="1"/>
  <c r="FG17" i="1" s="1"/>
  <c r="HG17" i="1" s="1"/>
  <c r="HY17" i="1" s="1"/>
  <c r="FF18" i="1"/>
  <c r="FG18" i="1" s="1"/>
  <c r="HG18" i="1" s="1"/>
  <c r="HY18" i="1" s="1"/>
  <c r="FF19" i="1"/>
  <c r="FG19" i="1" s="1"/>
  <c r="HG19" i="1" s="1"/>
  <c r="HY19" i="1" s="1"/>
  <c r="FF20" i="1"/>
  <c r="FG20" i="1" s="1"/>
  <c r="HG20" i="1" s="1"/>
  <c r="HY20" i="1" s="1"/>
  <c r="FF21" i="1"/>
  <c r="FG21" i="1" s="1"/>
  <c r="HG21" i="1" s="1"/>
  <c r="HY21" i="1" s="1"/>
  <c r="FF22" i="1"/>
  <c r="FG22" i="1" s="1"/>
  <c r="HG22" i="1" s="1"/>
  <c r="HY22" i="1" s="1"/>
  <c r="FF23" i="1"/>
  <c r="FG23" i="1" s="1"/>
  <c r="HG23" i="1" s="1"/>
  <c r="HY23" i="1" s="1"/>
  <c r="FF24" i="1"/>
  <c r="FG24" i="1" s="1"/>
  <c r="HG24" i="1" s="1"/>
  <c r="HY24" i="1" s="1"/>
  <c r="FF25" i="1"/>
  <c r="FG25" i="1" s="1"/>
  <c r="HG25" i="1" s="1"/>
  <c r="HY25" i="1" s="1"/>
  <c r="FF26" i="1"/>
  <c r="FG26" i="1" s="1"/>
  <c r="HG26" i="1" s="1"/>
  <c r="HY26" i="1" s="1"/>
  <c r="FF27" i="1"/>
  <c r="FG27" i="1" s="1"/>
  <c r="HG27" i="1" s="1"/>
  <c r="HY27" i="1" s="1"/>
  <c r="FF28" i="1"/>
  <c r="FG28" i="1" s="1"/>
  <c r="HG28" i="1" s="1"/>
  <c r="HY28" i="1" s="1"/>
  <c r="FF29" i="1"/>
  <c r="FG29" i="1" s="1"/>
  <c r="HG29" i="1" s="1"/>
  <c r="HY29" i="1" s="1"/>
  <c r="FF30" i="1"/>
  <c r="FG30" i="1" s="1"/>
  <c r="HG30" i="1" s="1"/>
  <c r="HY30" i="1" s="1"/>
  <c r="FF31" i="1"/>
  <c r="FG31" i="1" s="1"/>
  <c r="HG31" i="1" s="1"/>
  <c r="HY31" i="1" s="1"/>
  <c r="FF32" i="1"/>
  <c r="FG32" i="1" s="1"/>
  <c r="HG32" i="1" s="1"/>
  <c r="HY32" i="1" s="1"/>
  <c r="FF33" i="1"/>
  <c r="FG33" i="1" s="1"/>
  <c r="HG33" i="1" s="1"/>
  <c r="HY33" i="1" s="1"/>
  <c r="FF34" i="1"/>
  <c r="FG34" i="1" s="1"/>
  <c r="HG34" i="1" s="1"/>
  <c r="HY34" i="1" s="1"/>
  <c r="FF35" i="1"/>
  <c r="FG35" i="1" s="1"/>
  <c r="HG35" i="1" s="1"/>
  <c r="HY35" i="1" s="1"/>
  <c r="FF36" i="1"/>
  <c r="FG36" i="1" s="1"/>
  <c r="HG36" i="1" s="1"/>
  <c r="HY36" i="1" s="1"/>
  <c r="FF37" i="1"/>
  <c r="FG37" i="1" s="1"/>
  <c r="HG37" i="1" s="1"/>
  <c r="HY37" i="1" s="1"/>
  <c r="FF38" i="1"/>
  <c r="FG38" i="1" s="1"/>
  <c r="HG38" i="1" s="1"/>
  <c r="HY38" i="1" s="1"/>
  <c r="FF39" i="1"/>
  <c r="FG39" i="1" s="1"/>
  <c r="HG39" i="1" s="1"/>
  <c r="HY39" i="1" s="1"/>
  <c r="FF40" i="1"/>
  <c r="FG40" i="1" s="1"/>
  <c r="HG40" i="1" s="1"/>
  <c r="HY40" i="1" s="1"/>
  <c r="FF41" i="1"/>
  <c r="FG41" i="1" s="1"/>
  <c r="HG41" i="1" s="1"/>
  <c r="HY41" i="1" s="1"/>
  <c r="FF42" i="1"/>
  <c r="FG42" i="1" s="1"/>
  <c r="HG42" i="1" s="1"/>
  <c r="HY42" i="1" s="1"/>
  <c r="FF43" i="1"/>
  <c r="FG43" i="1" s="1"/>
  <c r="HG43" i="1" s="1"/>
  <c r="HY43" i="1" s="1"/>
  <c r="FF44" i="1"/>
  <c r="FG44" i="1" s="1"/>
  <c r="HG44" i="1" s="1"/>
  <c r="HY44" i="1" s="1"/>
  <c r="FF45" i="1"/>
  <c r="FG45" i="1" s="1"/>
  <c r="HG45" i="1" s="1"/>
  <c r="HY45" i="1" s="1"/>
  <c r="FF46" i="1"/>
  <c r="FG46" i="1" s="1"/>
  <c r="HG46" i="1" s="1"/>
  <c r="HY46" i="1" s="1"/>
  <c r="FF47" i="1"/>
  <c r="FG47" i="1" s="1"/>
  <c r="HG47" i="1" s="1"/>
  <c r="HY47" i="1" s="1"/>
  <c r="FF48" i="1"/>
  <c r="FG48" i="1" s="1"/>
  <c r="HG48" i="1" s="1"/>
  <c r="HY48" i="1" s="1"/>
  <c r="FF49" i="1"/>
  <c r="FG49" i="1" s="1"/>
  <c r="HG49" i="1" s="1"/>
  <c r="HY49" i="1" s="1"/>
  <c r="FF50" i="1"/>
  <c r="FG50" i="1" s="1"/>
  <c r="HG50" i="1" s="1"/>
  <c r="HY50" i="1" s="1"/>
  <c r="FF51" i="1"/>
  <c r="FG51" i="1" s="1"/>
  <c r="HG51" i="1" s="1"/>
  <c r="HY51" i="1" s="1"/>
  <c r="FF52" i="1"/>
  <c r="FG52" i="1" s="1"/>
  <c r="HG52" i="1" s="1"/>
  <c r="HY52" i="1" s="1"/>
  <c r="FF53" i="1"/>
  <c r="FG53" i="1" s="1"/>
  <c r="HG53" i="1" s="1"/>
  <c r="HY53" i="1" s="1"/>
  <c r="FF54" i="1"/>
  <c r="FG54" i="1" s="1"/>
  <c r="HG54" i="1" s="1"/>
  <c r="HY54" i="1" s="1"/>
  <c r="FF55" i="1"/>
  <c r="FG55" i="1" s="1"/>
  <c r="HG55" i="1" s="1"/>
  <c r="HY55" i="1" s="1"/>
  <c r="FF56" i="1"/>
  <c r="FG56" i="1" s="1"/>
  <c r="HG56" i="1" s="1"/>
  <c r="HY56" i="1" s="1"/>
  <c r="FF57" i="1"/>
  <c r="FG57" i="1" s="1"/>
  <c r="HG57" i="1" s="1"/>
  <c r="HY57" i="1" s="1"/>
  <c r="FF58" i="1"/>
  <c r="FG58" i="1" s="1"/>
  <c r="HG58" i="1" s="1"/>
  <c r="HY58" i="1" s="1"/>
  <c r="FF59" i="1"/>
  <c r="FF60" i="1"/>
  <c r="FG60" i="1" s="1"/>
  <c r="HG60" i="1" s="1"/>
  <c r="HY60" i="1" s="1"/>
  <c r="FF61" i="1"/>
  <c r="FG61" i="1" s="1"/>
  <c r="HG61" i="1" s="1"/>
  <c r="HY61" i="1" s="1"/>
  <c r="FF62" i="1"/>
  <c r="FG62" i="1" s="1"/>
  <c r="HG62" i="1" s="1"/>
  <c r="HY62" i="1" s="1"/>
  <c r="FF63" i="1"/>
  <c r="FG63" i="1" s="1"/>
  <c r="HG63" i="1" s="1"/>
  <c r="HY63" i="1" s="1"/>
  <c r="FF64" i="1"/>
  <c r="FG64" i="1" s="1"/>
  <c r="HG64" i="1" s="1"/>
  <c r="HY64" i="1" s="1"/>
  <c r="FF65" i="1"/>
  <c r="FG65" i="1" s="1"/>
  <c r="HG65" i="1" s="1"/>
  <c r="HY65" i="1" s="1"/>
  <c r="FF66" i="1"/>
  <c r="FG66" i="1" s="1"/>
  <c r="HG66" i="1" s="1"/>
  <c r="HY66" i="1" s="1"/>
  <c r="FF67" i="1"/>
  <c r="FG67" i="1" s="1"/>
  <c r="HG67" i="1" s="1"/>
  <c r="HY67" i="1" s="1"/>
  <c r="FF68" i="1"/>
  <c r="FG68" i="1" s="1"/>
  <c r="HG68" i="1" s="1"/>
  <c r="HY68" i="1" s="1"/>
  <c r="FF69" i="1"/>
  <c r="FG69" i="1" s="1"/>
  <c r="HG69" i="1" s="1"/>
  <c r="HY69" i="1" s="1"/>
  <c r="FF70" i="1"/>
  <c r="FG70" i="1" s="1"/>
  <c r="HG70" i="1" s="1"/>
  <c r="HY70" i="1" s="1"/>
  <c r="FF71" i="1"/>
  <c r="FG71" i="1" s="1"/>
  <c r="HG71" i="1" s="1"/>
  <c r="HY71" i="1" s="1"/>
  <c r="FF72" i="1"/>
  <c r="FG72" i="1" s="1"/>
  <c r="HG72" i="1" s="1"/>
  <c r="HY72" i="1" s="1"/>
  <c r="FF73" i="1"/>
  <c r="FG73" i="1" s="1"/>
  <c r="HG73" i="1" s="1"/>
  <c r="HY73" i="1" s="1"/>
  <c r="FF74" i="1"/>
  <c r="FG74" i="1" s="1"/>
  <c r="HG74" i="1" s="1"/>
  <c r="HY74" i="1" s="1"/>
  <c r="FF75" i="1"/>
  <c r="FG75" i="1" s="1"/>
  <c r="HG75" i="1" s="1"/>
  <c r="HY75" i="1" s="1"/>
  <c r="FF76" i="1"/>
  <c r="FG76" i="1" s="1"/>
  <c r="HG76" i="1" s="1"/>
  <c r="HY76" i="1" s="1"/>
  <c r="FF77" i="1"/>
  <c r="FG77" i="1" s="1"/>
  <c r="HG77" i="1" s="1"/>
  <c r="HY77" i="1" s="1"/>
  <c r="FF78" i="1"/>
  <c r="FG78" i="1" s="1"/>
  <c r="HG78" i="1" s="1"/>
  <c r="HY78" i="1" s="1"/>
  <c r="FF79" i="1"/>
  <c r="FG79" i="1" s="1"/>
  <c r="HG79" i="1" s="1"/>
  <c r="HY79" i="1" s="1"/>
  <c r="FF80" i="1"/>
  <c r="FG80" i="1" s="1"/>
  <c r="HG80" i="1" s="1"/>
  <c r="HY80" i="1" s="1"/>
  <c r="FF81" i="1"/>
  <c r="FG81" i="1" s="1"/>
  <c r="HG81" i="1" s="1"/>
  <c r="HY81" i="1" s="1"/>
  <c r="FF82" i="1"/>
  <c r="FG82" i="1" s="1"/>
  <c r="HG82" i="1" s="1"/>
  <c r="HY82" i="1" s="1"/>
  <c r="FF83" i="1"/>
  <c r="FG83" i="1" s="1"/>
  <c r="HG83" i="1" s="1"/>
  <c r="HY83" i="1" s="1"/>
  <c r="FF84" i="1"/>
  <c r="FG84" i="1" s="1"/>
  <c r="HG84" i="1" s="1"/>
  <c r="HY84" i="1" s="1"/>
  <c r="FF85" i="1"/>
  <c r="FG85" i="1" s="1"/>
  <c r="HG85" i="1" s="1"/>
  <c r="HY85" i="1" s="1"/>
  <c r="FF86" i="1"/>
  <c r="FG86" i="1" s="1"/>
  <c r="HG86" i="1" s="1"/>
  <c r="HY86" i="1" s="1"/>
  <c r="FF87" i="1"/>
  <c r="FG87" i="1" s="1"/>
  <c r="HG87" i="1" s="1"/>
  <c r="HY87" i="1" s="1"/>
  <c r="FF88" i="1"/>
  <c r="FG88" i="1" s="1"/>
  <c r="HG88" i="1" s="1"/>
  <c r="HY88" i="1" s="1"/>
  <c r="FF89" i="1"/>
  <c r="FG89" i="1" s="1"/>
  <c r="HG89" i="1" s="1"/>
  <c r="HY89" i="1" s="1"/>
  <c r="FF90" i="1"/>
  <c r="FG90" i="1" s="1"/>
  <c r="HG90" i="1" s="1"/>
  <c r="HY90" i="1" s="1"/>
  <c r="FF91" i="1"/>
  <c r="FG91" i="1" s="1"/>
  <c r="HG91" i="1" s="1"/>
  <c r="HY91" i="1" s="1"/>
  <c r="FF92" i="1"/>
  <c r="FG92" i="1" s="1"/>
  <c r="HG92" i="1" s="1"/>
  <c r="HY92" i="1" s="1"/>
  <c r="FF93" i="1"/>
  <c r="FG93" i="1" s="1"/>
  <c r="HG93" i="1" s="1"/>
  <c r="HY93" i="1" s="1"/>
  <c r="FF94" i="1"/>
  <c r="FG94" i="1" s="1"/>
  <c r="HG94" i="1" s="1"/>
  <c r="HY94" i="1" s="1"/>
  <c r="FF95" i="1"/>
  <c r="FG95" i="1" s="1"/>
  <c r="HG95" i="1" s="1"/>
  <c r="HY95" i="1" s="1"/>
  <c r="FF96" i="1"/>
  <c r="FG96" i="1" s="1"/>
  <c r="HG96" i="1" s="1"/>
  <c r="HY96" i="1" s="1"/>
  <c r="FF97" i="1"/>
  <c r="FG97" i="1" s="1"/>
  <c r="HG97" i="1" s="1"/>
  <c r="HY97" i="1" s="1"/>
  <c r="FF98" i="1"/>
  <c r="FG98" i="1" s="1"/>
  <c r="HG98" i="1" s="1"/>
  <c r="HY98" i="1" s="1"/>
  <c r="FF99" i="1"/>
  <c r="FG99" i="1" s="1"/>
  <c r="HG99" i="1" s="1"/>
  <c r="HY99" i="1" s="1"/>
  <c r="FF100" i="1"/>
  <c r="FG100" i="1" s="1"/>
  <c r="HG100" i="1" s="1"/>
  <c r="HY100" i="1" s="1"/>
  <c r="FF101" i="1"/>
  <c r="FG101" i="1" s="1"/>
  <c r="HG101" i="1" s="1"/>
  <c r="HY101" i="1" s="1"/>
  <c r="FF102" i="1"/>
  <c r="FG102" i="1" s="1"/>
  <c r="HG102" i="1" s="1"/>
  <c r="HY102" i="1" s="1"/>
  <c r="FF103" i="1"/>
  <c r="FG103" i="1" s="1"/>
  <c r="HG103" i="1" s="1"/>
  <c r="HY103" i="1" s="1"/>
  <c r="FF104" i="1"/>
  <c r="FG104" i="1" s="1"/>
  <c r="HG104" i="1" s="1"/>
  <c r="HY104" i="1" s="1"/>
  <c r="FF105" i="1"/>
  <c r="FG105" i="1" s="1"/>
  <c r="HG105" i="1" s="1"/>
  <c r="HY105" i="1" s="1"/>
  <c r="FF106" i="1"/>
  <c r="FG106" i="1" s="1"/>
  <c r="HG106" i="1" s="1"/>
  <c r="HY106" i="1" s="1"/>
  <c r="FF107" i="1"/>
  <c r="FG107" i="1" s="1"/>
  <c r="HG107" i="1" s="1"/>
  <c r="HY107" i="1" s="1"/>
  <c r="FF108" i="1"/>
  <c r="FF109" i="1"/>
  <c r="FG109" i="1" s="1"/>
  <c r="HG109" i="1" s="1"/>
  <c r="HY109" i="1" s="1"/>
  <c r="FF110" i="1"/>
  <c r="FG110" i="1" s="1"/>
  <c r="HG110" i="1" s="1"/>
  <c r="HY110" i="1" s="1"/>
  <c r="FF111" i="1"/>
  <c r="FG111" i="1" s="1"/>
  <c r="HG111" i="1" s="1"/>
  <c r="HY111" i="1" s="1"/>
  <c r="FF112" i="1"/>
  <c r="FG112" i="1" s="1"/>
  <c r="HG112" i="1" s="1"/>
  <c r="HY112" i="1" s="1"/>
  <c r="FF113" i="1"/>
  <c r="FG113" i="1" s="1"/>
  <c r="HG113" i="1" s="1"/>
  <c r="HY113" i="1" s="1"/>
  <c r="FF114" i="1"/>
  <c r="FG114" i="1" s="1"/>
  <c r="HG114" i="1" s="1"/>
  <c r="HY114" i="1" s="1"/>
  <c r="FF115" i="1"/>
  <c r="FG115" i="1" s="1"/>
  <c r="HG115" i="1" s="1"/>
  <c r="HY115" i="1" s="1"/>
  <c r="FF116" i="1"/>
  <c r="FG116" i="1" s="1"/>
  <c r="HG116" i="1" s="1"/>
  <c r="HY116" i="1" s="1"/>
  <c r="FF117" i="1"/>
  <c r="FG117" i="1" s="1"/>
  <c r="HG117" i="1" s="1"/>
  <c r="HY117" i="1" s="1"/>
  <c r="FF118" i="1"/>
  <c r="FG118" i="1" s="1"/>
  <c r="HG118" i="1" s="1"/>
  <c r="HY118" i="1" s="1"/>
  <c r="FF119" i="1"/>
  <c r="FG119" i="1" s="1"/>
  <c r="HG119" i="1" s="1"/>
  <c r="HY119" i="1" s="1"/>
  <c r="FF120" i="1"/>
  <c r="FG120" i="1" s="1"/>
  <c r="HG120" i="1" s="1"/>
  <c r="HY120" i="1" s="1"/>
  <c r="FF121" i="1"/>
  <c r="FG121" i="1" s="1"/>
  <c r="HG121" i="1" s="1"/>
  <c r="HY121" i="1" s="1"/>
  <c r="FF122" i="1"/>
  <c r="FG122" i="1" s="1"/>
  <c r="HG122" i="1" s="1"/>
  <c r="HY122" i="1" s="1"/>
  <c r="FF123" i="1"/>
  <c r="FG123" i="1" s="1"/>
  <c r="HG123" i="1" s="1"/>
  <c r="HY123" i="1" s="1"/>
  <c r="FF124" i="1"/>
  <c r="FG124" i="1" s="1"/>
  <c r="HG124" i="1" s="1"/>
  <c r="HY124" i="1" s="1"/>
  <c r="FF125" i="1"/>
  <c r="FG125" i="1" s="1"/>
  <c r="HG125" i="1" s="1"/>
  <c r="HY125" i="1" s="1"/>
  <c r="FF126" i="1"/>
  <c r="FG126" i="1" s="1"/>
  <c r="HG126" i="1" s="1"/>
  <c r="HY126" i="1" s="1"/>
  <c r="FF127" i="1"/>
  <c r="FG127" i="1" s="1"/>
  <c r="HG127" i="1" s="1"/>
  <c r="HY127" i="1" s="1"/>
  <c r="FF128" i="1"/>
  <c r="FG128" i="1" s="1"/>
  <c r="HG128" i="1" s="1"/>
  <c r="HY128" i="1" s="1"/>
  <c r="FF129" i="1"/>
  <c r="FG129" i="1" s="1"/>
  <c r="HG129" i="1" s="1"/>
  <c r="HY129" i="1" s="1"/>
  <c r="FF130" i="1"/>
  <c r="FG130" i="1" s="1"/>
  <c r="HG130" i="1" s="1"/>
  <c r="HY130" i="1" s="1"/>
  <c r="FF131" i="1"/>
  <c r="FG131" i="1" s="1"/>
  <c r="HG131" i="1" s="1"/>
  <c r="HY131" i="1" s="1"/>
  <c r="FF132" i="1"/>
  <c r="FG132" i="1" s="1"/>
  <c r="HG132" i="1" s="1"/>
  <c r="HY132" i="1" s="1"/>
  <c r="FF133" i="1"/>
  <c r="FG133" i="1" s="1"/>
  <c r="HG133" i="1" s="1"/>
  <c r="HY133" i="1" s="1"/>
  <c r="FF134" i="1"/>
  <c r="FG134" i="1" s="1"/>
  <c r="FF135" i="1"/>
  <c r="FG135" i="1" s="1"/>
  <c r="HG135" i="1" s="1"/>
  <c r="HY135" i="1" s="1"/>
  <c r="FF136" i="1"/>
  <c r="FG136" i="1" s="1"/>
  <c r="HG136" i="1" s="1"/>
  <c r="HY136" i="1" s="1"/>
  <c r="FF137" i="1"/>
  <c r="FG137" i="1" s="1"/>
  <c r="HG137" i="1" s="1"/>
  <c r="HY137" i="1" s="1"/>
  <c r="FF138" i="1"/>
  <c r="FG138" i="1" s="1"/>
  <c r="HG138" i="1" s="1"/>
  <c r="HY138" i="1" s="1"/>
  <c r="FF139" i="1"/>
  <c r="FG139" i="1" s="1"/>
  <c r="HG139" i="1" s="1"/>
  <c r="HY139" i="1" s="1"/>
  <c r="FF140" i="1"/>
  <c r="FG140" i="1" s="1"/>
  <c r="HG140" i="1" s="1"/>
  <c r="HY140" i="1" s="1"/>
  <c r="FF141" i="1"/>
  <c r="FG141" i="1" s="1"/>
  <c r="HG141" i="1" s="1"/>
  <c r="HY141" i="1" s="1"/>
  <c r="FF142" i="1"/>
  <c r="FG142" i="1" s="1"/>
  <c r="HG142" i="1" s="1"/>
  <c r="HY142" i="1" s="1"/>
  <c r="FF143" i="1"/>
  <c r="FG143" i="1" s="1"/>
  <c r="HG143" i="1" s="1"/>
  <c r="HY143" i="1" s="1"/>
  <c r="FF144" i="1"/>
  <c r="FG144" i="1" s="1"/>
  <c r="HG144" i="1" s="1"/>
  <c r="HY144" i="1" s="1"/>
  <c r="FF145" i="1"/>
  <c r="FG145" i="1" s="1"/>
  <c r="HG145" i="1" s="1"/>
  <c r="HY145" i="1" s="1"/>
  <c r="FF146" i="1"/>
  <c r="FG146" i="1" s="1"/>
  <c r="HG146" i="1" s="1"/>
  <c r="HY146" i="1" s="1"/>
  <c r="FF147" i="1"/>
  <c r="FG147" i="1" s="1"/>
  <c r="HG147" i="1" s="1"/>
  <c r="HY147" i="1" s="1"/>
  <c r="FF148" i="1"/>
  <c r="FG148" i="1" s="1"/>
  <c r="HG148" i="1" s="1"/>
  <c r="HY148" i="1" s="1"/>
  <c r="FF149" i="1"/>
  <c r="FG149" i="1" s="1"/>
  <c r="HG149" i="1" s="1"/>
  <c r="HY149" i="1" s="1"/>
  <c r="FF150" i="1"/>
  <c r="FG150" i="1" s="1"/>
  <c r="HG150" i="1" s="1"/>
  <c r="HY150" i="1" s="1"/>
  <c r="FF151" i="1"/>
  <c r="FG151" i="1" s="1"/>
  <c r="HG151" i="1" s="1"/>
  <c r="HY151" i="1" s="1"/>
  <c r="FF152" i="1"/>
  <c r="FG152" i="1" s="1"/>
  <c r="HG152" i="1" s="1"/>
  <c r="HY152" i="1" s="1"/>
  <c r="FF153" i="1"/>
  <c r="FG153" i="1" s="1"/>
  <c r="HG153" i="1" s="1"/>
  <c r="HY153" i="1" s="1"/>
  <c r="FF154" i="1"/>
  <c r="FG154" i="1" s="1"/>
  <c r="HG154" i="1" s="1"/>
  <c r="HY154" i="1" s="1"/>
  <c r="FF155" i="1"/>
  <c r="FG155" i="1" s="1"/>
  <c r="HG155" i="1" s="1"/>
  <c r="HY155" i="1" s="1"/>
  <c r="FF156" i="1"/>
  <c r="FG156" i="1" s="1"/>
  <c r="HG156" i="1" s="1"/>
  <c r="HY156" i="1" s="1"/>
  <c r="FF157" i="1"/>
  <c r="FG157" i="1" s="1"/>
  <c r="HG157" i="1" s="1"/>
  <c r="HY157" i="1" s="1"/>
  <c r="FF158" i="1"/>
  <c r="FG158" i="1" s="1"/>
  <c r="HG158" i="1" s="1"/>
  <c r="HY158" i="1" s="1"/>
  <c r="HY258" i="1" s="1"/>
  <c r="FF159" i="1"/>
  <c r="FG159" i="1" s="1"/>
  <c r="HG159" i="1" s="1"/>
  <c r="HY159" i="1" s="1"/>
  <c r="FF160" i="1"/>
  <c r="FG160" i="1" s="1"/>
  <c r="HG160" i="1" s="1"/>
  <c r="HY160" i="1" s="1"/>
  <c r="FF161" i="1"/>
  <c r="FG161" i="1" s="1"/>
  <c r="HG161" i="1" s="1"/>
  <c r="HY161" i="1" s="1"/>
  <c r="FF162" i="1"/>
  <c r="FG162" i="1" s="1"/>
  <c r="HG162" i="1" s="1"/>
  <c r="HY162" i="1" s="1"/>
  <c r="FF163" i="1"/>
  <c r="FG163" i="1" s="1"/>
  <c r="HG163" i="1" s="1"/>
  <c r="HY163" i="1" s="1"/>
  <c r="FF164" i="1"/>
  <c r="FG164" i="1" s="1"/>
  <c r="HG164" i="1" s="1"/>
  <c r="HY164" i="1" s="1"/>
  <c r="FF165" i="1"/>
  <c r="FG165" i="1" s="1"/>
  <c r="HG165" i="1" s="1"/>
  <c r="HY165" i="1" s="1"/>
  <c r="FF166" i="1"/>
  <c r="FG166" i="1" s="1"/>
  <c r="HG166" i="1" s="1"/>
  <c r="HY166" i="1" s="1"/>
  <c r="FF167" i="1"/>
  <c r="FG167" i="1" s="1"/>
  <c r="HG167" i="1" s="1"/>
  <c r="HY167" i="1" s="1"/>
  <c r="FF168" i="1"/>
  <c r="FG168" i="1" s="1"/>
  <c r="HG168" i="1" s="1"/>
  <c r="HY168" i="1" s="1"/>
  <c r="FF169" i="1"/>
  <c r="FG169" i="1" s="1"/>
  <c r="HG169" i="1" s="1"/>
  <c r="HY169" i="1" s="1"/>
  <c r="FF170" i="1"/>
  <c r="FG170" i="1" s="1"/>
  <c r="HG170" i="1" s="1"/>
  <c r="HY170" i="1" s="1"/>
  <c r="FF171" i="1"/>
  <c r="FG171" i="1" s="1"/>
  <c r="HG171" i="1" s="1"/>
  <c r="HY171" i="1" s="1"/>
  <c r="FF172" i="1"/>
  <c r="FG172" i="1" s="1"/>
  <c r="HG172" i="1" s="1"/>
  <c r="HY172" i="1" s="1"/>
  <c r="FF173" i="1"/>
  <c r="FG173" i="1" s="1"/>
  <c r="HG173" i="1" s="1"/>
  <c r="HY173" i="1" s="1"/>
  <c r="FF174" i="1"/>
  <c r="FG174" i="1" s="1"/>
  <c r="HG174" i="1" s="1"/>
  <c r="HY174" i="1" s="1"/>
  <c r="FF175" i="1"/>
  <c r="FG175" i="1" s="1"/>
  <c r="HG175" i="1" s="1"/>
  <c r="HY175" i="1" s="1"/>
  <c r="FF176" i="1"/>
  <c r="FG176" i="1" s="1"/>
  <c r="HG176" i="1" s="1"/>
  <c r="HY176" i="1" s="1"/>
  <c r="FF177" i="1"/>
  <c r="FG177" i="1" s="1"/>
  <c r="HG177" i="1" s="1"/>
  <c r="FF178" i="1"/>
  <c r="FG178" i="1" s="1"/>
  <c r="HG178" i="1" s="1"/>
  <c r="HY178" i="1" s="1"/>
  <c r="FF179" i="1"/>
  <c r="FG179" i="1" s="1"/>
  <c r="HG179" i="1" s="1"/>
  <c r="HY179" i="1" s="1"/>
  <c r="FF180" i="1"/>
  <c r="FG180" i="1" s="1"/>
  <c r="HG180" i="1" s="1"/>
  <c r="HY180" i="1" s="1"/>
  <c r="FF181" i="1"/>
  <c r="FG181" i="1" s="1"/>
  <c r="HG181" i="1" s="1"/>
  <c r="HY181" i="1" s="1"/>
  <c r="FF182" i="1"/>
  <c r="FG182" i="1" s="1"/>
  <c r="HG182" i="1" s="1"/>
  <c r="HY182" i="1" s="1"/>
  <c r="FF183" i="1"/>
  <c r="FG183" i="1" s="1"/>
  <c r="HG183" i="1" s="1"/>
  <c r="HY183" i="1" s="1"/>
  <c r="FF184" i="1"/>
  <c r="FG184" i="1" s="1"/>
  <c r="HG184" i="1" s="1"/>
  <c r="HY184" i="1" s="1"/>
  <c r="FF185" i="1"/>
  <c r="FG185" i="1" s="1"/>
  <c r="HG185" i="1" s="1"/>
  <c r="HY185" i="1" s="1"/>
  <c r="FF186" i="1"/>
  <c r="FG186" i="1" s="1"/>
  <c r="HG186" i="1" s="1"/>
  <c r="HY186" i="1" s="1"/>
  <c r="FF187" i="1"/>
  <c r="FG187" i="1" s="1"/>
  <c r="HG187" i="1" s="1"/>
  <c r="HY187" i="1" s="1"/>
  <c r="FF188" i="1"/>
  <c r="FG188" i="1" s="1"/>
  <c r="HG188" i="1" s="1"/>
  <c r="HY188" i="1" s="1"/>
  <c r="FF189" i="1"/>
  <c r="FG189" i="1" s="1"/>
  <c r="HG189" i="1" s="1"/>
  <c r="HY189" i="1" s="1"/>
  <c r="FF190" i="1"/>
  <c r="FG190" i="1" s="1"/>
  <c r="HG190" i="1" s="1"/>
  <c r="HY190" i="1" s="1"/>
  <c r="FF191" i="1"/>
  <c r="FG191" i="1" s="1"/>
  <c r="HG191" i="1" s="1"/>
  <c r="HY191" i="1" s="1"/>
  <c r="FF192" i="1"/>
  <c r="FF193" i="1"/>
  <c r="FG193" i="1" s="1"/>
  <c r="HG193" i="1" s="1"/>
  <c r="HY193" i="1" s="1"/>
  <c r="FF194" i="1"/>
  <c r="FG194" i="1" s="1"/>
  <c r="HG194" i="1" s="1"/>
  <c r="HY194" i="1" s="1"/>
  <c r="FF195" i="1"/>
  <c r="FG195" i="1" s="1"/>
  <c r="HG195" i="1" s="1"/>
  <c r="HY195" i="1" s="1"/>
  <c r="FF196" i="1"/>
  <c r="FG196" i="1" s="1"/>
  <c r="HG196" i="1" s="1"/>
  <c r="HY196" i="1" s="1"/>
  <c r="FF197" i="1"/>
  <c r="FG197" i="1" s="1"/>
  <c r="HG197" i="1" s="1"/>
  <c r="HY197" i="1" s="1"/>
  <c r="FF198" i="1"/>
  <c r="FG198" i="1" s="1"/>
  <c r="HG198" i="1" s="1"/>
  <c r="HY198" i="1" s="1"/>
  <c r="FF199" i="1"/>
  <c r="FG199" i="1" s="1"/>
  <c r="HG199" i="1" s="1"/>
  <c r="HY199" i="1" s="1"/>
  <c r="FF200" i="1"/>
  <c r="FG200" i="1" s="1"/>
  <c r="HG200" i="1" s="1"/>
  <c r="HY200" i="1" s="1"/>
  <c r="FF201" i="1"/>
  <c r="FG201" i="1" s="1"/>
  <c r="HG201" i="1" s="1"/>
  <c r="HY201" i="1" s="1"/>
  <c r="FF202" i="1"/>
  <c r="FG202" i="1" s="1"/>
  <c r="HG202" i="1" s="1"/>
  <c r="HY202" i="1" s="1"/>
  <c r="FF203" i="1"/>
  <c r="FG203" i="1" s="1"/>
  <c r="HG203" i="1" s="1"/>
  <c r="HY203" i="1" s="1"/>
  <c r="FF204" i="1"/>
  <c r="FG204" i="1" s="1"/>
  <c r="HG204" i="1" s="1"/>
  <c r="HY204" i="1" s="1"/>
  <c r="FF205" i="1"/>
  <c r="FG205" i="1" s="1"/>
  <c r="HG205" i="1" s="1"/>
  <c r="HY205" i="1" s="1"/>
  <c r="FF206" i="1"/>
  <c r="FG206" i="1" s="1"/>
  <c r="HG206" i="1" s="1"/>
  <c r="HY206" i="1" s="1"/>
  <c r="FF207" i="1"/>
  <c r="FF208" i="1"/>
  <c r="FG208" i="1" s="1"/>
  <c r="HG208" i="1" s="1"/>
  <c r="HY208" i="1" s="1"/>
  <c r="FF209" i="1"/>
  <c r="FG209" i="1" s="1"/>
  <c r="HG209" i="1" s="1"/>
  <c r="HY209" i="1" s="1"/>
  <c r="FF210" i="1"/>
  <c r="FG210" i="1" s="1"/>
  <c r="HG210" i="1" s="1"/>
  <c r="HY210" i="1" s="1"/>
  <c r="FF211" i="1"/>
  <c r="FG211" i="1" s="1"/>
  <c r="HG211" i="1" s="1"/>
  <c r="HY211" i="1" s="1"/>
  <c r="FF212" i="1"/>
  <c r="FG212" i="1" s="1"/>
  <c r="HG212" i="1" s="1"/>
  <c r="HY212" i="1" s="1"/>
  <c r="FF213" i="1"/>
  <c r="FG213" i="1" s="1"/>
  <c r="HG213" i="1" s="1"/>
  <c r="HY213" i="1" s="1"/>
  <c r="FF214" i="1"/>
  <c r="FG214" i="1" s="1"/>
  <c r="HG214" i="1" s="1"/>
  <c r="HY214" i="1" s="1"/>
  <c r="FF215" i="1"/>
  <c r="FG215" i="1" s="1"/>
  <c r="HG215" i="1" s="1"/>
  <c r="HY215" i="1" s="1"/>
  <c r="FF216" i="1"/>
  <c r="FG216" i="1" s="1"/>
  <c r="HG216" i="1" s="1"/>
  <c r="HY216" i="1" s="1"/>
  <c r="FF217" i="1"/>
  <c r="FG217" i="1" s="1"/>
  <c r="HG217" i="1" s="1"/>
  <c r="HY217" i="1" s="1"/>
  <c r="FF218" i="1"/>
  <c r="FG218" i="1" s="1"/>
  <c r="HG218" i="1" s="1"/>
  <c r="HY218" i="1" s="1"/>
  <c r="FF219" i="1"/>
  <c r="FG219" i="1" s="1"/>
  <c r="HG219" i="1" s="1"/>
  <c r="HY219" i="1" s="1"/>
  <c r="FF220" i="1"/>
  <c r="FG220" i="1" s="1"/>
  <c r="HG220" i="1" s="1"/>
  <c r="HY220" i="1" s="1"/>
  <c r="FF221" i="1"/>
  <c r="FG221" i="1" s="1"/>
  <c r="HG221" i="1" s="1"/>
  <c r="HY221" i="1" s="1"/>
  <c r="FF222" i="1"/>
  <c r="FG222" i="1" s="1"/>
  <c r="HG222" i="1" s="1"/>
  <c r="HY222" i="1" s="1"/>
  <c r="FF223" i="1"/>
  <c r="FG223" i="1" s="1"/>
  <c r="HG223" i="1" s="1"/>
  <c r="HY223" i="1" s="1"/>
  <c r="FF224" i="1"/>
  <c r="FG224" i="1" s="1"/>
  <c r="HG224" i="1" s="1"/>
  <c r="HY224" i="1" s="1"/>
  <c r="FF225" i="1"/>
  <c r="FG225" i="1" s="1"/>
  <c r="HG225" i="1" s="1"/>
  <c r="HY225" i="1" s="1"/>
  <c r="FF226" i="1"/>
  <c r="FG226" i="1" s="1"/>
  <c r="HG226" i="1" s="1"/>
  <c r="HY226" i="1" s="1"/>
  <c r="FF227" i="1"/>
  <c r="FG227" i="1" s="1"/>
  <c r="HG227" i="1" s="1"/>
  <c r="HY227" i="1" s="1"/>
  <c r="FF228" i="1"/>
  <c r="FG228" i="1" s="1"/>
  <c r="HG228" i="1" s="1"/>
  <c r="HY228" i="1" s="1"/>
  <c r="FF229" i="1"/>
  <c r="FG229" i="1" s="1"/>
  <c r="HG229" i="1" s="1"/>
  <c r="HY229" i="1" s="1"/>
  <c r="FF230" i="1"/>
  <c r="FG230" i="1" s="1"/>
  <c r="HG230" i="1" s="1"/>
  <c r="HY230" i="1" s="1"/>
  <c r="FF231" i="1"/>
  <c r="FG231" i="1" s="1"/>
  <c r="HG231" i="1" s="1"/>
  <c r="HY231" i="1" s="1"/>
  <c r="FF232" i="1"/>
  <c r="FG232" i="1" s="1"/>
  <c r="HG232" i="1" s="1"/>
  <c r="HY232" i="1" s="1"/>
  <c r="FF233" i="1"/>
  <c r="FG233" i="1" s="1"/>
  <c r="HG233" i="1" s="1"/>
  <c r="HY233" i="1" s="1"/>
  <c r="FF234" i="1"/>
  <c r="FG234" i="1" s="1"/>
  <c r="HG234" i="1" s="1"/>
  <c r="HY234" i="1" s="1"/>
  <c r="FF235" i="1"/>
  <c r="FG235" i="1" s="1"/>
  <c r="HG235" i="1" s="1"/>
  <c r="HY235" i="1" s="1"/>
  <c r="FF236" i="1"/>
  <c r="FG236" i="1" s="1"/>
  <c r="HG236" i="1" s="1"/>
  <c r="HY236" i="1" s="1"/>
  <c r="FF237" i="1"/>
  <c r="FG237" i="1" s="1"/>
  <c r="HG237" i="1" s="1"/>
  <c r="HY237" i="1" s="1"/>
  <c r="FF238" i="1"/>
  <c r="FG238" i="1" s="1"/>
  <c r="HG238" i="1" s="1"/>
  <c r="HY238" i="1" s="1"/>
  <c r="FF239" i="1"/>
  <c r="FG239" i="1" s="1"/>
  <c r="HG239" i="1" s="1"/>
  <c r="HY239" i="1" s="1"/>
  <c r="FF240" i="1"/>
  <c r="FG240" i="1" s="1"/>
  <c r="HG240" i="1" s="1"/>
  <c r="HY240" i="1" s="1"/>
  <c r="FF241" i="1"/>
  <c r="FF242" i="1"/>
  <c r="FG242" i="1" s="1"/>
  <c r="FF5" i="1"/>
  <c r="FG5" i="1" s="1"/>
  <c r="HG5" i="1" s="1"/>
  <c r="HY5" i="1" s="1"/>
  <c r="EH251" i="1"/>
  <c r="EH252" i="1"/>
  <c r="EH253" i="1"/>
  <c r="EH254" i="1"/>
  <c r="EH255" i="1"/>
  <c r="EH257" i="1"/>
  <c r="EH258" i="1"/>
  <c r="EH250" i="1"/>
  <c r="EX22" i="1"/>
  <c r="EY22" i="1" s="1"/>
  <c r="HF22" i="1" s="1"/>
  <c r="HX22" i="1" s="1"/>
  <c r="EX23" i="1"/>
  <c r="EY23" i="1" s="1"/>
  <c r="HF23" i="1" s="1"/>
  <c r="HX23" i="1" s="1"/>
  <c r="EX24" i="1"/>
  <c r="EY24" i="1" s="1"/>
  <c r="HF24" i="1" s="1"/>
  <c r="HX24" i="1" s="1"/>
  <c r="EX25" i="1"/>
  <c r="EY25" i="1" s="1"/>
  <c r="HF25" i="1" s="1"/>
  <c r="HX25" i="1" s="1"/>
  <c r="EX26" i="1"/>
  <c r="EY26" i="1" s="1"/>
  <c r="HF26" i="1" s="1"/>
  <c r="HX26" i="1" s="1"/>
  <c r="EX27" i="1"/>
  <c r="EY27" i="1" s="1"/>
  <c r="HF27" i="1" s="1"/>
  <c r="HX27" i="1" s="1"/>
  <c r="EX28" i="1"/>
  <c r="EY28" i="1" s="1"/>
  <c r="HF28" i="1" s="1"/>
  <c r="HX28" i="1" s="1"/>
  <c r="EX29" i="1"/>
  <c r="EY29" i="1" s="1"/>
  <c r="HF29" i="1" s="1"/>
  <c r="HX29" i="1" s="1"/>
  <c r="EX30" i="1"/>
  <c r="EY30" i="1" s="1"/>
  <c r="HF30" i="1" s="1"/>
  <c r="HX30" i="1" s="1"/>
  <c r="EX31" i="1"/>
  <c r="EY31" i="1" s="1"/>
  <c r="HF31" i="1" s="1"/>
  <c r="HX31" i="1" s="1"/>
  <c r="EX32" i="1"/>
  <c r="EY32" i="1" s="1"/>
  <c r="HF32" i="1" s="1"/>
  <c r="HX32" i="1" s="1"/>
  <c r="EX33" i="1"/>
  <c r="EY33" i="1" s="1"/>
  <c r="HF33" i="1" s="1"/>
  <c r="HX33" i="1" s="1"/>
  <c r="EX34" i="1"/>
  <c r="EY34" i="1" s="1"/>
  <c r="HF34" i="1" s="1"/>
  <c r="HX34" i="1" s="1"/>
  <c r="EX35" i="1"/>
  <c r="EY35" i="1" s="1"/>
  <c r="HF35" i="1" s="1"/>
  <c r="HX35" i="1" s="1"/>
  <c r="EX36" i="1"/>
  <c r="EY36" i="1" s="1"/>
  <c r="HF36" i="1" s="1"/>
  <c r="HX36" i="1" s="1"/>
  <c r="EX37" i="1"/>
  <c r="EY37" i="1" s="1"/>
  <c r="HF37" i="1" s="1"/>
  <c r="HX37" i="1" s="1"/>
  <c r="EX38" i="1"/>
  <c r="EY38" i="1" s="1"/>
  <c r="HF38" i="1" s="1"/>
  <c r="HX38" i="1" s="1"/>
  <c r="EX39" i="1"/>
  <c r="EY39" i="1" s="1"/>
  <c r="HF39" i="1" s="1"/>
  <c r="HX39" i="1" s="1"/>
  <c r="EX40" i="1"/>
  <c r="EY40" i="1" s="1"/>
  <c r="HF40" i="1" s="1"/>
  <c r="HX40" i="1" s="1"/>
  <c r="EX41" i="1"/>
  <c r="EY41" i="1" s="1"/>
  <c r="HF41" i="1" s="1"/>
  <c r="HX41" i="1" s="1"/>
  <c r="EX42" i="1"/>
  <c r="EY42" i="1" s="1"/>
  <c r="HF42" i="1" s="1"/>
  <c r="HX42" i="1" s="1"/>
  <c r="EX43" i="1"/>
  <c r="EY43" i="1" s="1"/>
  <c r="HF43" i="1" s="1"/>
  <c r="HX43" i="1" s="1"/>
  <c r="EX44" i="1"/>
  <c r="EY44" i="1" s="1"/>
  <c r="HF44" i="1" s="1"/>
  <c r="HX44" i="1" s="1"/>
  <c r="EX45" i="1"/>
  <c r="EY45" i="1" s="1"/>
  <c r="HF45" i="1" s="1"/>
  <c r="HX45" i="1" s="1"/>
  <c r="EX46" i="1"/>
  <c r="EY46" i="1" s="1"/>
  <c r="HF46" i="1" s="1"/>
  <c r="HX46" i="1" s="1"/>
  <c r="EX47" i="1"/>
  <c r="EY47" i="1" s="1"/>
  <c r="HF47" i="1" s="1"/>
  <c r="HX47" i="1" s="1"/>
  <c r="EX48" i="1"/>
  <c r="EY48" i="1" s="1"/>
  <c r="HF48" i="1" s="1"/>
  <c r="HX48" i="1" s="1"/>
  <c r="EX49" i="1"/>
  <c r="EY49" i="1" s="1"/>
  <c r="HF49" i="1" s="1"/>
  <c r="HX49" i="1" s="1"/>
  <c r="EX50" i="1"/>
  <c r="EY50" i="1" s="1"/>
  <c r="HF50" i="1" s="1"/>
  <c r="HX50" i="1" s="1"/>
  <c r="EX51" i="1"/>
  <c r="EY51" i="1" s="1"/>
  <c r="HF51" i="1" s="1"/>
  <c r="HX51" i="1" s="1"/>
  <c r="EX52" i="1"/>
  <c r="EY52" i="1" s="1"/>
  <c r="HF52" i="1" s="1"/>
  <c r="HX52" i="1" s="1"/>
  <c r="EX53" i="1"/>
  <c r="EY53" i="1" s="1"/>
  <c r="HF53" i="1" s="1"/>
  <c r="EX54" i="1"/>
  <c r="EY54" i="1" s="1"/>
  <c r="HF54" i="1" s="1"/>
  <c r="HX54" i="1" s="1"/>
  <c r="EX55" i="1"/>
  <c r="EY55" i="1" s="1"/>
  <c r="HF55" i="1" s="1"/>
  <c r="HX55" i="1" s="1"/>
  <c r="EX56" i="1"/>
  <c r="EY56" i="1" s="1"/>
  <c r="HF56" i="1" s="1"/>
  <c r="HX56" i="1" s="1"/>
  <c r="EX57" i="1"/>
  <c r="EY57" i="1" s="1"/>
  <c r="HF57" i="1" s="1"/>
  <c r="HX57" i="1" s="1"/>
  <c r="EX58" i="1"/>
  <c r="EY58" i="1" s="1"/>
  <c r="HF58" i="1" s="1"/>
  <c r="HX58" i="1" s="1"/>
  <c r="EX59" i="1"/>
  <c r="EX60" i="1"/>
  <c r="EY60" i="1" s="1"/>
  <c r="HF60" i="1" s="1"/>
  <c r="HX60" i="1" s="1"/>
  <c r="EX61" i="1"/>
  <c r="EY61" i="1" s="1"/>
  <c r="HF61" i="1" s="1"/>
  <c r="HX61" i="1" s="1"/>
  <c r="EX62" i="1"/>
  <c r="EY62" i="1" s="1"/>
  <c r="HF62" i="1" s="1"/>
  <c r="HX62" i="1" s="1"/>
  <c r="EX63" i="1"/>
  <c r="EY63" i="1" s="1"/>
  <c r="HF63" i="1" s="1"/>
  <c r="HX63" i="1" s="1"/>
  <c r="EX64" i="1"/>
  <c r="EY64" i="1" s="1"/>
  <c r="HF64" i="1" s="1"/>
  <c r="HX64" i="1" s="1"/>
  <c r="EX65" i="1"/>
  <c r="EY65" i="1" s="1"/>
  <c r="HF65" i="1" s="1"/>
  <c r="HX65" i="1" s="1"/>
  <c r="EX66" i="1"/>
  <c r="EY66" i="1" s="1"/>
  <c r="HF66" i="1" s="1"/>
  <c r="HX66" i="1" s="1"/>
  <c r="EX67" i="1"/>
  <c r="EY67" i="1" s="1"/>
  <c r="HF67" i="1" s="1"/>
  <c r="HX67" i="1" s="1"/>
  <c r="EX68" i="1"/>
  <c r="EY68" i="1" s="1"/>
  <c r="HF68" i="1" s="1"/>
  <c r="HX68" i="1" s="1"/>
  <c r="EX69" i="1"/>
  <c r="EY69" i="1" s="1"/>
  <c r="HF69" i="1" s="1"/>
  <c r="HX69" i="1" s="1"/>
  <c r="EX70" i="1"/>
  <c r="EY70" i="1" s="1"/>
  <c r="HF70" i="1" s="1"/>
  <c r="HX70" i="1" s="1"/>
  <c r="EX71" i="1"/>
  <c r="EY71" i="1" s="1"/>
  <c r="HF71" i="1" s="1"/>
  <c r="HX71" i="1" s="1"/>
  <c r="EX72" i="1"/>
  <c r="EY72" i="1" s="1"/>
  <c r="HF72" i="1" s="1"/>
  <c r="HX72" i="1" s="1"/>
  <c r="EX73" i="1"/>
  <c r="EY73" i="1" s="1"/>
  <c r="HF73" i="1" s="1"/>
  <c r="HX73" i="1" s="1"/>
  <c r="EX74" i="1"/>
  <c r="EY74" i="1" s="1"/>
  <c r="HF74" i="1" s="1"/>
  <c r="HX74" i="1" s="1"/>
  <c r="EX75" i="1"/>
  <c r="EY75" i="1" s="1"/>
  <c r="HF75" i="1" s="1"/>
  <c r="HX75" i="1" s="1"/>
  <c r="EX76" i="1"/>
  <c r="EY76" i="1" s="1"/>
  <c r="HF76" i="1" s="1"/>
  <c r="HX76" i="1" s="1"/>
  <c r="EX77" i="1"/>
  <c r="EY77" i="1" s="1"/>
  <c r="HF77" i="1" s="1"/>
  <c r="HX77" i="1" s="1"/>
  <c r="EX78" i="1"/>
  <c r="EY78" i="1" s="1"/>
  <c r="HF78" i="1" s="1"/>
  <c r="HX78" i="1" s="1"/>
  <c r="EX79" i="1"/>
  <c r="EY79" i="1" s="1"/>
  <c r="HF79" i="1" s="1"/>
  <c r="HX79" i="1" s="1"/>
  <c r="EX80" i="1"/>
  <c r="EY80" i="1" s="1"/>
  <c r="HF80" i="1" s="1"/>
  <c r="HX80" i="1" s="1"/>
  <c r="EX81" i="1"/>
  <c r="EY81" i="1" s="1"/>
  <c r="HF81" i="1" s="1"/>
  <c r="HX81" i="1" s="1"/>
  <c r="EX82" i="1"/>
  <c r="EY82" i="1" s="1"/>
  <c r="HF82" i="1" s="1"/>
  <c r="HX82" i="1" s="1"/>
  <c r="EX83" i="1"/>
  <c r="EY83" i="1" s="1"/>
  <c r="HF83" i="1" s="1"/>
  <c r="HX83" i="1" s="1"/>
  <c r="EX84" i="1"/>
  <c r="EY84" i="1" s="1"/>
  <c r="HF84" i="1" s="1"/>
  <c r="HX84" i="1" s="1"/>
  <c r="EX85" i="1"/>
  <c r="EY85" i="1" s="1"/>
  <c r="HF85" i="1" s="1"/>
  <c r="EX86" i="1"/>
  <c r="EY86" i="1" s="1"/>
  <c r="HF86" i="1" s="1"/>
  <c r="HX86" i="1" s="1"/>
  <c r="EX87" i="1"/>
  <c r="EY87" i="1" s="1"/>
  <c r="HF87" i="1" s="1"/>
  <c r="HX87" i="1" s="1"/>
  <c r="EX88" i="1"/>
  <c r="EY88" i="1" s="1"/>
  <c r="HF88" i="1" s="1"/>
  <c r="HX88" i="1" s="1"/>
  <c r="EX89" i="1"/>
  <c r="EY89" i="1" s="1"/>
  <c r="HF89" i="1" s="1"/>
  <c r="HX89" i="1" s="1"/>
  <c r="EX90" i="1"/>
  <c r="EY90" i="1" s="1"/>
  <c r="HF90" i="1" s="1"/>
  <c r="HX90" i="1" s="1"/>
  <c r="EX91" i="1"/>
  <c r="EY91" i="1" s="1"/>
  <c r="HF91" i="1" s="1"/>
  <c r="HX91" i="1" s="1"/>
  <c r="EX92" i="1"/>
  <c r="EY92" i="1" s="1"/>
  <c r="HF92" i="1" s="1"/>
  <c r="HX92" i="1" s="1"/>
  <c r="EX93" i="1"/>
  <c r="EY93" i="1" s="1"/>
  <c r="HF93" i="1" s="1"/>
  <c r="HX93" i="1" s="1"/>
  <c r="EX94" i="1"/>
  <c r="EY94" i="1" s="1"/>
  <c r="HF94" i="1" s="1"/>
  <c r="HX94" i="1" s="1"/>
  <c r="EX95" i="1"/>
  <c r="EY95" i="1" s="1"/>
  <c r="HF95" i="1" s="1"/>
  <c r="HX95" i="1" s="1"/>
  <c r="EX96" i="1"/>
  <c r="EY96" i="1" s="1"/>
  <c r="HF96" i="1" s="1"/>
  <c r="HX96" i="1" s="1"/>
  <c r="EX97" i="1"/>
  <c r="EY97" i="1" s="1"/>
  <c r="HF97" i="1" s="1"/>
  <c r="HX97" i="1" s="1"/>
  <c r="EX98" i="1"/>
  <c r="EY98" i="1" s="1"/>
  <c r="HF98" i="1" s="1"/>
  <c r="HX98" i="1" s="1"/>
  <c r="EX99" i="1"/>
  <c r="EY99" i="1" s="1"/>
  <c r="HF99" i="1" s="1"/>
  <c r="HX99" i="1" s="1"/>
  <c r="EX100" i="1"/>
  <c r="EY100" i="1" s="1"/>
  <c r="HF100" i="1" s="1"/>
  <c r="HX100" i="1" s="1"/>
  <c r="EX101" i="1"/>
  <c r="EY101" i="1" s="1"/>
  <c r="HF101" i="1" s="1"/>
  <c r="HX101" i="1" s="1"/>
  <c r="EX102" i="1"/>
  <c r="EY102" i="1" s="1"/>
  <c r="HF102" i="1" s="1"/>
  <c r="HX102" i="1" s="1"/>
  <c r="EX103" i="1"/>
  <c r="EY103" i="1" s="1"/>
  <c r="HF103" i="1" s="1"/>
  <c r="HX103" i="1" s="1"/>
  <c r="EX104" i="1"/>
  <c r="EY104" i="1" s="1"/>
  <c r="HF104" i="1" s="1"/>
  <c r="HX104" i="1" s="1"/>
  <c r="EX105" i="1"/>
  <c r="EY105" i="1" s="1"/>
  <c r="HF105" i="1" s="1"/>
  <c r="HX105" i="1" s="1"/>
  <c r="EX106" i="1"/>
  <c r="EY106" i="1" s="1"/>
  <c r="HF106" i="1" s="1"/>
  <c r="HX106" i="1" s="1"/>
  <c r="EX107" i="1"/>
  <c r="EY107" i="1" s="1"/>
  <c r="HF107" i="1" s="1"/>
  <c r="HX107" i="1" s="1"/>
  <c r="EX108" i="1"/>
  <c r="EX109" i="1"/>
  <c r="EY109" i="1" s="1"/>
  <c r="HF109" i="1" s="1"/>
  <c r="HX109" i="1" s="1"/>
  <c r="EX110" i="1"/>
  <c r="EY110" i="1" s="1"/>
  <c r="HF110" i="1" s="1"/>
  <c r="HX110" i="1" s="1"/>
  <c r="EX111" i="1"/>
  <c r="EY111" i="1" s="1"/>
  <c r="HF111" i="1" s="1"/>
  <c r="HX111" i="1" s="1"/>
  <c r="EX112" i="1"/>
  <c r="EY112" i="1" s="1"/>
  <c r="HF112" i="1" s="1"/>
  <c r="HX112" i="1" s="1"/>
  <c r="EX113" i="1"/>
  <c r="EY113" i="1" s="1"/>
  <c r="HF113" i="1" s="1"/>
  <c r="HX113" i="1" s="1"/>
  <c r="EX114" i="1"/>
  <c r="EY114" i="1" s="1"/>
  <c r="HF114" i="1" s="1"/>
  <c r="HX114" i="1" s="1"/>
  <c r="EX115" i="1"/>
  <c r="EY115" i="1" s="1"/>
  <c r="HF115" i="1" s="1"/>
  <c r="EX116" i="1"/>
  <c r="EY116" i="1" s="1"/>
  <c r="HF116" i="1" s="1"/>
  <c r="HX116" i="1" s="1"/>
  <c r="EX117" i="1"/>
  <c r="EY117" i="1" s="1"/>
  <c r="HF117" i="1" s="1"/>
  <c r="HX117" i="1" s="1"/>
  <c r="EX118" i="1"/>
  <c r="EY118" i="1" s="1"/>
  <c r="HF118" i="1" s="1"/>
  <c r="HX118" i="1" s="1"/>
  <c r="EX119" i="1"/>
  <c r="EY119" i="1" s="1"/>
  <c r="HF119" i="1" s="1"/>
  <c r="HX119" i="1" s="1"/>
  <c r="EX120" i="1"/>
  <c r="EY120" i="1" s="1"/>
  <c r="HF120" i="1" s="1"/>
  <c r="HX120" i="1" s="1"/>
  <c r="EX121" i="1"/>
  <c r="EY121" i="1" s="1"/>
  <c r="HF121" i="1" s="1"/>
  <c r="HX121" i="1" s="1"/>
  <c r="EX122" i="1"/>
  <c r="EY122" i="1" s="1"/>
  <c r="HF122" i="1" s="1"/>
  <c r="HX122" i="1" s="1"/>
  <c r="EX123" i="1"/>
  <c r="EY123" i="1" s="1"/>
  <c r="HF123" i="1" s="1"/>
  <c r="HX123" i="1" s="1"/>
  <c r="EX124" i="1"/>
  <c r="EY124" i="1" s="1"/>
  <c r="HF124" i="1" s="1"/>
  <c r="HX124" i="1" s="1"/>
  <c r="EX125" i="1"/>
  <c r="EY125" i="1" s="1"/>
  <c r="HF125" i="1" s="1"/>
  <c r="HX125" i="1" s="1"/>
  <c r="EX126" i="1"/>
  <c r="EY126" i="1" s="1"/>
  <c r="HF126" i="1" s="1"/>
  <c r="HX126" i="1" s="1"/>
  <c r="EX127" i="1"/>
  <c r="EY127" i="1" s="1"/>
  <c r="HF127" i="1" s="1"/>
  <c r="HX127" i="1" s="1"/>
  <c r="EX128" i="1"/>
  <c r="EY128" i="1" s="1"/>
  <c r="HF128" i="1" s="1"/>
  <c r="HX128" i="1" s="1"/>
  <c r="EX129" i="1"/>
  <c r="EY129" i="1" s="1"/>
  <c r="HF129" i="1" s="1"/>
  <c r="HX129" i="1" s="1"/>
  <c r="EX130" i="1"/>
  <c r="EY130" i="1" s="1"/>
  <c r="HF130" i="1" s="1"/>
  <c r="HX130" i="1" s="1"/>
  <c r="EX131" i="1"/>
  <c r="EY131" i="1" s="1"/>
  <c r="HF131" i="1" s="1"/>
  <c r="HX131" i="1" s="1"/>
  <c r="EX132" i="1"/>
  <c r="EY132" i="1" s="1"/>
  <c r="HF132" i="1" s="1"/>
  <c r="HX132" i="1" s="1"/>
  <c r="EX133" i="1"/>
  <c r="EY133" i="1" s="1"/>
  <c r="HF133" i="1" s="1"/>
  <c r="EX134" i="1"/>
  <c r="EX135" i="1"/>
  <c r="EY135" i="1" s="1"/>
  <c r="HF135" i="1" s="1"/>
  <c r="HX135" i="1" s="1"/>
  <c r="EX136" i="1"/>
  <c r="EY136" i="1" s="1"/>
  <c r="HF136" i="1" s="1"/>
  <c r="HX136" i="1" s="1"/>
  <c r="EX137" i="1"/>
  <c r="EY137" i="1" s="1"/>
  <c r="HF137" i="1" s="1"/>
  <c r="HX137" i="1" s="1"/>
  <c r="EX138" i="1"/>
  <c r="EY138" i="1" s="1"/>
  <c r="HF138" i="1" s="1"/>
  <c r="HX138" i="1" s="1"/>
  <c r="EX139" i="1"/>
  <c r="EY139" i="1" s="1"/>
  <c r="HF139" i="1" s="1"/>
  <c r="HX139" i="1" s="1"/>
  <c r="EX140" i="1"/>
  <c r="EY140" i="1" s="1"/>
  <c r="HF140" i="1" s="1"/>
  <c r="HX140" i="1" s="1"/>
  <c r="EX141" i="1"/>
  <c r="EY141" i="1" s="1"/>
  <c r="HF141" i="1" s="1"/>
  <c r="HX141" i="1" s="1"/>
  <c r="EX142" i="1"/>
  <c r="EY142" i="1" s="1"/>
  <c r="HF142" i="1" s="1"/>
  <c r="HX142" i="1" s="1"/>
  <c r="EX143" i="1"/>
  <c r="EY143" i="1" s="1"/>
  <c r="HF143" i="1" s="1"/>
  <c r="HX143" i="1" s="1"/>
  <c r="EX144" i="1"/>
  <c r="EY144" i="1" s="1"/>
  <c r="HF144" i="1" s="1"/>
  <c r="HX144" i="1" s="1"/>
  <c r="EX145" i="1"/>
  <c r="EY145" i="1" s="1"/>
  <c r="HF145" i="1" s="1"/>
  <c r="HX145" i="1" s="1"/>
  <c r="EX146" i="1"/>
  <c r="EY146" i="1" s="1"/>
  <c r="HF146" i="1" s="1"/>
  <c r="HX146" i="1" s="1"/>
  <c r="EX147" i="1"/>
  <c r="EY147" i="1" s="1"/>
  <c r="HF147" i="1" s="1"/>
  <c r="HX147" i="1" s="1"/>
  <c r="EX148" i="1"/>
  <c r="EY148" i="1" s="1"/>
  <c r="HF148" i="1" s="1"/>
  <c r="HX148" i="1" s="1"/>
  <c r="EX149" i="1"/>
  <c r="EY149" i="1" s="1"/>
  <c r="HF149" i="1" s="1"/>
  <c r="HX149" i="1" s="1"/>
  <c r="EX150" i="1"/>
  <c r="EY150" i="1" s="1"/>
  <c r="HF150" i="1" s="1"/>
  <c r="HX150" i="1" s="1"/>
  <c r="EX151" i="1"/>
  <c r="EY151" i="1" s="1"/>
  <c r="HF151" i="1" s="1"/>
  <c r="EX152" i="1"/>
  <c r="EY152" i="1" s="1"/>
  <c r="HF152" i="1" s="1"/>
  <c r="HX152" i="1" s="1"/>
  <c r="EX153" i="1"/>
  <c r="EY153" i="1" s="1"/>
  <c r="HF153" i="1" s="1"/>
  <c r="HX153" i="1" s="1"/>
  <c r="EX154" i="1"/>
  <c r="EY154" i="1" s="1"/>
  <c r="HF154" i="1" s="1"/>
  <c r="HX154" i="1" s="1"/>
  <c r="EX155" i="1"/>
  <c r="EY155" i="1" s="1"/>
  <c r="HF155" i="1" s="1"/>
  <c r="HX155" i="1" s="1"/>
  <c r="EX156" i="1"/>
  <c r="EY156" i="1" s="1"/>
  <c r="HF156" i="1" s="1"/>
  <c r="HX156" i="1" s="1"/>
  <c r="EX157" i="1"/>
  <c r="EY157" i="1" s="1"/>
  <c r="HF157" i="1" s="1"/>
  <c r="HX157" i="1" s="1"/>
  <c r="EX158" i="1"/>
  <c r="EX159" i="1"/>
  <c r="EY159" i="1" s="1"/>
  <c r="HF159" i="1" s="1"/>
  <c r="HX159" i="1" s="1"/>
  <c r="EX160" i="1"/>
  <c r="EY160" i="1" s="1"/>
  <c r="HF160" i="1" s="1"/>
  <c r="HX160" i="1" s="1"/>
  <c r="EX161" i="1"/>
  <c r="EY161" i="1" s="1"/>
  <c r="HF161" i="1" s="1"/>
  <c r="HX161" i="1" s="1"/>
  <c r="EX162" i="1"/>
  <c r="EY162" i="1" s="1"/>
  <c r="HF162" i="1" s="1"/>
  <c r="HX162" i="1" s="1"/>
  <c r="EX163" i="1"/>
  <c r="EY163" i="1" s="1"/>
  <c r="HF163" i="1" s="1"/>
  <c r="HX163" i="1" s="1"/>
  <c r="EX164" i="1"/>
  <c r="EY164" i="1" s="1"/>
  <c r="HF164" i="1" s="1"/>
  <c r="HX164" i="1" s="1"/>
  <c r="EX165" i="1"/>
  <c r="EY165" i="1" s="1"/>
  <c r="HF165" i="1" s="1"/>
  <c r="HX165" i="1" s="1"/>
  <c r="EX166" i="1"/>
  <c r="EY166" i="1" s="1"/>
  <c r="HF166" i="1" s="1"/>
  <c r="HX166" i="1" s="1"/>
  <c r="EX167" i="1"/>
  <c r="EY167" i="1" s="1"/>
  <c r="HF167" i="1" s="1"/>
  <c r="HX167" i="1" s="1"/>
  <c r="EX168" i="1"/>
  <c r="EY168" i="1" s="1"/>
  <c r="HF168" i="1" s="1"/>
  <c r="HX168" i="1" s="1"/>
  <c r="EX169" i="1"/>
  <c r="EY169" i="1" s="1"/>
  <c r="HF169" i="1" s="1"/>
  <c r="HX169" i="1" s="1"/>
  <c r="EX170" i="1"/>
  <c r="EY170" i="1" s="1"/>
  <c r="HF170" i="1" s="1"/>
  <c r="HX170" i="1" s="1"/>
  <c r="EX171" i="1"/>
  <c r="EY171" i="1" s="1"/>
  <c r="HF171" i="1" s="1"/>
  <c r="EX172" i="1"/>
  <c r="EY172" i="1" s="1"/>
  <c r="HF172" i="1" s="1"/>
  <c r="HX172" i="1" s="1"/>
  <c r="EX173" i="1"/>
  <c r="EY173" i="1" s="1"/>
  <c r="HF173" i="1" s="1"/>
  <c r="HX173" i="1" s="1"/>
  <c r="EX174" i="1"/>
  <c r="EY174" i="1" s="1"/>
  <c r="HF174" i="1" s="1"/>
  <c r="HX174" i="1" s="1"/>
  <c r="EX175" i="1"/>
  <c r="EY175" i="1" s="1"/>
  <c r="HF175" i="1" s="1"/>
  <c r="HX175" i="1" s="1"/>
  <c r="EX176" i="1"/>
  <c r="EY176" i="1" s="1"/>
  <c r="HF176" i="1" s="1"/>
  <c r="HX176" i="1" s="1"/>
  <c r="EX177" i="1"/>
  <c r="EY177" i="1" s="1"/>
  <c r="HF177" i="1" s="1"/>
  <c r="HX177" i="1" s="1"/>
  <c r="EX178" i="1"/>
  <c r="EY178" i="1" s="1"/>
  <c r="HF178" i="1" s="1"/>
  <c r="HX178" i="1" s="1"/>
  <c r="EX179" i="1"/>
  <c r="EY179" i="1" s="1"/>
  <c r="HF179" i="1" s="1"/>
  <c r="HX179" i="1" s="1"/>
  <c r="EX180" i="1"/>
  <c r="EY180" i="1" s="1"/>
  <c r="HF180" i="1" s="1"/>
  <c r="HX180" i="1" s="1"/>
  <c r="EX181" i="1"/>
  <c r="EY181" i="1" s="1"/>
  <c r="HF181" i="1" s="1"/>
  <c r="HX181" i="1" s="1"/>
  <c r="EX182" i="1"/>
  <c r="EY182" i="1" s="1"/>
  <c r="HF182" i="1" s="1"/>
  <c r="HX182" i="1" s="1"/>
  <c r="EX183" i="1"/>
  <c r="EY183" i="1" s="1"/>
  <c r="HF183" i="1" s="1"/>
  <c r="HX183" i="1" s="1"/>
  <c r="EX184" i="1"/>
  <c r="EY184" i="1" s="1"/>
  <c r="HF184" i="1" s="1"/>
  <c r="HX184" i="1" s="1"/>
  <c r="EX185" i="1"/>
  <c r="EY185" i="1" s="1"/>
  <c r="HF185" i="1" s="1"/>
  <c r="HX185" i="1" s="1"/>
  <c r="EX186" i="1"/>
  <c r="EY186" i="1" s="1"/>
  <c r="HF186" i="1" s="1"/>
  <c r="HX186" i="1" s="1"/>
  <c r="EX187" i="1"/>
  <c r="EY187" i="1" s="1"/>
  <c r="HF187" i="1" s="1"/>
  <c r="HX187" i="1" s="1"/>
  <c r="EX188" i="1"/>
  <c r="EY188" i="1" s="1"/>
  <c r="HF188" i="1" s="1"/>
  <c r="HX188" i="1" s="1"/>
  <c r="EX189" i="1"/>
  <c r="EY189" i="1" s="1"/>
  <c r="HF189" i="1" s="1"/>
  <c r="HX189" i="1" s="1"/>
  <c r="EX190" i="1"/>
  <c r="EY190" i="1" s="1"/>
  <c r="HF190" i="1" s="1"/>
  <c r="HX190" i="1" s="1"/>
  <c r="EX191" i="1"/>
  <c r="EY191" i="1" s="1"/>
  <c r="HF191" i="1" s="1"/>
  <c r="HX191" i="1" s="1"/>
  <c r="EX192" i="1"/>
  <c r="EX193" i="1"/>
  <c r="EY193" i="1" s="1"/>
  <c r="HF193" i="1" s="1"/>
  <c r="HX193" i="1" s="1"/>
  <c r="EX194" i="1"/>
  <c r="EY194" i="1" s="1"/>
  <c r="HF194" i="1" s="1"/>
  <c r="HX194" i="1" s="1"/>
  <c r="EX195" i="1"/>
  <c r="EY195" i="1" s="1"/>
  <c r="HF195" i="1" s="1"/>
  <c r="HX195" i="1" s="1"/>
  <c r="EX196" i="1"/>
  <c r="EY196" i="1" s="1"/>
  <c r="HF196" i="1" s="1"/>
  <c r="HX196" i="1" s="1"/>
  <c r="EX197" i="1"/>
  <c r="EY197" i="1" s="1"/>
  <c r="HF197" i="1" s="1"/>
  <c r="HX197" i="1" s="1"/>
  <c r="EX198" i="1"/>
  <c r="EY198" i="1" s="1"/>
  <c r="HF198" i="1" s="1"/>
  <c r="HX198" i="1" s="1"/>
  <c r="EX199" i="1"/>
  <c r="EY199" i="1" s="1"/>
  <c r="HF199" i="1" s="1"/>
  <c r="HX199" i="1" s="1"/>
  <c r="EX200" i="1"/>
  <c r="EY200" i="1" s="1"/>
  <c r="HF200" i="1" s="1"/>
  <c r="HX200" i="1" s="1"/>
  <c r="EX201" i="1"/>
  <c r="EY201" i="1" s="1"/>
  <c r="HF201" i="1" s="1"/>
  <c r="HX201" i="1" s="1"/>
  <c r="EX202" i="1"/>
  <c r="EY202" i="1" s="1"/>
  <c r="HF202" i="1" s="1"/>
  <c r="HX202" i="1" s="1"/>
  <c r="EX203" i="1"/>
  <c r="EY203" i="1" s="1"/>
  <c r="HF203" i="1" s="1"/>
  <c r="HX203" i="1" s="1"/>
  <c r="EX204" i="1"/>
  <c r="EY204" i="1" s="1"/>
  <c r="HF204" i="1" s="1"/>
  <c r="HX204" i="1" s="1"/>
  <c r="EX205" i="1"/>
  <c r="EY205" i="1" s="1"/>
  <c r="HF205" i="1" s="1"/>
  <c r="HX205" i="1" s="1"/>
  <c r="EX206" i="1"/>
  <c r="EY206" i="1" s="1"/>
  <c r="HF206" i="1" s="1"/>
  <c r="HX206" i="1" s="1"/>
  <c r="EX207" i="1"/>
  <c r="EX208" i="1"/>
  <c r="EY208" i="1" s="1"/>
  <c r="HF208" i="1" s="1"/>
  <c r="HX208" i="1" s="1"/>
  <c r="EX209" i="1"/>
  <c r="EY209" i="1" s="1"/>
  <c r="HF209" i="1" s="1"/>
  <c r="HX209" i="1" s="1"/>
  <c r="EX210" i="1"/>
  <c r="EY210" i="1" s="1"/>
  <c r="HF210" i="1" s="1"/>
  <c r="HX210" i="1" s="1"/>
  <c r="EX211" i="1"/>
  <c r="EY211" i="1" s="1"/>
  <c r="HF211" i="1" s="1"/>
  <c r="HX211" i="1" s="1"/>
  <c r="EX212" i="1"/>
  <c r="EY212" i="1" s="1"/>
  <c r="HF212" i="1" s="1"/>
  <c r="HX212" i="1" s="1"/>
  <c r="EX213" i="1"/>
  <c r="EY213" i="1" s="1"/>
  <c r="HF213" i="1" s="1"/>
  <c r="HX213" i="1" s="1"/>
  <c r="EX214" i="1"/>
  <c r="EY214" i="1" s="1"/>
  <c r="HF214" i="1" s="1"/>
  <c r="HX214" i="1" s="1"/>
  <c r="EX215" i="1"/>
  <c r="EY215" i="1" s="1"/>
  <c r="HF215" i="1" s="1"/>
  <c r="EX216" i="1"/>
  <c r="EY216" i="1" s="1"/>
  <c r="HF216" i="1" s="1"/>
  <c r="HX216" i="1" s="1"/>
  <c r="EX217" i="1"/>
  <c r="EY217" i="1" s="1"/>
  <c r="HF217" i="1" s="1"/>
  <c r="HX217" i="1" s="1"/>
  <c r="EX218" i="1"/>
  <c r="EY218" i="1" s="1"/>
  <c r="HF218" i="1" s="1"/>
  <c r="HX218" i="1" s="1"/>
  <c r="EX219" i="1"/>
  <c r="EY219" i="1" s="1"/>
  <c r="HF219" i="1" s="1"/>
  <c r="HX219" i="1" s="1"/>
  <c r="EX220" i="1"/>
  <c r="EY220" i="1" s="1"/>
  <c r="HF220" i="1" s="1"/>
  <c r="HX220" i="1" s="1"/>
  <c r="EX221" i="1"/>
  <c r="EY221" i="1" s="1"/>
  <c r="HF221" i="1" s="1"/>
  <c r="HX221" i="1" s="1"/>
  <c r="EX222" i="1"/>
  <c r="EY222" i="1" s="1"/>
  <c r="HF222" i="1" s="1"/>
  <c r="HX222" i="1" s="1"/>
  <c r="EX223" i="1"/>
  <c r="EY223" i="1" s="1"/>
  <c r="HF223" i="1" s="1"/>
  <c r="HX223" i="1" s="1"/>
  <c r="EX224" i="1"/>
  <c r="EY224" i="1" s="1"/>
  <c r="HF224" i="1" s="1"/>
  <c r="HX224" i="1" s="1"/>
  <c r="EX225" i="1"/>
  <c r="EY225" i="1" s="1"/>
  <c r="HF225" i="1" s="1"/>
  <c r="HX225" i="1" s="1"/>
  <c r="EX226" i="1"/>
  <c r="EY226" i="1" s="1"/>
  <c r="HF226" i="1" s="1"/>
  <c r="HX226" i="1" s="1"/>
  <c r="EX227" i="1"/>
  <c r="EY227" i="1" s="1"/>
  <c r="HF227" i="1" s="1"/>
  <c r="HX227" i="1" s="1"/>
  <c r="EX228" i="1"/>
  <c r="EY228" i="1" s="1"/>
  <c r="HF228" i="1" s="1"/>
  <c r="HX228" i="1" s="1"/>
  <c r="EX229" i="1"/>
  <c r="EY229" i="1" s="1"/>
  <c r="HF229" i="1" s="1"/>
  <c r="HX229" i="1" s="1"/>
  <c r="EX230" i="1"/>
  <c r="EY230" i="1" s="1"/>
  <c r="HF230" i="1" s="1"/>
  <c r="HX230" i="1" s="1"/>
  <c r="EX231" i="1"/>
  <c r="EY231" i="1" s="1"/>
  <c r="HF231" i="1" s="1"/>
  <c r="HX231" i="1" s="1"/>
  <c r="EX232" i="1"/>
  <c r="EY232" i="1" s="1"/>
  <c r="HF232" i="1" s="1"/>
  <c r="HX232" i="1" s="1"/>
  <c r="EX233" i="1"/>
  <c r="EY233" i="1" s="1"/>
  <c r="HF233" i="1" s="1"/>
  <c r="HX233" i="1" s="1"/>
  <c r="EX234" i="1"/>
  <c r="EY234" i="1" s="1"/>
  <c r="HF234" i="1" s="1"/>
  <c r="HX234" i="1" s="1"/>
  <c r="EX235" i="1"/>
  <c r="EY235" i="1" s="1"/>
  <c r="HF235" i="1" s="1"/>
  <c r="EX236" i="1"/>
  <c r="EY236" i="1" s="1"/>
  <c r="HF236" i="1" s="1"/>
  <c r="HX236" i="1" s="1"/>
  <c r="EX237" i="1"/>
  <c r="EY237" i="1" s="1"/>
  <c r="HF237" i="1" s="1"/>
  <c r="HX237" i="1" s="1"/>
  <c r="EX238" i="1"/>
  <c r="EY238" i="1" s="1"/>
  <c r="HF238" i="1" s="1"/>
  <c r="HX238" i="1" s="1"/>
  <c r="EX239" i="1"/>
  <c r="EY239" i="1" s="1"/>
  <c r="HF239" i="1" s="1"/>
  <c r="HX239" i="1" s="1"/>
  <c r="EX240" i="1"/>
  <c r="EY240" i="1" s="1"/>
  <c r="HF240" i="1" s="1"/>
  <c r="HX240" i="1" s="1"/>
  <c r="EX241" i="1"/>
  <c r="EX242" i="1"/>
  <c r="EY242" i="1" s="1"/>
  <c r="EX6" i="1"/>
  <c r="EY6" i="1" s="1"/>
  <c r="HF6" i="1" s="1"/>
  <c r="HX6" i="1" s="1"/>
  <c r="EX7" i="1"/>
  <c r="EY7" i="1" s="1"/>
  <c r="HF7" i="1" s="1"/>
  <c r="HX7" i="1" s="1"/>
  <c r="EX8" i="1"/>
  <c r="EY8" i="1" s="1"/>
  <c r="HF8" i="1" s="1"/>
  <c r="HX8" i="1" s="1"/>
  <c r="EX9" i="1"/>
  <c r="EY9" i="1" s="1"/>
  <c r="HF9" i="1" s="1"/>
  <c r="HX9" i="1" s="1"/>
  <c r="EX10" i="1"/>
  <c r="EY10" i="1" s="1"/>
  <c r="HF10" i="1" s="1"/>
  <c r="HX10" i="1" s="1"/>
  <c r="EX11" i="1"/>
  <c r="EY11" i="1" s="1"/>
  <c r="HF11" i="1" s="1"/>
  <c r="HX11" i="1" s="1"/>
  <c r="EX12" i="1"/>
  <c r="EY12" i="1" s="1"/>
  <c r="HF12" i="1" s="1"/>
  <c r="HX12" i="1" s="1"/>
  <c r="EX13" i="1"/>
  <c r="EY13" i="1" s="1"/>
  <c r="HF13" i="1" s="1"/>
  <c r="HX13" i="1" s="1"/>
  <c r="EX14" i="1"/>
  <c r="EY14" i="1" s="1"/>
  <c r="HF14" i="1" s="1"/>
  <c r="HX14" i="1" s="1"/>
  <c r="EX15" i="1"/>
  <c r="EY15" i="1" s="1"/>
  <c r="HF15" i="1" s="1"/>
  <c r="HX15" i="1" s="1"/>
  <c r="EX16" i="1"/>
  <c r="EY16" i="1" s="1"/>
  <c r="HF16" i="1" s="1"/>
  <c r="HX16" i="1" s="1"/>
  <c r="EX17" i="1"/>
  <c r="EY17" i="1" s="1"/>
  <c r="HF17" i="1" s="1"/>
  <c r="HX17" i="1" s="1"/>
  <c r="EX18" i="1"/>
  <c r="EY18" i="1" s="1"/>
  <c r="HF18" i="1" s="1"/>
  <c r="HX18" i="1" s="1"/>
  <c r="EX19" i="1"/>
  <c r="EY19" i="1" s="1"/>
  <c r="HF19" i="1" s="1"/>
  <c r="HX19" i="1" s="1"/>
  <c r="EX20" i="1"/>
  <c r="EY20" i="1" s="1"/>
  <c r="HF20" i="1" s="1"/>
  <c r="HX20" i="1" s="1"/>
  <c r="EX21" i="1"/>
  <c r="EY21" i="1" s="1"/>
  <c r="HF21" i="1" s="1"/>
  <c r="HX21" i="1" s="1"/>
  <c r="EX5" i="1"/>
  <c r="EY5" i="1" s="1"/>
  <c r="HF5" i="1" s="1"/>
  <c r="HX5" i="1" s="1"/>
  <c r="EH15" i="1"/>
  <c r="EI15" i="1" s="1"/>
  <c r="HD15" i="1" s="1"/>
  <c r="HV15" i="1" s="1"/>
  <c r="EH16" i="1"/>
  <c r="EI16" i="1" s="1"/>
  <c r="HD16" i="1" s="1"/>
  <c r="HV16" i="1" s="1"/>
  <c r="EH17" i="1"/>
  <c r="EI17" i="1" s="1"/>
  <c r="HD17" i="1" s="1"/>
  <c r="HV17" i="1" s="1"/>
  <c r="EH18" i="1"/>
  <c r="EI18" i="1" s="1"/>
  <c r="HD18" i="1" s="1"/>
  <c r="HV18" i="1" s="1"/>
  <c r="EH19" i="1"/>
  <c r="EI19" i="1" s="1"/>
  <c r="HD19" i="1" s="1"/>
  <c r="HV19" i="1" s="1"/>
  <c r="EH20" i="1"/>
  <c r="EI20" i="1" s="1"/>
  <c r="HD20" i="1" s="1"/>
  <c r="HV20" i="1" s="1"/>
  <c r="EH21" i="1"/>
  <c r="EI21" i="1" s="1"/>
  <c r="HD21" i="1" s="1"/>
  <c r="HV21" i="1" s="1"/>
  <c r="EH22" i="1"/>
  <c r="EI22" i="1" s="1"/>
  <c r="HD22" i="1" s="1"/>
  <c r="HV22" i="1" s="1"/>
  <c r="EH23" i="1"/>
  <c r="EI23" i="1" s="1"/>
  <c r="HD23" i="1" s="1"/>
  <c r="HV23" i="1" s="1"/>
  <c r="EH24" i="1"/>
  <c r="EI24" i="1" s="1"/>
  <c r="HD24" i="1" s="1"/>
  <c r="HV24" i="1" s="1"/>
  <c r="EH25" i="1"/>
  <c r="EI25" i="1" s="1"/>
  <c r="HD25" i="1" s="1"/>
  <c r="HV25" i="1" s="1"/>
  <c r="EH26" i="1"/>
  <c r="EI26" i="1" s="1"/>
  <c r="HD26" i="1" s="1"/>
  <c r="HV26" i="1" s="1"/>
  <c r="EH27" i="1"/>
  <c r="EI27" i="1" s="1"/>
  <c r="HD27" i="1" s="1"/>
  <c r="HV27" i="1" s="1"/>
  <c r="EH28" i="1"/>
  <c r="EI28" i="1" s="1"/>
  <c r="HD28" i="1" s="1"/>
  <c r="HV28" i="1" s="1"/>
  <c r="EH29" i="1"/>
  <c r="EI29" i="1" s="1"/>
  <c r="HD29" i="1" s="1"/>
  <c r="HV29" i="1" s="1"/>
  <c r="EH30" i="1"/>
  <c r="EI30" i="1" s="1"/>
  <c r="HD30" i="1" s="1"/>
  <c r="HV30" i="1" s="1"/>
  <c r="EH31" i="1"/>
  <c r="EI31" i="1" s="1"/>
  <c r="HD31" i="1" s="1"/>
  <c r="HV31" i="1" s="1"/>
  <c r="EH32" i="1"/>
  <c r="EI32" i="1" s="1"/>
  <c r="HD32" i="1" s="1"/>
  <c r="HV32" i="1" s="1"/>
  <c r="EH33" i="1"/>
  <c r="EI33" i="1" s="1"/>
  <c r="HD33" i="1" s="1"/>
  <c r="HV33" i="1" s="1"/>
  <c r="EH34" i="1"/>
  <c r="EI34" i="1" s="1"/>
  <c r="HD34" i="1" s="1"/>
  <c r="HV34" i="1" s="1"/>
  <c r="EH35" i="1"/>
  <c r="EI35" i="1" s="1"/>
  <c r="HD35" i="1" s="1"/>
  <c r="HV35" i="1" s="1"/>
  <c r="EH36" i="1"/>
  <c r="EI36" i="1" s="1"/>
  <c r="HD36" i="1" s="1"/>
  <c r="HV36" i="1" s="1"/>
  <c r="EH37" i="1"/>
  <c r="EI37" i="1" s="1"/>
  <c r="HD37" i="1" s="1"/>
  <c r="HV37" i="1" s="1"/>
  <c r="EH38" i="1"/>
  <c r="EI38" i="1" s="1"/>
  <c r="HD38" i="1" s="1"/>
  <c r="HV38" i="1" s="1"/>
  <c r="EH39" i="1"/>
  <c r="EI39" i="1" s="1"/>
  <c r="HD39" i="1" s="1"/>
  <c r="HV39" i="1" s="1"/>
  <c r="EH40" i="1"/>
  <c r="EI40" i="1" s="1"/>
  <c r="HD40" i="1" s="1"/>
  <c r="HV40" i="1" s="1"/>
  <c r="EH41" i="1"/>
  <c r="EI41" i="1" s="1"/>
  <c r="HD41" i="1" s="1"/>
  <c r="HV41" i="1" s="1"/>
  <c r="EH42" i="1"/>
  <c r="EI42" i="1" s="1"/>
  <c r="HD42" i="1" s="1"/>
  <c r="HV42" i="1" s="1"/>
  <c r="EH43" i="1"/>
  <c r="EI43" i="1" s="1"/>
  <c r="HD43" i="1" s="1"/>
  <c r="HV43" i="1" s="1"/>
  <c r="EH44" i="1"/>
  <c r="EI44" i="1" s="1"/>
  <c r="HD44" i="1" s="1"/>
  <c r="HV44" i="1" s="1"/>
  <c r="EH45" i="1"/>
  <c r="EI45" i="1" s="1"/>
  <c r="HD45" i="1" s="1"/>
  <c r="HV45" i="1" s="1"/>
  <c r="EH46" i="1"/>
  <c r="EI46" i="1" s="1"/>
  <c r="HD46" i="1" s="1"/>
  <c r="HV46" i="1" s="1"/>
  <c r="EH47" i="1"/>
  <c r="EI47" i="1" s="1"/>
  <c r="HD47" i="1" s="1"/>
  <c r="HV47" i="1" s="1"/>
  <c r="EH48" i="1"/>
  <c r="EI48" i="1" s="1"/>
  <c r="HD48" i="1" s="1"/>
  <c r="HV48" i="1" s="1"/>
  <c r="EH49" i="1"/>
  <c r="EI49" i="1" s="1"/>
  <c r="HD49" i="1" s="1"/>
  <c r="HV49" i="1" s="1"/>
  <c r="EH50" i="1"/>
  <c r="EI50" i="1" s="1"/>
  <c r="HD50" i="1" s="1"/>
  <c r="HV50" i="1" s="1"/>
  <c r="EH51" i="1"/>
  <c r="EI51" i="1" s="1"/>
  <c r="HD51" i="1" s="1"/>
  <c r="HV51" i="1" s="1"/>
  <c r="EH52" i="1"/>
  <c r="EI52" i="1" s="1"/>
  <c r="HD52" i="1" s="1"/>
  <c r="HV52" i="1" s="1"/>
  <c r="EH53" i="1"/>
  <c r="EI53" i="1" s="1"/>
  <c r="HD53" i="1" s="1"/>
  <c r="HV53" i="1" s="1"/>
  <c r="EH54" i="1"/>
  <c r="EI54" i="1" s="1"/>
  <c r="HD54" i="1" s="1"/>
  <c r="HV54" i="1" s="1"/>
  <c r="EH55" i="1"/>
  <c r="EI55" i="1" s="1"/>
  <c r="HD55" i="1" s="1"/>
  <c r="HV55" i="1" s="1"/>
  <c r="EH56" i="1"/>
  <c r="EI56" i="1" s="1"/>
  <c r="HD56" i="1" s="1"/>
  <c r="HV56" i="1" s="1"/>
  <c r="EH57" i="1"/>
  <c r="EI57" i="1" s="1"/>
  <c r="HD57" i="1" s="1"/>
  <c r="HV57" i="1" s="1"/>
  <c r="EH58" i="1"/>
  <c r="EI58" i="1" s="1"/>
  <c r="HD58" i="1" s="1"/>
  <c r="HV58" i="1" s="1"/>
  <c r="EH59" i="1"/>
  <c r="EI59" i="1" s="1"/>
  <c r="HD59" i="1" s="1"/>
  <c r="HV59" i="1" s="1"/>
  <c r="HV250" i="1" s="1"/>
  <c r="EH60" i="1"/>
  <c r="EI60" i="1" s="1"/>
  <c r="HD60" i="1" s="1"/>
  <c r="HV60" i="1" s="1"/>
  <c r="EH61" i="1"/>
  <c r="EI61" i="1" s="1"/>
  <c r="HD61" i="1" s="1"/>
  <c r="HV61" i="1" s="1"/>
  <c r="EH62" i="1"/>
  <c r="EI62" i="1" s="1"/>
  <c r="HD62" i="1" s="1"/>
  <c r="HV62" i="1" s="1"/>
  <c r="EH63" i="1"/>
  <c r="EI63" i="1" s="1"/>
  <c r="HD63" i="1" s="1"/>
  <c r="HV63" i="1" s="1"/>
  <c r="EH64" i="1"/>
  <c r="EI64" i="1" s="1"/>
  <c r="HD64" i="1" s="1"/>
  <c r="HV64" i="1" s="1"/>
  <c r="EH65" i="1"/>
  <c r="EI65" i="1" s="1"/>
  <c r="HD65" i="1" s="1"/>
  <c r="HV65" i="1" s="1"/>
  <c r="EH66" i="1"/>
  <c r="EI66" i="1" s="1"/>
  <c r="HD66" i="1" s="1"/>
  <c r="HV66" i="1" s="1"/>
  <c r="EH67" i="1"/>
  <c r="EI67" i="1" s="1"/>
  <c r="HD67" i="1" s="1"/>
  <c r="HV67" i="1" s="1"/>
  <c r="EH68" i="1"/>
  <c r="EI68" i="1" s="1"/>
  <c r="HD68" i="1" s="1"/>
  <c r="HV68" i="1" s="1"/>
  <c r="EH69" i="1"/>
  <c r="EI69" i="1" s="1"/>
  <c r="HD69" i="1" s="1"/>
  <c r="HV69" i="1" s="1"/>
  <c r="EH70" i="1"/>
  <c r="EI70" i="1" s="1"/>
  <c r="HD70" i="1" s="1"/>
  <c r="HV70" i="1" s="1"/>
  <c r="EH71" i="1"/>
  <c r="EI71" i="1" s="1"/>
  <c r="HD71" i="1" s="1"/>
  <c r="HV71" i="1" s="1"/>
  <c r="EH72" i="1"/>
  <c r="EI72" i="1" s="1"/>
  <c r="HD72" i="1" s="1"/>
  <c r="HV72" i="1" s="1"/>
  <c r="EH73" i="1"/>
  <c r="EI73" i="1" s="1"/>
  <c r="HD73" i="1" s="1"/>
  <c r="HV73" i="1" s="1"/>
  <c r="EH74" i="1"/>
  <c r="EI74" i="1" s="1"/>
  <c r="HD74" i="1" s="1"/>
  <c r="HV74" i="1" s="1"/>
  <c r="EH75" i="1"/>
  <c r="EI75" i="1" s="1"/>
  <c r="HD75" i="1" s="1"/>
  <c r="HV75" i="1" s="1"/>
  <c r="EH76" i="1"/>
  <c r="EI76" i="1" s="1"/>
  <c r="HD76" i="1" s="1"/>
  <c r="HV76" i="1" s="1"/>
  <c r="EH77" i="1"/>
  <c r="EI77" i="1" s="1"/>
  <c r="HD77" i="1" s="1"/>
  <c r="HV77" i="1" s="1"/>
  <c r="EH78" i="1"/>
  <c r="EI78" i="1" s="1"/>
  <c r="HD78" i="1" s="1"/>
  <c r="HV78" i="1" s="1"/>
  <c r="EH79" i="1"/>
  <c r="EI79" i="1" s="1"/>
  <c r="HD79" i="1" s="1"/>
  <c r="HV79" i="1" s="1"/>
  <c r="EH80" i="1"/>
  <c r="EI80" i="1" s="1"/>
  <c r="HD80" i="1" s="1"/>
  <c r="HV80" i="1" s="1"/>
  <c r="EH81" i="1"/>
  <c r="EI81" i="1" s="1"/>
  <c r="HD81" i="1" s="1"/>
  <c r="HV81" i="1" s="1"/>
  <c r="EH82" i="1"/>
  <c r="EI82" i="1" s="1"/>
  <c r="HD82" i="1" s="1"/>
  <c r="HV82" i="1" s="1"/>
  <c r="EH83" i="1"/>
  <c r="EI83" i="1" s="1"/>
  <c r="HD83" i="1" s="1"/>
  <c r="HV83" i="1" s="1"/>
  <c r="EH84" i="1"/>
  <c r="EI84" i="1" s="1"/>
  <c r="HD84" i="1" s="1"/>
  <c r="HV84" i="1" s="1"/>
  <c r="EH85" i="1"/>
  <c r="EI85" i="1" s="1"/>
  <c r="HD85" i="1" s="1"/>
  <c r="HV85" i="1" s="1"/>
  <c r="EH86" i="1"/>
  <c r="EI86" i="1" s="1"/>
  <c r="HD86" i="1" s="1"/>
  <c r="HV86" i="1" s="1"/>
  <c r="EH87" i="1"/>
  <c r="EI87" i="1" s="1"/>
  <c r="HD87" i="1" s="1"/>
  <c r="HV87" i="1" s="1"/>
  <c r="EH88" i="1"/>
  <c r="EI88" i="1" s="1"/>
  <c r="HD88" i="1" s="1"/>
  <c r="HV88" i="1" s="1"/>
  <c r="EH89" i="1"/>
  <c r="EI89" i="1" s="1"/>
  <c r="HD89" i="1" s="1"/>
  <c r="HV89" i="1" s="1"/>
  <c r="EH90" i="1"/>
  <c r="EI90" i="1" s="1"/>
  <c r="HD90" i="1" s="1"/>
  <c r="HV90" i="1" s="1"/>
  <c r="EH91" i="1"/>
  <c r="EI91" i="1" s="1"/>
  <c r="HD91" i="1" s="1"/>
  <c r="HV91" i="1" s="1"/>
  <c r="EH92" i="1"/>
  <c r="EI92" i="1" s="1"/>
  <c r="HD92" i="1" s="1"/>
  <c r="HV92" i="1" s="1"/>
  <c r="EH93" i="1"/>
  <c r="EI93" i="1" s="1"/>
  <c r="HD93" i="1" s="1"/>
  <c r="HV93" i="1" s="1"/>
  <c r="EH94" i="1"/>
  <c r="EI94" i="1" s="1"/>
  <c r="HD94" i="1" s="1"/>
  <c r="HV94" i="1" s="1"/>
  <c r="EH95" i="1"/>
  <c r="EI95" i="1" s="1"/>
  <c r="HD95" i="1" s="1"/>
  <c r="HV95" i="1" s="1"/>
  <c r="EH96" i="1"/>
  <c r="EI96" i="1" s="1"/>
  <c r="HD96" i="1" s="1"/>
  <c r="HV96" i="1" s="1"/>
  <c r="EH97" i="1"/>
  <c r="EI97" i="1" s="1"/>
  <c r="HD97" i="1" s="1"/>
  <c r="HV97" i="1" s="1"/>
  <c r="EH98" i="1"/>
  <c r="EI98" i="1" s="1"/>
  <c r="HD98" i="1" s="1"/>
  <c r="HV98" i="1" s="1"/>
  <c r="EH99" i="1"/>
  <c r="EI99" i="1" s="1"/>
  <c r="HD99" i="1" s="1"/>
  <c r="HV99" i="1" s="1"/>
  <c r="EH100" i="1"/>
  <c r="EI100" i="1" s="1"/>
  <c r="HD100" i="1" s="1"/>
  <c r="HV100" i="1" s="1"/>
  <c r="EH101" i="1"/>
  <c r="EI101" i="1" s="1"/>
  <c r="HD101" i="1" s="1"/>
  <c r="HV101" i="1" s="1"/>
  <c r="EH102" i="1"/>
  <c r="EI102" i="1" s="1"/>
  <c r="HD102" i="1" s="1"/>
  <c r="HV102" i="1" s="1"/>
  <c r="EH103" i="1"/>
  <c r="EI103" i="1" s="1"/>
  <c r="HD103" i="1" s="1"/>
  <c r="HV103" i="1" s="1"/>
  <c r="EH104" i="1"/>
  <c r="EI104" i="1" s="1"/>
  <c r="HD104" i="1" s="1"/>
  <c r="HV104" i="1" s="1"/>
  <c r="EH105" i="1"/>
  <c r="EI105" i="1" s="1"/>
  <c r="HD105" i="1" s="1"/>
  <c r="HV105" i="1" s="1"/>
  <c r="EH106" i="1"/>
  <c r="EI106" i="1" s="1"/>
  <c r="HD106" i="1" s="1"/>
  <c r="HV106" i="1" s="1"/>
  <c r="EH107" i="1"/>
  <c r="EI107" i="1" s="1"/>
  <c r="HD107" i="1" s="1"/>
  <c r="HV107" i="1" s="1"/>
  <c r="EH108" i="1"/>
  <c r="EI108" i="1" s="1"/>
  <c r="HD108" i="1" s="1"/>
  <c r="EH109" i="1"/>
  <c r="EI109" i="1" s="1"/>
  <c r="HD109" i="1" s="1"/>
  <c r="HV109" i="1" s="1"/>
  <c r="EH110" i="1"/>
  <c r="EI110" i="1" s="1"/>
  <c r="HD110" i="1" s="1"/>
  <c r="HV110" i="1" s="1"/>
  <c r="EH111" i="1"/>
  <c r="EI111" i="1" s="1"/>
  <c r="HD111" i="1" s="1"/>
  <c r="HV111" i="1" s="1"/>
  <c r="EH112" i="1"/>
  <c r="EI112" i="1" s="1"/>
  <c r="HD112" i="1" s="1"/>
  <c r="HV112" i="1" s="1"/>
  <c r="EH113" i="1"/>
  <c r="EI113" i="1" s="1"/>
  <c r="HD113" i="1" s="1"/>
  <c r="HV113" i="1" s="1"/>
  <c r="EH114" i="1"/>
  <c r="EI114" i="1" s="1"/>
  <c r="HD114" i="1" s="1"/>
  <c r="HV114" i="1" s="1"/>
  <c r="EH115" i="1"/>
  <c r="EI115" i="1" s="1"/>
  <c r="HD115" i="1" s="1"/>
  <c r="HV115" i="1" s="1"/>
  <c r="EH116" i="1"/>
  <c r="EI116" i="1" s="1"/>
  <c r="HD116" i="1" s="1"/>
  <c r="HV116" i="1" s="1"/>
  <c r="EH117" i="1"/>
  <c r="EI117" i="1" s="1"/>
  <c r="HD117" i="1" s="1"/>
  <c r="HV117" i="1" s="1"/>
  <c r="EH118" i="1"/>
  <c r="EI118" i="1" s="1"/>
  <c r="HD118" i="1" s="1"/>
  <c r="HV118" i="1" s="1"/>
  <c r="EH119" i="1"/>
  <c r="EI119" i="1" s="1"/>
  <c r="HD119" i="1" s="1"/>
  <c r="HV119" i="1" s="1"/>
  <c r="EH120" i="1"/>
  <c r="EI120" i="1" s="1"/>
  <c r="HD120" i="1" s="1"/>
  <c r="HV120" i="1" s="1"/>
  <c r="EH121" i="1"/>
  <c r="EI121" i="1" s="1"/>
  <c r="HD121" i="1" s="1"/>
  <c r="HV121" i="1" s="1"/>
  <c r="EH122" i="1"/>
  <c r="EI122" i="1" s="1"/>
  <c r="HD122" i="1" s="1"/>
  <c r="HV122" i="1" s="1"/>
  <c r="EH123" i="1"/>
  <c r="EI123" i="1" s="1"/>
  <c r="HD123" i="1" s="1"/>
  <c r="HV123" i="1" s="1"/>
  <c r="EH124" i="1"/>
  <c r="EI124" i="1" s="1"/>
  <c r="HD124" i="1" s="1"/>
  <c r="HV124" i="1" s="1"/>
  <c r="EH125" i="1"/>
  <c r="EI125" i="1" s="1"/>
  <c r="HD125" i="1" s="1"/>
  <c r="HV125" i="1" s="1"/>
  <c r="EH126" i="1"/>
  <c r="EI126" i="1" s="1"/>
  <c r="HD126" i="1" s="1"/>
  <c r="HV126" i="1" s="1"/>
  <c r="EH127" i="1"/>
  <c r="EI127" i="1" s="1"/>
  <c r="HD127" i="1" s="1"/>
  <c r="HV127" i="1" s="1"/>
  <c r="EH128" i="1"/>
  <c r="EI128" i="1" s="1"/>
  <c r="HD128" i="1" s="1"/>
  <c r="HV128" i="1" s="1"/>
  <c r="EH129" i="1"/>
  <c r="EI129" i="1" s="1"/>
  <c r="HD129" i="1" s="1"/>
  <c r="HV129" i="1" s="1"/>
  <c r="EH130" i="1"/>
  <c r="EI130" i="1" s="1"/>
  <c r="HD130" i="1" s="1"/>
  <c r="HV130" i="1" s="1"/>
  <c r="EH131" i="1"/>
  <c r="EI131" i="1" s="1"/>
  <c r="HD131" i="1" s="1"/>
  <c r="HV131" i="1" s="1"/>
  <c r="EH132" i="1"/>
  <c r="EI132" i="1" s="1"/>
  <c r="HD132" i="1" s="1"/>
  <c r="HV132" i="1" s="1"/>
  <c r="EH133" i="1"/>
  <c r="EI133" i="1" s="1"/>
  <c r="HD133" i="1" s="1"/>
  <c r="HV133" i="1" s="1"/>
  <c r="EH134" i="1"/>
  <c r="EI134" i="1" s="1"/>
  <c r="HD134" i="1" s="1"/>
  <c r="EH135" i="1"/>
  <c r="EI135" i="1" s="1"/>
  <c r="HD135" i="1" s="1"/>
  <c r="HV135" i="1" s="1"/>
  <c r="EH136" i="1"/>
  <c r="EI136" i="1" s="1"/>
  <c r="HD136" i="1" s="1"/>
  <c r="HV136" i="1" s="1"/>
  <c r="EH137" i="1"/>
  <c r="EI137" i="1" s="1"/>
  <c r="HD137" i="1" s="1"/>
  <c r="HV137" i="1" s="1"/>
  <c r="EH138" i="1"/>
  <c r="EI138" i="1" s="1"/>
  <c r="HD138" i="1" s="1"/>
  <c r="HV138" i="1" s="1"/>
  <c r="EH139" i="1"/>
  <c r="EI139" i="1" s="1"/>
  <c r="HD139" i="1" s="1"/>
  <c r="HV139" i="1" s="1"/>
  <c r="EH140" i="1"/>
  <c r="EI140" i="1" s="1"/>
  <c r="HD140" i="1" s="1"/>
  <c r="HV140" i="1" s="1"/>
  <c r="EH141" i="1"/>
  <c r="EI141" i="1" s="1"/>
  <c r="HD141" i="1" s="1"/>
  <c r="HV141" i="1" s="1"/>
  <c r="EH142" i="1"/>
  <c r="EI142" i="1" s="1"/>
  <c r="HD142" i="1" s="1"/>
  <c r="HV142" i="1" s="1"/>
  <c r="EH143" i="1"/>
  <c r="EI143" i="1" s="1"/>
  <c r="HD143" i="1" s="1"/>
  <c r="HV143" i="1" s="1"/>
  <c r="EH144" i="1"/>
  <c r="EI144" i="1" s="1"/>
  <c r="HD144" i="1" s="1"/>
  <c r="HV144" i="1" s="1"/>
  <c r="EH145" i="1"/>
  <c r="EI145" i="1" s="1"/>
  <c r="HD145" i="1" s="1"/>
  <c r="HV145" i="1" s="1"/>
  <c r="EH146" i="1"/>
  <c r="EI146" i="1" s="1"/>
  <c r="HD146" i="1" s="1"/>
  <c r="HV146" i="1" s="1"/>
  <c r="EH147" i="1"/>
  <c r="EI147" i="1" s="1"/>
  <c r="HD147" i="1" s="1"/>
  <c r="HV147" i="1" s="1"/>
  <c r="EH148" i="1"/>
  <c r="EI148" i="1" s="1"/>
  <c r="HD148" i="1" s="1"/>
  <c r="HV148" i="1" s="1"/>
  <c r="EH149" i="1"/>
  <c r="EI149" i="1" s="1"/>
  <c r="HD149" i="1" s="1"/>
  <c r="HV149" i="1" s="1"/>
  <c r="EH150" i="1"/>
  <c r="EI150" i="1" s="1"/>
  <c r="HD150" i="1" s="1"/>
  <c r="HV150" i="1" s="1"/>
  <c r="EH151" i="1"/>
  <c r="EI151" i="1" s="1"/>
  <c r="HD151" i="1" s="1"/>
  <c r="HV151" i="1" s="1"/>
  <c r="EH152" i="1"/>
  <c r="EI152" i="1" s="1"/>
  <c r="HD152" i="1" s="1"/>
  <c r="HV152" i="1" s="1"/>
  <c r="EH153" i="1"/>
  <c r="EI153" i="1" s="1"/>
  <c r="HD153" i="1" s="1"/>
  <c r="HV153" i="1" s="1"/>
  <c r="EH154" i="1"/>
  <c r="EI154" i="1" s="1"/>
  <c r="HD154" i="1" s="1"/>
  <c r="HV154" i="1" s="1"/>
  <c r="EH155" i="1"/>
  <c r="EI155" i="1" s="1"/>
  <c r="HD155" i="1" s="1"/>
  <c r="HV155" i="1" s="1"/>
  <c r="EH156" i="1"/>
  <c r="EI156" i="1" s="1"/>
  <c r="HD156" i="1" s="1"/>
  <c r="HV156" i="1" s="1"/>
  <c r="EH157" i="1"/>
  <c r="EI157" i="1" s="1"/>
  <c r="HD157" i="1" s="1"/>
  <c r="HV157" i="1" s="1"/>
  <c r="EH158" i="1"/>
  <c r="EI158" i="1" s="1"/>
  <c r="HD158" i="1" s="1"/>
  <c r="HV158" i="1" s="1"/>
  <c r="HV258" i="1" s="1"/>
  <c r="EH159" i="1"/>
  <c r="EI159" i="1" s="1"/>
  <c r="HD159" i="1" s="1"/>
  <c r="HV159" i="1" s="1"/>
  <c r="EH160" i="1"/>
  <c r="EI160" i="1" s="1"/>
  <c r="HD160" i="1" s="1"/>
  <c r="HV160" i="1" s="1"/>
  <c r="EH161" i="1"/>
  <c r="EI161" i="1" s="1"/>
  <c r="HD161" i="1" s="1"/>
  <c r="HV161" i="1" s="1"/>
  <c r="EH162" i="1"/>
  <c r="EI162" i="1" s="1"/>
  <c r="HD162" i="1" s="1"/>
  <c r="HV162" i="1" s="1"/>
  <c r="EH163" i="1"/>
  <c r="EI163" i="1" s="1"/>
  <c r="HD163" i="1" s="1"/>
  <c r="HV163" i="1" s="1"/>
  <c r="EH164" i="1"/>
  <c r="EI164" i="1" s="1"/>
  <c r="HD164" i="1" s="1"/>
  <c r="HV164" i="1" s="1"/>
  <c r="EH165" i="1"/>
  <c r="EI165" i="1" s="1"/>
  <c r="HD165" i="1" s="1"/>
  <c r="HV165" i="1" s="1"/>
  <c r="EH166" i="1"/>
  <c r="EI166" i="1" s="1"/>
  <c r="HD166" i="1" s="1"/>
  <c r="HV166" i="1" s="1"/>
  <c r="EH167" i="1"/>
  <c r="EI167" i="1" s="1"/>
  <c r="HD167" i="1" s="1"/>
  <c r="HV167" i="1" s="1"/>
  <c r="EH168" i="1"/>
  <c r="EI168" i="1" s="1"/>
  <c r="HD168" i="1" s="1"/>
  <c r="HV168" i="1" s="1"/>
  <c r="EH169" i="1"/>
  <c r="EI169" i="1" s="1"/>
  <c r="HD169" i="1" s="1"/>
  <c r="HV169" i="1" s="1"/>
  <c r="EH170" i="1"/>
  <c r="EI170" i="1" s="1"/>
  <c r="HD170" i="1" s="1"/>
  <c r="HV170" i="1" s="1"/>
  <c r="EH171" i="1"/>
  <c r="EI171" i="1" s="1"/>
  <c r="HD171" i="1" s="1"/>
  <c r="HV171" i="1" s="1"/>
  <c r="EH172" i="1"/>
  <c r="EI172" i="1" s="1"/>
  <c r="HD172" i="1" s="1"/>
  <c r="HV172" i="1" s="1"/>
  <c r="EH173" i="1"/>
  <c r="EI173" i="1" s="1"/>
  <c r="HD173" i="1" s="1"/>
  <c r="HV173" i="1" s="1"/>
  <c r="EH174" i="1"/>
  <c r="EI174" i="1" s="1"/>
  <c r="HD174" i="1" s="1"/>
  <c r="HV174" i="1" s="1"/>
  <c r="EH175" i="1"/>
  <c r="EI175" i="1" s="1"/>
  <c r="HD175" i="1" s="1"/>
  <c r="HV175" i="1" s="1"/>
  <c r="EH176" i="1"/>
  <c r="EI176" i="1" s="1"/>
  <c r="HD176" i="1" s="1"/>
  <c r="HV176" i="1" s="1"/>
  <c r="EH177" i="1"/>
  <c r="EI177" i="1" s="1"/>
  <c r="HD177" i="1" s="1"/>
  <c r="HV177" i="1" s="1"/>
  <c r="EH178" i="1"/>
  <c r="EI178" i="1" s="1"/>
  <c r="HD178" i="1" s="1"/>
  <c r="HV178" i="1" s="1"/>
  <c r="EH179" i="1"/>
  <c r="EI179" i="1" s="1"/>
  <c r="HD179" i="1" s="1"/>
  <c r="HV179" i="1" s="1"/>
  <c r="EH180" i="1"/>
  <c r="EI180" i="1" s="1"/>
  <c r="HD180" i="1" s="1"/>
  <c r="HV180" i="1" s="1"/>
  <c r="EH181" i="1"/>
  <c r="EI181" i="1" s="1"/>
  <c r="HD181" i="1" s="1"/>
  <c r="HV181" i="1" s="1"/>
  <c r="EH182" i="1"/>
  <c r="EI182" i="1" s="1"/>
  <c r="HD182" i="1" s="1"/>
  <c r="HV182" i="1" s="1"/>
  <c r="EH183" i="1"/>
  <c r="EI183" i="1" s="1"/>
  <c r="HD183" i="1" s="1"/>
  <c r="HV183" i="1" s="1"/>
  <c r="EH184" i="1"/>
  <c r="EI184" i="1" s="1"/>
  <c r="HD184" i="1" s="1"/>
  <c r="HV184" i="1" s="1"/>
  <c r="EH185" i="1"/>
  <c r="EI185" i="1" s="1"/>
  <c r="HD185" i="1" s="1"/>
  <c r="HV185" i="1" s="1"/>
  <c r="EH186" i="1"/>
  <c r="EI186" i="1" s="1"/>
  <c r="HD186" i="1" s="1"/>
  <c r="HV186" i="1" s="1"/>
  <c r="EH187" i="1"/>
  <c r="EI187" i="1" s="1"/>
  <c r="HD187" i="1" s="1"/>
  <c r="HV187" i="1" s="1"/>
  <c r="EH188" i="1"/>
  <c r="EI188" i="1" s="1"/>
  <c r="HD188" i="1" s="1"/>
  <c r="HV188" i="1" s="1"/>
  <c r="EH189" i="1"/>
  <c r="EI189" i="1" s="1"/>
  <c r="HD189" i="1" s="1"/>
  <c r="HV189" i="1" s="1"/>
  <c r="EH190" i="1"/>
  <c r="EI190" i="1" s="1"/>
  <c r="HD190" i="1" s="1"/>
  <c r="HV190" i="1" s="1"/>
  <c r="EH191" i="1"/>
  <c r="EI191" i="1" s="1"/>
  <c r="HD191" i="1" s="1"/>
  <c r="HV191" i="1" s="1"/>
  <c r="EH192" i="1"/>
  <c r="EI192" i="1" s="1"/>
  <c r="HD192" i="1" s="1"/>
  <c r="EH193" i="1"/>
  <c r="EI193" i="1" s="1"/>
  <c r="HD193" i="1" s="1"/>
  <c r="HV193" i="1" s="1"/>
  <c r="EH194" i="1"/>
  <c r="EI194" i="1" s="1"/>
  <c r="HD194" i="1" s="1"/>
  <c r="HV194" i="1" s="1"/>
  <c r="EH195" i="1"/>
  <c r="EI195" i="1" s="1"/>
  <c r="HD195" i="1" s="1"/>
  <c r="HV195" i="1" s="1"/>
  <c r="EH196" i="1"/>
  <c r="EI196" i="1" s="1"/>
  <c r="HD196" i="1" s="1"/>
  <c r="HV196" i="1" s="1"/>
  <c r="EH197" i="1"/>
  <c r="EI197" i="1" s="1"/>
  <c r="HD197" i="1" s="1"/>
  <c r="HV197" i="1" s="1"/>
  <c r="EH198" i="1"/>
  <c r="EI198" i="1" s="1"/>
  <c r="HD198" i="1" s="1"/>
  <c r="HV198" i="1" s="1"/>
  <c r="EH199" i="1"/>
  <c r="EI199" i="1" s="1"/>
  <c r="HD199" i="1" s="1"/>
  <c r="HV199" i="1" s="1"/>
  <c r="EH200" i="1"/>
  <c r="EI200" i="1" s="1"/>
  <c r="HD200" i="1" s="1"/>
  <c r="HV200" i="1" s="1"/>
  <c r="EH201" i="1"/>
  <c r="EI201" i="1" s="1"/>
  <c r="HD201" i="1" s="1"/>
  <c r="HV201" i="1" s="1"/>
  <c r="EH202" i="1"/>
  <c r="EI202" i="1" s="1"/>
  <c r="HD202" i="1" s="1"/>
  <c r="HV202" i="1" s="1"/>
  <c r="EH203" i="1"/>
  <c r="EI203" i="1" s="1"/>
  <c r="HD203" i="1" s="1"/>
  <c r="HV203" i="1" s="1"/>
  <c r="EH204" i="1"/>
  <c r="EI204" i="1" s="1"/>
  <c r="HD204" i="1" s="1"/>
  <c r="HV204" i="1" s="1"/>
  <c r="EH205" i="1"/>
  <c r="EI205" i="1" s="1"/>
  <c r="HD205" i="1" s="1"/>
  <c r="HV205" i="1" s="1"/>
  <c r="EH206" i="1"/>
  <c r="EI206" i="1" s="1"/>
  <c r="HD206" i="1" s="1"/>
  <c r="HV206" i="1" s="1"/>
  <c r="EH207" i="1"/>
  <c r="EI207" i="1" s="1"/>
  <c r="HD207" i="1" s="1"/>
  <c r="EH208" i="1"/>
  <c r="EI208" i="1" s="1"/>
  <c r="HD208" i="1" s="1"/>
  <c r="HV208" i="1" s="1"/>
  <c r="EH209" i="1"/>
  <c r="EI209" i="1" s="1"/>
  <c r="HD209" i="1" s="1"/>
  <c r="HV209" i="1" s="1"/>
  <c r="EH210" i="1"/>
  <c r="EI210" i="1" s="1"/>
  <c r="HD210" i="1" s="1"/>
  <c r="HV210" i="1" s="1"/>
  <c r="EH211" i="1"/>
  <c r="EI211" i="1" s="1"/>
  <c r="HD211" i="1" s="1"/>
  <c r="HV211" i="1" s="1"/>
  <c r="EH212" i="1"/>
  <c r="EI212" i="1" s="1"/>
  <c r="HD212" i="1" s="1"/>
  <c r="HV212" i="1" s="1"/>
  <c r="EH213" i="1"/>
  <c r="EI213" i="1" s="1"/>
  <c r="HD213" i="1" s="1"/>
  <c r="HV213" i="1" s="1"/>
  <c r="EH214" i="1"/>
  <c r="EI214" i="1" s="1"/>
  <c r="HD214" i="1" s="1"/>
  <c r="HV214" i="1" s="1"/>
  <c r="EH215" i="1"/>
  <c r="EI215" i="1" s="1"/>
  <c r="HD215" i="1" s="1"/>
  <c r="HV215" i="1" s="1"/>
  <c r="EH216" i="1"/>
  <c r="EI216" i="1" s="1"/>
  <c r="HD216" i="1" s="1"/>
  <c r="HV216" i="1" s="1"/>
  <c r="EH217" i="1"/>
  <c r="EI217" i="1" s="1"/>
  <c r="HD217" i="1" s="1"/>
  <c r="HV217" i="1" s="1"/>
  <c r="EH218" i="1"/>
  <c r="EI218" i="1" s="1"/>
  <c r="HD218" i="1" s="1"/>
  <c r="HV218" i="1" s="1"/>
  <c r="EH219" i="1"/>
  <c r="EI219" i="1" s="1"/>
  <c r="HD219" i="1" s="1"/>
  <c r="HV219" i="1" s="1"/>
  <c r="EH220" i="1"/>
  <c r="EI220" i="1" s="1"/>
  <c r="HD220" i="1" s="1"/>
  <c r="HV220" i="1" s="1"/>
  <c r="EH221" i="1"/>
  <c r="EI221" i="1" s="1"/>
  <c r="HD221" i="1" s="1"/>
  <c r="HV221" i="1" s="1"/>
  <c r="EH222" i="1"/>
  <c r="EI222" i="1" s="1"/>
  <c r="HD222" i="1" s="1"/>
  <c r="HV222" i="1" s="1"/>
  <c r="EH223" i="1"/>
  <c r="EI223" i="1" s="1"/>
  <c r="HD223" i="1" s="1"/>
  <c r="HV223" i="1" s="1"/>
  <c r="EH224" i="1"/>
  <c r="EI224" i="1" s="1"/>
  <c r="HD224" i="1" s="1"/>
  <c r="HV224" i="1" s="1"/>
  <c r="EH225" i="1"/>
  <c r="EI225" i="1" s="1"/>
  <c r="HD225" i="1" s="1"/>
  <c r="HV225" i="1" s="1"/>
  <c r="EH226" i="1"/>
  <c r="EI226" i="1" s="1"/>
  <c r="HD226" i="1" s="1"/>
  <c r="HV226" i="1" s="1"/>
  <c r="EH227" i="1"/>
  <c r="EI227" i="1" s="1"/>
  <c r="HD227" i="1" s="1"/>
  <c r="HV227" i="1" s="1"/>
  <c r="EH228" i="1"/>
  <c r="EI228" i="1" s="1"/>
  <c r="HD228" i="1" s="1"/>
  <c r="HV228" i="1" s="1"/>
  <c r="EH229" i="1"/>
  <c r="EI229" i="1" s="1"/>
  <c r="HD229" i="1" s="1"/>
  <c r="HV229" i="1" s="1"/>
  <c r="EH230" i="1"/>
  <c r="EI230" i="1" s="1"/>
  <c r="HD230" i="1" s="1"/>
  <c r="HV230" i="1" s="1"/>
  <c r="EH231" i="1"/>
  <c r="EI231" i="1" s="1"/>
  <c r="HD231" i="1" s="1"/>
  <c r="HV231" i="1" s="1"/>
  <c r="EH232" i="1"/>
  <c r="EI232" i="1" s="1"/>
  <c r="HD232" i="1" s="1"/>
  <c r="HV232" i="1" s="1"/>
  <c r="EH233" i="1"/>
  <c r="EI233" i="1" s="1"/>
  <c r="HD233" i="1" s="1"/>
  <c r="HV233" i="1" s="1"/>
  <c r="EH234" i="1"/>
  <c r="EI234" i="1" s="1"/>
  <c r="HD234" i="1" s="1"/>
  <c r="HV234" i="1" s="1"/>
  <c r="EH235" i="1"/>
  <c r="EI235" i="1" s="1"/>
  <c r="HD235" i="1" s="1"/>
  <c r="HV235" i="1" s="1"/>
  <c r="EH236" i="1"/>
  <c r="EI236" i="1" s="1"/>
  <c r="HD236" i="1" s="1"/>
  <c r="HV236" i="1" s="1"/>
  <c r="EH237" i="1"/>
  <c r="EI237" i="1" s="1"/>
  <c r="HD237" i="1" s="1"/>
  <c r="HV237" i="1" s="1"/>
  <c r="EH238" i="1"/>
  <c r="EI238" i="1" s="1"/>
  <c r="HD238" i="1" s="1"/>
  <c r="HV238" i="1" s="1"/>
  <c r="EH239" i="1"/>
  <c r="EI239" i="1" s="1"/>
  <c r="HD239" i="1" s="1"/>
  <c r="HV239" i="1" s="1"/>
  <c r="EH240" i="1"/>
  <c r="EI240" i="1" s="1"/>
  <c r="HD240" i="1" s="1"/>
  <c r="HV240" i="1" s="1"/>
  <c r="EH241" i="1"/>
  <c r="EI241" i="1" s="1"/>
  <c r="HD241" i="1" s="1"/>
  <c r="EH242" i="1"/>
  <c r="EI242" i="1" s="1"/>
  <c r="HD242" i="1" s="1"/>
  <c r="HV242" i="1" s="1"/>
  <c r="HV257" i="1" s="1"/>
  <c r="EH6" i="1"/>
  <c r="EI6" i="1" s="1"/>
  <c r="HD6" i="1" s="1"/>
  <c r="HV6" i="1" s="1"/>
  <c r="EH7" i="1"/>
  <c r="EI7" i="1" s="1"/>
  <c r="HD7" i="1" s="1"/>
  <c r="HV7" i="1" s="1"/>
  <c r="EH8" i="1"/>
  <c r="EI8" i="1" s="1"/>
  <c r="HD8" i="1" s="1"/>
  <c r="HV8" i="1" s="1"/>
  <c r="EH9" i="1"/>
  <c r="EI9" i="1" s="1"/>
  <c r="HD9" i="1" s="1"/>
  <c r="HV9" i="1" s="1"/>
  <c r="EH10" i="1"/>
  <c r="EI10" i="1" s="1"/>
  <c r="HD10" i="1" s="1"/>
  <c r="HV10" i="1" s="1"/>
  <c r="EH11" i="1"/>
  <c r="EI11" i="1" s="1"/>
  <c r="HD11" i="1" s="1"/>
  <c r="HV11" i="1" s="1"/>
  <c r="EH12" i="1"/>
  <c r="EI12" i="1" s="1"/>
  <c r="HD12" i="1" s="1"/>
  <c r="HV12" i="1" s="1"/>
  <c r="EH13" i="1"/>
  <c r="EI13" i="1" s="1"/>
  <c r="HD13" i="1" s="1"/>
  <c r="HV13" i="1" s="1"/>
  <c r="EH14" i="1"/>
  <c r="EI14" i="1" s="1"/>
  <c r="HD14" i="1" s="1"/>
  <c r="HV14" i="1" s="1"/>
  <c r="EH5" i="1"/>
  <c r="EI5" i="1" s="1"/>
  <c r="HD5" i="1" s="1"/>
  <c r="HV5" i="1" s="1"/>
  <c r="HH258" i="1" l="1"/>
  <c r="HJ257" i="1"/>
  <c r="HJ252" i="1"/>
  <c r="HT201" i="1"/>
  <c r="II201" i="1" s="1"/>
  <c r="IA158" i="1"/>
  <c r="IA258" i="1" s="1"/>
  <c r="HD258" i="1"/>
  <c r="HL258" i="1"/>
  <c r="HE257" i="1"/>
  <c r="GT252" i="1"/>
  <c r="IB241" i="1"/>
  <c r="IB255" i="1" s="1"/>
  <c r="HJ255" i="1"/>
  <c r="HZ207" i="1"/>
  <c r="HZ254" i="1" s="1"/>
  <c r="HH254" i="1"/>
  <c r="IA192" i="1"/>
  <c r="IA253" i="1" s="1"/>
  <c r="HI253" i="1"/>
  <c r="IA108" i="1"/>
  <c r="IA251" i="1" s="1"/>
  <c r="HI251" i="1"/>
  <c r="HZ59" i="1"/>
  <c r="HZ250" i="1" s="1"/>
  <c r="HH250" i="1"/>
  <c r="HV207" i="1"/>
  <c r="HV254" i="1" s="1"/>
  <c r="HD254" i="1"/>
  <c r="HC59" i="1"/>
  <c r="HB250" i="1"/>
  <c r="HW192" i="1"/>
  <c r="HW253" i="1" s="1"/>
  <c r="HE253" i="1"/>
  <c r="EY207" i="1"/>
  <c r="EX254" i="1"/>
  <c r="GU59" i="1"/>
  <c r="GT250" i="1"/>
  <c r="EY192" i="1"/>
  <c r="EX253" i="1"/>
  <c r="EY59" i="1"/>
  <c r="EX250" i="1"/>
  <c r="FG241" i="1"/>
  <c r="FF255" i="1"/>
  <c r="GU207" i="1"/>
  <c r="GT254" i="1"/>
  <c r="HF242" i="1"/>
  <c r="HQ242" i="1" s="1"/>
  <c r="EY257" i="1"/>
  <c r="EY134" i="1"/>
  <c r="EX252" i="1"/>
  <c r="HC207" i="1"/>
  <c r="HB254" i="1"/>
  <c r="HV192" i="1"/>
  <c r="HV253" i="1" s="1"/>
  <c r="HD253" i="1"/>
  <c r="HV108" i="1"/>
  <c r="HV251" i="1" s="1"/>
  <c r="HD251" i="1"/>
  <c r="EY241" i="1"/>
  <c r="EX255" i="1"/>
  <c r="EY158" i="1"/>
  <c r="EX258" i="1"/>
  <c r="EY108" i="1"/>
  <c r="EX251" i="1"/>
  <c r="FG192" i="1"/>
  <c r="FF253" i="1"/>
  <c r="FG108" i="1"/>
  <c r="FF251" i="1"/>
  <c r="HL242" i="1"/>
  <c r="HL257" i="1" s="1"/>
  <c r="GU257" i="1"/>
  <c r="HL134" i="1"/>
  <c r="HT134" i="1" s="1"/>
  <c r="GU252" i="1"/>
  <c r="HM242" i="1"/>
  <c r="HC257" i="1"/>
  <c r="HM134" i="1"/>
  <c r="HC252" i="1"/>
  <c r="HW207" i="1"/>
  <c r="HW254" i="1" s="1"/>
  <c r="HE254" i="1"/>
  <c r="HW59" i="1"/>
  <c r="HW250" i="1" s="1"/>
  <c r="HE250" i="1"/>
  <c r="HZ192" i="1"/>
  <c r="HZ253" i="1" s="1"/>
  <c r="HH253" i="1"/>
  <c r="HZ108" i="1"/>
  <c r="HZ251" i="1" s="1"/>
  <c r="HH251" i="1"/>
  <c r="EI258" i="1"/>
  <c r="HG258" i="1"/>
  <c r="HC258" i="1"/>
  <c r="GU258" i="1"/>
  <c r="FG258" i="1"/>
  <c r="HI257" i="1"/>
  <c r="HD257" i="1"/>
  <c r="GT257" i="1"/>
  <c r="EX257" i="1"/>
  <c r="HB252" i="1"/>
  <c r="FF252" i="1"/>
  <c r="HD250" i="1"/>
  <c r="HV241" i="1"/>
  <c r="HV255" i="1" s="1"/>
  <c r="HD255" i="1"/>
  <c r="HV134" i="1"/>
  <c r="HV252" i="1" s="1"/>
  <c r="HD252" i="1"/>
  <c r="FG207" i="1"/>
  <c r="FF254" i="1"/>
  <c r="FG59" i="1"/>
  <c r="FF250" i="1"/>
  <c r="GU241" i="1"/>
  <c r="GT255" i="1"/>
  <c r="HC241" i="1"/>
  <c r="HB255" i="1"/>
  <c r="HW134" i="1"/>
  <c r="HW252" i="1" s="1"/>
  <c r="HE252" i="1"/>
  <c r="HZ241" i="1"/>
  <c r="HZ255" i="1" s="1"/>
  <c r="HH255" i="1"/>
  <c r="IB207" i="1"/>
  <c r="IB254" i="1" s="1"/>
  <c r="HJ254" i="1"/>
  <c r="IA134" i="1"/>
  <c r="IA252" i="1" s="1"/>
  <c r="HI252" i="1"/>
  <c r="IB59" i="1"/>
  <c r="IB250" i="1" s="1"/>
  <c r="HJ250" i="1"/>
  <c r="HJ258" i="1"/>
  <c r="HB258" i="1"/>
  <c r="GT258" i="1"/>
  <c r="FF258" i="1"/>
  <c r="HH257" i="1"/>
  <c r="HB257" i="1"/>
  <c r="FF257" i="1"/>
  <c r="HI255" i="1"/>
  <c r="HG242" i="1"/>
  <c r="FG257" i="1"/>
  <c r="HG134" i="1"/>
  <c r="FG252" i="1"/>
  <c r="GU192" i="1"/>
  <c r="GT253" i="1"/>
  <c r="GU108" i="1"/>
  <c r="GT251" i="1"/>
  <c r="HC192" i="1"/>
  <c r="HB253" i="1"/>
  <c r="HC108" i="1"/>
  <c r="HB251" i="1"/>
  <c r="IA207" i="1"/>
  <c r="IA254" i="1" s="1"/>
  <c r="HI254" i="1"/>
  <c r="IB192" i="1"/>
  <c r="IB253" i="1" s="1"/>
  <c r="HJ253" i="1"/>
  <c r="HZ134" i="1"/>
  <c r="HZ252" i="1" s="1"/>
  <c r="HH252" i="1"/>
  <c r="IB108" i="1"/>
  <c r="IB251" i="1" s="1"/>
  <c r="HJ251" i="1"/>
  <c r="IA59" i="1"/>
  <c r="IA250" i="1" s="1"/>
  <c r="HI250" i="1"/>
  <c r="HM258" i="1"/>
  <c r="HE258" i="1"/>
  <c r="HE255" i="1"/>
  <c r="EI253" i="1"/>
  <c r="EI250" i="1"/>
  <c r="EI254" i="1"/>
  <c r="EI251" i="1"/>
  <c r="EI255" i="1"/>
  <c r="HQ8" i="1"/>
  <c r="IF8" i="1" s="1"/>
  <c r="HQ220" i="1"/>
  <c r="IF220" i="1" s="1"/>
  <c r="HQ112" i="1"/>
  <c r="IF112" i="1" s="1"/>
  <c r="EI252" i="1"/>
  <c r="EI257" i="1"/>
  <c r="HU11" i="1"/>
  <c r="IJ11" i="1" s="1"/>
  <c r="IE11" i="1"/>
  <c r="HT227" i="1"/>
  <c r="II227" i="1" s="1"/>
  <c r="ID227" i="1"/>
  <c r="HT191" i="1"/>
  <c r="II191" i="1" s="1"/>
  <c r="ID191" i="1"/>
  <c r="HT154" i="1"/>
  <c r="II154" i="1" s="1"/>
  <c r="ID154" i="1"/>
  <c r="HU146" i="1"/>
  <c r="IJ146" i="1" s="1"/>
  <c r="IE146" i="1"/>
  <c r="HU130" i="1"/>
  <c r="IJ130" i="1" s="1"/>
  <c r="IE130" i="1"/>
  <c r="HU122" i="1"/>
  <c r="IJ122" i="1" s="1"/>
  <c r="IE122" i="1"/>
  <c r="HU114" i="1"/>
  <c r="IJ114" i="1" s="1"/>
  <c r="IE114" i="1"/>
  <c r="HU106" i="1"/>
  <c r="IJ106" i="1" s="1"/>
  <c r="IE106" i="1"/>
  <c r="HU98" i="1"/>
  <c r="IJ98" i="1" s="1"/>
  <c r="IE98" i="1"/>
  <c r="HU78" i="1"/>
  <c r="IJ78" i="1" s="1"/>
  <c r="IE78" i="1"/>
  <c r="HQ167" i="1"/>
  <c r="IF167" i="1" s="1"/>
  <c r="HW167" i="1"/>
  <c r="HQ151" i="1"/>
  <c r="IF151" i="1" s="1"/>
  <c r="HX151" i="1"/>
  <c r="HQ85" i="1"/>
  <c r="IF85" i="1" s="1"/>
  <c r="HX85" i="1"/>
  <c r="HT165" i="1"/>
  <c r="II165" i="1" s="1"/>
  <c r="ID165" i="1"/>
  <c r="HQ215" i="1"/>
  <c r="IF215" i="1" s="1"/>
  <c r="HX215" i="1"/>
  <c r="HY177" i="1"/>
  <c r="HU177" i="1"/>
  <c r="IJ177" i="1" s="1"/>
  <c r="HT231" i="1"/>
  <c r="II231" i="1" s="1"/>
  <c r="ID231" i="1"/>
  <c r="HT219" i="1"/>
  <c r="II219" i="1" s="1"/>
  <c r="ID219" i="1"/>
  <c r="HT163" i="1"/>
  <c r="II163" i="1" s="1"/>
  <c r="ID163" i="1"/>
  <c r="HT147" i="1"/>
  <c r="II147" i="1" s="1"/>
  <c r="ID147" i="1"/>
  <c r="HU34" i="1"/>
  <c r="IJ34" i="1" s="1"/>
  <c r="IE34" i="1"/>
  <c r="HU30" i="1"/>
  <c r="IJ30" i="1" s="1"/>
  <c r="IE30" i="1"/>
  <c r="HU26" i="1"/>
  <c r="IJ26" i="1" s="1"/>
  <c r="IE26" i="1"/>
  <c r="HU22" i="1"/>
  <c r="IJ22" i="1" s="1"/>
  <c r="IE22" i="1"/>
  <c r="HU18" i="1"/>
  <c r="IJ18" i="1" s="1"/>
  <c r="IE18" i="1"/>
  <c r="HU14" i="1"/>
  <c r="IJ14" i="1" s="1"/>
  <c r="IE14" i="1"/>
  <c r="HU10" i="1"/>
  <c r="IJ10" i="1" s="1"/>
  <c r="IE10" i="1"/>
  <c r="HU6" i="1"/>
  <c r="IJ6" i="1" s="1"/>
  <c r="IE6" i="1"/>
  <c r="HU239" i="1"/>
  <c r="IJ239" i="1" s="1"/>
  <c r="IE239" i="1"/>
  <c r="HU235" i="1"/>
  <c r="IJ235" i="1" s="1"/>
  <c r="IE235" i="1"/>
  <c r="HU231" i="1"/>
  <c r="IJ231" i="1" s="1"/>
  <c r="IE231" i="1"/>
  <c r="HU227" i="1"/>
  <c r="IJ227" i="1" s="1"/>
  <c r="IE227" i="1"/>
  <c r="HU223" i="1"/>
  <c r="IJ223" i="1" s="1"/>
  <c r="IE223" i="1"/>
  <c r="HU219" i="1"/>
  <c r="IJ219" i="1" s="1"/>
  <c r="IE219" i="1"/>
  <c r="HU215" i="1"/>
  <c r="IJ215" i="1" s="1"/>
  <c r="IE215" i="1"/>
  <c r="HU211" i="1"/>
  <c r="IJ211" i="1" s="1"/>
  <c r="IE211" i="1"/>
  <c r="HU203" i="1"/>
  <c r="IJ203" i="1" s="1"/>
  <c r="IE203" i="1"/>
  <c r="HU199" i="1"/>
  <c r="IJ199" i="1" s="1"/>
  <c r="IE199" i="1"/>
  <c r="HU195" i="1"/>
  <c r="IJ195" i="1" s="1"/>
  <c r="IE195" i="1"/>
  <c r="HU191" i="1"/>
  <c r="IJ191" i="1" s="1"/>
  <c r="IE191" i="1"/>
  <c r="HU187" i="1"/>
  <c r="IJ187" i="1" s="1"/>
  <c r="IE187" i="1"/>
  <c r="HU183" i="1"/>
  <c r="IJ183" i="1" s="1"/>
  <c r="IE183" i="1"/>
  <c r="HU179" i="1"/>
  <c r="IJ179" i="1" s="1"/>
  <c r="IE179" i="1"/>
  <c r="HU175" i="1"/>
  <c r="IJ175" i="1" s="1"/>
  <c r="IE175" i="1"/>
  <c r="HU171" i="1"/>
  <c r="IJ171" i="1" s="1"/>
  <c r="IE171" i="1"/>
  <c r="HU167" i="1"/>
  <c r="IJ167" i="1" s="1"/>
  <c r="IE167" i="1"/>
  <c r="HU163" i="1"/>
  <c r="IJ163" i="1" s="1"/>
  <c r="IE163" i="1"/>
  <c r="HU159" i="1"/>
  <c r="IJ159" i="1" s="1"/>
  <c r="IE159" i="1"/>
  <c r="HU155" i="1"/>
  <c r="IJ155" i="1" s="1"/>
  <c r="IE155" i="1"/>
  <c r="HU151" i="1"/>
  <c r="IJ151" i="1" s="1"/>
  <c r="IE151" i="1"/>
  <c r="HU147" i="1"/>
  <c r="IJ147" i="1" s="1"/>
  <c r="IE147" i="1"/>
  <c r="HU143" i="1"/>
  <c r="IJ143" i="1" s="1"/>
  <c r="IE143" i="1"/>
  <c r="HU139" i="1"/>
  <c r="IJ139" i="1" s="1"/>
  <c r="IE139" i="1"/>
  <c r="HU135" i="1"/>
  <c r="IJ135" i="1" s="1"/>
  <c r="IE135" i="1"/>
  <c r="HU131" i="1"/>
  <c r="IJ131" i="1" s="1"/>
  <c r="IE131" i="1"/>
  <c r="HU127" i="1"/>
  <c r="IJ127" i="1" s="1"/>
  <c r="IE127" i="1"/>
  <c r="HU123" i="1"/>
  <c r="IJ123" i="1" s="1"/>
  <c r="IE123" i="1"/>
  <c r="HU119" i="1"/>
  <c r="IJ119" i="1" s="1"/>
  <c r="IE119" i="1"/>
  <c r="HU115" i="1"/>
  <c r="IJ115" i="1" s="1"/>
  <c r="IE115" i="1"/>
  <c r="HU111" i="1"/>
  <c r="IJ111" i="1" s="1"/>
  <c r="IE111" i="1"/>
  <c r="HU107" i="1"/>
  <c r="IJ107" i="1" s="1"/>
  <c r="IE107" i="1"/>
  <c r="HU103" i="1"/>
  <c r="IJ103" i="1" s="1"/>
  <c r="IE103" i="1"/>
  <c r="HU99" i="1"/>
  <c r="IJ99" i="1" s="1"/>
  <c r="IE99" i="1"/>
  <c r="HU95" i="1"/>
  <c r="IJ95" i="1" s="1"/>
  <c r="IE95" i="1"/>
  <c r="HU91" i="1"/>
  <c r="IJ91" i="1" s="1"/>
  <c r="IE91" i="1"/>
  <c r="HU87" i="1"/>
  <c r="IJ87" i="1" s="1"/>
  <c r="IE87" i="1"/>
  <c r="HU83" i="1"/>
  <c r="IJ83" i="1" s="1"/>
  <c r="IE83" i="1"/>
  <c r="HU79" i="1"/>
  <c r="IJ79" i="1" s="1"/>
  <c r="IE79" i="1"/>
  <c r="HU75" i="1"/>
  <c r="IJ75" i="1" s="1"/>
  <c r="IE75" i="1"/>
  <c r="HU71" i="1"/>
  <c r="IJ71" i="1" s="1"/>
  <c r="IE71" i="1"/>
  <c r="HU67" i="1"/>
  <c r="IJ67" i="1" s="1"/>
  <c r="IE67" i="1"/>
  <c r="HU63" i="1"/>
  <c r="IJ63" i="1" s="1"/>
  <c r="IE63" i="1"/>
  <c r="HU55" i="1"/>
  <c r="IJ55" i="1" s="1"/>
  <c r="IE55" i="1"/>
  <c r="HU51" i="1"/>
  <c r="IJ51" i="1" s="1"/>
  <c r="IE51" i="1"/>
  <c r="HU47" i="1"/>
  <c r="IJ47" i="1" s="1"/>
  <c r="IE47" i="1"/>
  <c r="HU43" i="1"/>
  <c r="IJ43" i="1" s="1"/>
  <c r="IE43" i="1"/>
  <c r="HU39" i="1"/>
  <c r="IJ39" i="1" s="1"/>
  <c r="IE39" i="1"/>
  <c r="HT211" i="1"/>
  <c r="II211" i="1" s="1"/>
  <c r="ID211" i="1"/>
  <c r="HT171" i="1"/>
  <c r="II171" i="1" s="1"/>
  <c r="ID171" i="1"/>
  <c r="HQ133" i="1"/>
  <c r="IF133" i="1" s="1"/>
  <c r="HX133" i="1"/>
  <c r="HT214" i="1"/>
  <c r="II214" i="1" s="1"/>
  <c r="ID214" i="1"/>
  <c r="HT162" i="1"/>
  <c r="II162" i="1" s="1"/>
  <c r="ID162" i="1"/>
  <c r="HU170" i="1"/>
  <c r="IJ170" i="1" s="1"/>
  <c r="IE170" i="1"/>
  <c r="HU142" i="1"/>
  <c r="IJ142" i="1" s="1"/>
  <c r="IE142" i="1"/>
  <c r="HU138" i="1"/>
  <c r="IJ138" i="1" s="1"/>
  <c r="IE138" i="1"/>
  <c r="HW231" i="1"/>
  <c r="HQ231" i="1"/>
  <c r="IF231" i="1" s="1"/>
  <c r="HT193" i="1"/>
  <c r="II193" i="1" s="1"/>
  <c r="HZ193" i="1"/>
  <c r="HW112" i="1"/>
  <c r="HQ115" i="1"/>
  <c r="IF115" i="1" s="1"/>
  <c r="HX115" i="1"/>
  <c r="HT213" i="1"/>
  <c r="II213" i="1" s="1"/>
  <c r="ID213" i="1"/>
  <c r="HU189" i="1"/>
  <c r="IJ189" i="1" s="1"/>
  <c r="IE189" i="1"/>
  <c r="HT216" i="1"/>
  <c r="II216" i="1" s="1"/>
  <c r="HT182" i="1"/>
  <c r="II182" i="1" s="1"/>
  <c r="HT174" i="1"/>
  <c r="II174" i="1" s="1"/>
  <c r="HT140" i="1"/>
  <c r="II140" i="1" s="1"/>
  <c r="HZ140" i="1"/>
  <c r="HW220" i="1"/>
  <c r="ID201" i="1"/>
  <c r="HQ53" i="1"/>
  <c r="IF53" i="1" s="1"/>
  <c r="HX53" i="1"/>
  <c r="HQ235" i="1"/>
  <c r="IF235" i="1" s="1"/>
  <c r="HX235" i="1"/>
  <c r="HQ171" i="1"/>
  <c r="IF171" i="1" s="1"/>
  <c r="HT200" i="1"/>
  <c r="II200" i="1" s="1"/>
  <c r="ID200" i="1"/>
  <c r="HT172" i="1"/>
  <c r="II172" i="1" s="1"/>
  <c r="ID172" i="1"/>
  <c r="HT152" i="1"/>
  <c r="II152" i="1" s="1"/>
  <c r="ID152" i="1"/>
  <c r="HQ185" i="1"/>
  <c r="IF185" i="1" s="1"/>
  <c r="HW185" i="1"/>
  <c r="HT225" i="1"/>
  <c r="II225" i="1" s="1"/>
  <c r="HZ225" i="1"/>
  <c r="HT161" i="1"/>
  <c r="II161" i="1" s="1"/>
  <c r="HZ161" i="1"/>
  <c r="HT198" i="1"/>
  <c r="II198" i="1" s="1"/>
  <c r="HW8" i="1"/>
  <c r="HZ216" i="1"/>
  <c r="HZ182" i="1"/>
  <c r="HU35" i="1"/>
  <c r="IJ35" i="1" s="1"/>
  <c r="IE35" i="1"/>
  <c r="HQ16" i="1"/>
  <c r="IF16" i="1" s="1"/>
  <c r="HW16" i="1"/>
  <c r="HQ12" i="1"/>
  <c r="IF12" i="1" s="1"/>
  <c r="HW12" i="1"/>
  <c r="HQ240" i="1"/>
  <c r="IF240" i="1" s="1"/>
  <c r="HQ236" i="1"/>
  <c r="IF236" i="1" s="1"/>
  <c r="HQ228" i="1"/>
  <c r="IF228" i="1" s="1"/>
  <c r="HQ208" i="1"/>
  <c r="IF208" i="1" s="1"/>
  <c r="HQ204" i="1"/>
  <c r="IF204" i="1" s="1"/>
  <c r="HQ196" i="1"/>
  <c r="IF196" i="1" s="1"/>
  <c r="HW196" i="1"/>
  <c r="HQ184" i="1"/>
  <c r="IF184" i="1" s="1"/>
  <c r="HW184" i="1"/>
  <c r="HQ176" i="1"/>
  <c r="IF176" i="1" s="1"/>
  <c r="HW176" i="1"/>
  <c r="HQ172" i="1"/>
  <c r="IF172" i="1" s="1"/>
  <c r="HW172" i="1"/>
  <c r="HQ164" i="1"/>
  <c r="IF164" i="1" s="1"/>
  <c r="HW164" i="1"/>
  <c r="HQ152" i="1"/>
  <c r="IF152" i="1" s="1"/>
  <c r="HW152" i="1"/>
  <c r="HQ144" i="1"/>
  <c r="IF144" i="1" s="1"/>
  <c r="HW144" i="1"/>
  <c r="HQ140" i="1"/>
  <c r="IF140" i="1" s="1"/>
  <c r="HW140" i="1"/>
  <c r="HQ132" i="1"/>
  <c r="IF132" i="1" s="1"/>
  <c r="HW132" i="1"/>
  <c r="HQ120" i="1"/>
  <c r="IF120" i="1" s="1"/>
  <c r="HW120" i="1"/>
  <c r="HW108" i="1"/>
  <c r="HW251" i="1" s="1"/>
  <c r="HQ100" i="1"/>
  <c r="IF100" i="1" s="1"/>
  <c r="HW100" i="1"/>
  <c r="HQ80" i="1"/>
  <c r="IF80" i="1" s="1"/>
  <c r="HW80" i="1"/>
  <c r="HQ68" i="1"/>
  <c r="IF68" i="1" s="1"/>
  <c r="HW68" i="1"/>
  <c r="HQ56" i="1"/>
  <c r="IF56" i="1" s="1"/>
  <c r="HW56" i="1"/>
  <c r="HQ52" i="1"/>
  <c r="IF52" i="1" s="1"/>
  <c r="HW52" i="1"/>
  <c r="HQ48" i="1"/>
  <c r="IF48" i="1" s="1"/>
  <c r="HW48" i="1"/>
  <c r="HQ44" i="1"/>
  <c r="IF44" i="1" s="1"/>
  <c r="HW44" i="1"/>
  <c r="HQ40" i="1"/>
  <c r="IF40" i="1" s="1"/>
  <c r="HW40" i="1"/>
  <c r="HQ36" i="1"/>
  <c r="IF36" i="1" s="1"/>
  <c r="HW36" i="1"/>
  <c r="HQ32" i="1"/>
  <c r="IF32" i="1" s="1"/>
  <c r="HW32" i="1"/>
  <c r="HQ28" i="1"/>
  <c r="IF28" i="1" s="1"/>
  <c r="HW28" i="1"/>
  <c r="HQ24" i="1"/>
  <c r="IF24" i="1" s="1"/>
  <c r="HW24" i="1"/>
  <c r="HQ20" i="1"/>
  <c r="IF20" i="1" s="1"/>
  <c r="HW20" i="1"/>
  <c r="HT230" i="1"/>
  <c r="II230" i="1" s="1"/>
  <c r="HZ230" i="1"/>
  <c r="HT226" i="1"/>
  <c r="II226" i="1" s="1"/>
  <c r="HZ226" i="1"/>
  <c r="HT222" i="1"/>
  <c r="II222" i="1" s="1"/>
  <c r="HZ222" i="1"/>
  <c r="HT218" i="1"/>
  <c r="II218" i="1" s="1"/>
  <c r="HZ218" i="1"/>
  <c r="HT202" i="1"/>
  <c r="II202" i="1" s="1"/>
  <c r="HZ202" i="1"/>
  <c r="HT146" i="1"/>
  <c r="II146" i="1" s="1"/>
  <c r="HZ146" i="1"/>
  <c r="HT69" i="1"/>
  <c r="II69" i="1" s="1"/>
  <c r="HZ69" i="1"/>
  <c r="HT57" i="1"/>
  <c r="II57" i="1" s="1"/>
  <c r="HZ57" i="1"/>
  <c r="HT53" i="1"/>
  <c r="II53" i="1" s="1"/>
  <c r="HZ53" i="1"/>
  <c r="HT49" i="1"/>
  <c r="II49" i="1" s="1"/>
  <c r="HZ49" i="1"/>
  <c r="HT45" i="1"/>
  <c r="II45" i="1" s="1"/>
  <c r="HZ45" i="1"/>
  <c r="HT41" i="1"/>
  <c r="II41" i="1" s="1"/>
  <c r="HZ41" i="1"/>
  <c r="HT37" i="1"/>
  <c r="II37" i="1" s="1"/>
  <c r="HZ37" i="1"/>
  <c r="HT33" i="1"/>
  <c r="II33" i="1" s="1"/>
  <c r="HZ33" i="1"/>
  <c r="HT29" i="1"/>
  <c r="II29" i="1" s="1"/>
  <c r="HZ29" i="1"/>
  <c r="HW240" i="1"/>
  <c r="HW208" i="1"/>
  <c r="HX171" i="1"/>
  <c r="HU240" i="1"/>
  <c r="IJ240" i="1" s="1"/>
  <c r="HU232" i="1"/>
  <c r="IJ232" i="1" s="1"/>
  <c r="HU220" i="1"/>
  <c r="IJ220" i="1" s="1"/>
  <c r="HU200" i="1"/>
  <c r="IJ200" i="1" s="1"/>
  <c r="HU172" i="1"/>
  <c r="IJ172" i="1" s="1"/>
  <c r="HU160" i="1"/>
  <c r="IJ160" i="1" s="1"/>
  <c r="HT9" i="1"/>
  <c r="II9" i="1" s="1"/>
  <c r="HT236" i="1"/>
  <c r="II236" i="1" s="1"/>
  <c r="HT217" i="1"/>
  <c r="II217" i="1" s="1"/>
  <c r="HT209" i="1"/>
  <c r="II209" i="1" s="1"/>
  <c r="HT205" i="1"/>
  <c r="II205" i="1" s="1"/>
  <c r="HT194" i="1"/>
  <c r="II194" i="1" s="1"/>
  <c r="HT190" i="1"/>
  <c r="II190" i="1" s="1"/>
  <c r="HT186" i="1"/>
  <c r="II186" i="1" s="1"/>
  <c r="HT178" i="1"/>
  <c r="II178" i="1" s="1"/>
  <c r="HT173" i="1"/>
  <c r="II173" i="1" s="1"/>
  <c r="HT168" i="1"/>
  <c r="II168" i="1" s="1"/>
  <c r="HT158" i="1"/>
  <c r="HT150" i="1"/>
  <c r="II150" i="1" s="1"/>
  <c r="HT122" i="1"/>
  <c r="II122" i="1" s="1"/>
  <c r="HT118" i="1"/>
  <c r="II118" i="1" s="1"/>
  <c r="HT98" i="1"/>
  <c r="II98" i="1" s="1"/>
  <c r="HT94" i="1"/>
  <c r="II94" i="1" s="1"/>
  <c r="HT82" i="1"/>
  <c r="II82" i="1" s="1"/>
  <c r="HT74" i="1"/>
  <c r="II74" i="1" s="1"/>
  <c r="HT70" i="1"/>
  <c r="II70" i="1" s="1"/>
  <c r="HT66" i="1"/>
  <c r="II66" i="1" s="1"/>
  <c r="HT62" i="1"/>
  <c r="II62" i="1" s="1"/>
  <c r="HT13" i="1"/>
  <c r="II13" i="1" s="1"/>
  <c r="HQ216" i="1"/>
  <c r="IF216" i="1" s="1"/>
  <c r="HQ156" i="1"/>
  <c r="IF156" i="1" s="1"/>
  <c r="HQ124" i="1"/>
  <c r="IF124" i="1" s="1"/>
  <c r="HQ116" i="1"/>
  <c r="IF116" i="1" s="1"/>
  <c r="HQ92" i="1"/>
  <c r="IF92" i="1" s="1"/>
  <c r="HQ84" i="1"/>
  <c r="IF84" i="1" s="1"/>
  <c r="HU164" i="1"/>
  <c r="IJ164" i="1" s="1"/>
  <c r="HQ223" i="1"/>
  <c r="IF223" i="1" s="1"/>
  <c r="HU234" i="1"/>
  <c r="IJ234" i="1" s="1"/>
  <c r="HU226" i="1"/>
  <c r="IJ226" i="1" s="1"/>
  <c r="HU218" i="1"/>
  <c r="IJ218" i="1" s="1"/>
  <c r="HU214" i="1"/>
  <c r="IJ214" i="1" s="1"/>
  <c r="HU198" i="1"/>
  <c r="IJ198" i="1" s="1"/>
  <c r="HU182" i="1"/>
  <c r="IJ182" i="1" s="1"/>
  <c r="HU154" i="1"/>
  <c r="IJ154" i="1" s="1"/>
  <c r="HU32" i="1"/>
  <c r="IJ32" i="1" s="1"/>
  <c r="HU28" i="1"/>
  <c r="IJ28" i="1" s="1"/>
  <c r="HU24" i="1"/>
  <c r="IJ24" i="1" s="1"/>
  <c r="HU20" i="1"/>
  <c r="IJ20" i="1" s="1"/>
  <c r="HU16" i="1"/>
  <c r="IJ16" i="1" s="1"/>
  <c r="HU12" i="1"/>
  <c r="IJ12" i="1" s="1"/>
  <c r="HU8" i="1"/>
  <c r="IJ8" i="1" s="1"/>
  <c r="HU225" i="1"/>
  <c r="IJ225" i="1" s="1"/>
  <c r="HU221" i="1"/>
  <c r="IJ221" i="1" s="1"/>
  <c r="HU217" i="1"/>
  <c r="IJ217" i="1" s="1"/>
  <c r="HU213" i="1"/>
  <c r="IJ213" i="1" s="1"/>
  <c r="HU209" i="1"/>
  <c r="IJ209" i="1" s="1"/>
  <c r="HU205" i="1"/>
  <c r="IJ205" i="1" s="1"/>
  <c r="HU201" i="1"/>
  <c r="IJ201" i="1" s="1"/>
  <c r="HU197" i="1"/>
  <c r="IJ197" i="1" s="1"/>
  <c r="HU125" i="1"/>
  <c r="IJ125" i="1" s="1"/>
  <c r="HU121" i="1"/>
  <c r="IJ121" i="1" s="1"/>
  <c r="HU117" i="1"/>
  <c r="IJ117" i="1" s="1"/>
  <c r="HU113" i="1"/>
  <c r="IJ113" i="1" s="1"/>
  <c r="HU109" i="1"/>
  <c r="IJ109" i="1" s="1"/>
  <c r="HU105" i="1"/>
  <c r="IJ105" i="1" s="1"/>
  <c r="HU101" i="1"/>
  <c r="IJ101" i="1" s="1"/>
  <c r="HQ50" i="1"/>
  <c r="IF50" i="1" s="1"/>
  <c r="HQ46" i="1"/>
  <c r="IF46" i="1" s="1"/>
  <c r="HQ42" i="1"/>
  <c r="IF42" i="1" s="1"/>
  <c r="HQ38" i="1"/>
  <c r="IF38" i="1" s="1"/>
  <c r="HQ34" i="1"/>
  <c r="IF34" i="1" s="1"/>
  <c r="HQ30" i="1"/>
  <c r="IF30" i="1" s="1"/>
  <c r="HQ26" i="1"/>
  <c r="IF26" i="1" s="1"/>
  <c r="HQ22" i="1"/>
  <c r="IF22" i="1" s="1"/>
  <c r="HT6" i="1"/>
  <c r="II6" i="1" s="1"/>
  <c r="HT232" i="1"/>
  <c r="II232" i="1" s="1"/>
  <c r="HT228" i="1"/>
  <c r="II228" i="1" s="1"/>
  <c r="HT224" i="1"/>
  <c r="II224" i="1" s="1"/>
  <c r="HT210" i="1"/>
  <c r="II210" i="1" s="1"/>
  <c r="HT206" i="1"/>
  <c r="II206" i="1" s="1"/>
  <c r="HT137" i="1"/>
  <c r="II137" i="1" s="1"/>
  <c r="HT124" i="1"/>
  <c r="II124" i="1" s="1"/>
  <c r="HT105" i="1"/>
  <c r="II105" i="1" s="1"/>
  <c r="HT100" i="1"/>
  <c r="II100" i="1" s="1"/>
  <c r="HT51" i="1"/>
  <c r="II51" i="1" s="1"/>
  <c r="HT47" i="1"/>
  <c r="II47" i="1" s="1"/>
  <c r="HT43" i="1"/>
  <c r="II43" i="1" s="1"/>
  <c r="HT39" i="1"/>
  <c r="II39" i="1" s="1"/>
  <c r="HT35" i="1"/>
  <c r="II35" i="1" s="1"/>
  <c r="HT31" i="1"/>
  <c r="II31" i="1" s="1"/>
  <c r="HQ212" i="1"/>
  <c r="IF212" i="1" s="1"/>
  <c r="HQ188" i="1"/>
  <c r="IF188" i="1" s="1"/>
  <c r="HQ180" i="1"/>
  <c r="IF180" i="1" s="1"/>
  <c r="HQ148" i="1"/>
  <c r="IF148" i="1" s="1"/>
  <c r="HQ88" i="1"/>
  <c r="IF88" i="1" s="1"/>
  <c r="HQ76" i="1"/>
  <c r="IF76" i="1" s="1"/>
  <c r="HQ60" i="1"/>
  <c r="IF60" i="1" s="1"/>
  <c r="HU196" i="1"/>
  <c r="IJ196" i="1" s="1"/>
  <c r="HQ191" i="1"/>
  <c r="IF191" i="1" s="1"/>
  <c r="HQ5" i="1"/>
  <c r="IF5" i="1" s="1"/>
  <c r="HQ195" i="1"/>
  <c r="IF195" i="1" s="1"/>
  <c r="HU90" i="1"/>
  <c r="IJ90" i="1" s="1"/>
  <c r="HU7" i="1"/>
  <c r="IJ7" i="1" s="1"/>
  <c r="HU236" i="1"/>
  <c r="IJ236" i="1" s="1"/>
  <c r="HU212" i="1"/>
  <c r="IJ212" i="1" s="1"/>
  <c r="HU184" i="1"/>
  <c r="IJ184" i="1" s="1"/>
  <c r="HU156" i="1"/>
  <c r="IJ156" i="1" s="1"/>
  <c r="HU140" i="1"/>
  <c r="IJ140" i="1" s="1"/>
  <c r="HU96" i="1"/>
  <c r="IJ96" i="1" s="1"/>
  <c r="HU92" i="1"/>
  <c r="IJ92" i="1" s="1"/>
  <c r="HU88" i="1"/>
  <c r="IJ88" i="1" s="1"/>
  <c r="HU84" i="1"/>
  <c r="IJ84" i="1" s="1"/>
  <c r="HU80" i="1"/>
  <c r="IJ80" i="1" s="1"/>
  <c r="HU76" i="1"/>
  <c r="IJ76" i="1" s="1"/>
  <c r="HU72" i="1"/>
  <c r="IJ72" i="1" s="1"/>
  <c r="HU68" i="1"/>
  <c r="IJ68" i="1" s="1"/>
  <c r="HU64" i="1"/>
  <c r="IJ64" i="1" s="1"/>
  <c r="HU60" i="1"/>
  <c r="IJ60" i="1" s="1"/>
  <c r="HU56" i="1"/>
  <c r="IJ56" i="1" s="1"/>
  <c r="HU52" i="1"/>
  <c r="IJ52" i="1" s="1"/>
  <c r="HU48" i="1"/>
  <c r="IJ48" i="1" s="1"/>
  <c r="HU44" i="1"/>
  <c r="IJ44" i="1" s="1"/>
  <c r="HU40" i="1"/>
  <c r="IJ40" i="1" s="1"/>
  <c r="HU36" i="1"/>
  <c r="IJ36" i="1" s="1"/>
  <c r="HQ213" i="1"/>
  <c r="IF213" i="1" s="1"/>
  <c r="HT7" i="1"/>
  <c r="II7" i="1" s="1"/>
  <c r="HT238" i="1"/>
  <c r="II238" i="1" s="1"/>
  <c r="HT234" i="1"/>
  <c r="II234" i="1" s="1"/>
  <c r="HT188" i="1"/>
  <c r="II188" i="1" s="1"/>
  <c r="HT184" i="1"/>
  <c r="II184" i="1" s="1"/>
  <c r="HT180" i="1"/>
  <c r="II180" i="1" s="1"/>
  <c r="HT176" i="1"/>
  <c r="II176" i="1" s="1"/>
  <c r="HT156" i="1"/>
  <c r="II156" i="1" s="1"/>
  <c r="HT148" i="1"/>
  <c r="II148" i="1" s="1"/>
  <c r="HT129" i="1"/>
  <c r="II129" i="1" s="1"/>
  <c r="HT125" i="1"/>
  <c r="II125" i="1" s="1"/>
  <c r="HT112" i="1"/>
  <c r="II112" i="1" s="1"/>
  <c r="HT92" i="1"/>
  <c r="II92" i="1" s="1"/>
  <c r="HT60" i="1"/>
  <c r="II60" i="1" s="1"/>
  <c r="HT23" i="1"/>
  <c r="II23" i="1" s="1"/>
  <c r="HT19" i="1"/>
  <c r="II19" i="1" s="1"/>
  <c r="HT15" i="1"/>
  <c r="II15" i="1" s="1"/>
  <c r="HT24" i="1"/>
  <c r="II24" i="1" s="1"/>
  <c r="HT20" i="1"/>
  <c r="II20" i="1" s="1"/>
  <c r="HT16" i="1"/>
  <c r="II16" i="1" s="1"/>
  <c r="HQ224" i="1"/>
  <c r="IF224" i="1" s="1"/>
  <c r="HQ200" i="1"/>
  <c r="IF200" i="1" s="1"/>
  <c r="HQ168" i="1"/>
  <c r="IF168" i="1" s="1"/>
  <c r="HQ160" i="1"/>
  <c r="IF160" i="1" s="1"/>
  <c r="HQ128" i="1"/>
  <c r="IF128" i="1" s="1"/>
  <c r="HQ72" i="1"/>
  <c r="IF72" i="1" s="1"/>
  <c r="HQ64" i="1"/>
  <c r="IF64" i="1" s="1"/>
  <c r="HT119" i="1"/>
  <c r="II119" i="1" s="1"/>
  <c r="HT91" i="1"/>
  <c r="II91" i="1" s="1"/>
  <c r="HT87" i="1"/>
  <c r="II87" i="1" s="1"/>
  <c r="HT83" i="1"/>
  <c r="II83" i="1" s="1"/>
  <c r="HT75" i="1"/>
  <c r="II75" i="1" s="1"/>
  <c r="HT67" i="1"/>
  <c r="II67" i="1" s="1"/>
  <c r="HT63" i="1"/>
  <c r="II63" i="1" s="1"/>
  <c r="HQ232" i="1"/>
  <c r="IF232" i="1" s="1"/>
  <c r="HQ136" i="1"/>
  <c r="IF136" i="1" s="1"/>
  <c r="HQ104" i="1"/>
  <c r="IF104" i="1" s="1"/>
  <c r="HQ96" i="1"/>
  <c r="IF96" i="1" s="1"/>
  <c r="HT175" i="1"/>
  <c r="II175" i="1" s="1"/>
  <c r="HT223" i="1"/>
  <c r="II223" i="1" s="1"/>
  <c r="HT199" i="1"/>
  <c r="II199" i="1" s="1"/>
  <c r="HT95" i="1"/>
  <c r="II95" i="1" s="1"/>
  <c r="HT79" i="1"/>
  <c r="II79" i="1" s="1"/>
  <c r="HT71" i="1"/>
  <c r="II71" i="1" s="1"/>
  <c r="HQ222" i="1"/>
  <c r="IF222" i="1" s="1"/>
  <c r="HT167" i="1"/>
  <c r="II167" i="1" s="1"/>
  <c r="HT143" i="1"/>
  <c r="II143" i="1" s="1"/>
  <c r="HU21" i="1"/>
  <c r="IJ21" i="1" s="1"/>
  <c r="HU206" i="1"/>
  <c r="IJ206" i="1" s="1"/>
  <c r="HQ179" i="1"/>
  <c r="IF179" i="1" s="1"/>
  <c r="HT233" i="1"/>
  <c r="II233" i="1" s="1"/>
  <c r="HT183" i="1"/>
  <c r="II183" i="1" s="1"/>
  <c r="HU237" i="1"/>
  <c r="IJ237" i="1" s="1"/>
  <c r="HU233" i="1"/>
  <c r="IJ233" i="1" s="1"/>
  <c r="HU229" i="1"/>
  <c r="IJ229" i="1" s="1"/>
  <c r="HU193" i="1"/>
  <c r="IJ193" i="1" s="1"/>
  <c r="HU185" i="1"/>
  <c r="IJ185" i="1" s="1"/>
  <c r="HU181" i="1"/>
  <c r="IJ181" i="1" s="1"/>
  <c r="HU173" i="1"/>
  <c r="IJ173" i="1" s="1"/>
  <c r="HU169" i="1"/>
  <c r="IJ169" i="1" s="1"/>
  <c r="HU165" i="1"/>
  <c r="IJ165" i="1" s="1"/>
  <c r="HU161" i="1"/>
  <c r="IJ161" i="1" s="1"/>
  <c r="HU157" i="1"/>
  <c r="IJ157" i="1" s="1"/>
  <c r="HU153" i="1"/>
  <c r="IJ153" i="1" s="1"/>
  <c r="HU149" i="1"/>
  <c r="IJ149" i="1" s="1"/>
  <c r="HU145" i="1"/>
  <c r="IJ145" i="1" s="1"/>
  <c r="HU141" i="1"/>
  <c r="IJ141" i="1" s="1"/>
  <c r="HU137" i="1"/>
  <c r="IJ137" i="1" s="1"/>
  <c r="HU133" i="1"/>
  <c r="IJ133" i="1" s="1"/>
  <c r="HU129" i="1"/>
  <c r="IJ129" i="1" s="1"/>
  <c r="HU97" i="1"/>
  <c r="IJ97" i="1" s="1"/>
  <c r="HU93" i="1"/>
  <c r="IJ93" i="1" s="1"/>
  <c r="HU89" i="1"/>
  <c r="IJ89" i="1" s="1"/>
  <c r="HU85" i="1"/>
  <c r="IJ85" i="1" s="1"/>
  <c r="HU81" i="1"/>
  <c r="IJ81" i="1" s="1"/>
  <c r="HU77" i="1"/>
  <c r="IJ77" i="1" s="1"/>
  <c r="HU73" i="1"/>
  <c r="IJ73" i="1" s="1"/>
  <c r="HU69" i="1"/>
  <c r="IJ69" i="1" s="1"/>
  <c r="HU65" i="1"/>
  <c r="IJ65" i="1" s="1"/>
  <c r="HU61" i="1"/>
  <c r="IJ61" i="1" s="1"/>
  <c r="HU57" i="1"/>
  <c r="IJ57" i="1" s="1"/>
  <c r="HU53" i="1"/>
  <c r="IJ53" i="1" s="1"/>
  <c r="HU49" i="1"/>
  <c r="IJ49" i="1" s="1"/>
  <c r="HU45" i="1"/>
  <c r="IJ45" i="1" s="1"/>
  <c r="HU41" i="1"/>
  <c r="IJ41" i="1" s="1"/>
  <c r="HU37" i="1"/>
  <c r="IJ37" i="1" s="1"/>
  <c r="HQ10" i="1"/>
  <c r="IF10" i="1" s="1"/>
  <c r="HQ6" i="1"/>
  <c r="IF6" i="1" s="1"/>
  <c r="HQ14" i="1"/>
  <c r="IF14" i="1" s="1"/>
  <c r="HQ238" i="1"/>
  <c r="IF238" i="1" s="1"/>
  <c r="HQ234" i="1"/>
  <c r="IF234" i="1" s="1"/>
  <c r="HQ230" i="1"/>
  <c r="IF230" i="1" s="1"/>
  <c r="HQ226" i="1"/>
  <c r="IF226" i="1" s="1"/>
  <c r="HQ218" i="1"/>
  <c r="IF218" i="1" s="1"/>
  <c r="HQ214" i="1"/>
  <c r="IF214" i="1" s="1"/>
  <c r="HQ210" i="1"/>
  <c r="IF210" i="1" s="1"/>
  <c r="HQ206" i="1"/>
  <c r="IF206" i="1" s="1"/>
  <c r="HQ202" i="1"/>
  <c r="IF202" i="1" s="1"/>
  <c r="HQ198" i="1"/>
  <c r="IF198" i="1" s="1"/>
  <c r="HQ194" i="1"/>
  <c r="IF194" i="1" s="1"/>
  <c r="HQ190" i="1"/>
  <c r="IF190" i="1" s="1"/>
  <c r="HQ186" i="1"/>
  <c r="IF186" i="1" s="1"/>
  <c r="HQ182" i="1"/>
  <c r="IF182" i="1" s="1"/>
  <c r="HQ178" i="1"/>
  <c r="IF178" i="1" s="1"/>
  <c r="HQ174" i="1"/>
  <c r="IF174" i="1" s="1"/>
  <c r="HQ170" i="1"/>
  <c r="IF170" i="1" s="1"/>
  <c r="HQ166" i="1"/>
  <c r="IF166" i="1" s="1"/>
  <c r="HQ162" i="1"/>
  <c r="IF162" i="1" s="1"/>
  <c r="HQ154" i="1"/>
  <c r="HQ150" i="1"/>
  <c r="IF150" i="1" s="1"/>
  <c r="HQ146" i="1"/>
  <c r="IF146" i="1" s="1"/>
  <c r="HQ142" i="1"/>
  <c r="IF142" i="1" s="1"/>
  <c r="HQ138" i="1"/>
  <c r="IF138" i="1" s="1"/>
  <c r="HQ130" i="1"/>
  <c r="IF130" i="1" s="1"/>
  <c r="HQ126" i="1"/>
  <c r="IF126" i="1" s="1"/>
  <c r="HQ122" i="1"/>
  <c r="IF122" i="1" s="1"/>
  <c r="HQ118" i="1"/>
  <c r="IF118" i="1" s="1"/>
  <c r="HQ114" i="1"/>
  <c r="IF114" i="1" s="1"/>
  <c r="HQ110" i="1"/>
  <c r="IF110" i="1" s="1"/>
  <c r="HQ106" i="1"/>
  <c r="IF106" i="1" s="1"/>
  <c r="HQ102" i="1"/>
  <c r="IF102" i="1" s="1"/>
  <c r="HQ98" i="1"/>
  <c r="IF98" i="1" s="1"/>
  <c r="HQ94" i="1"/>
  <c r="IF94" i="1" s="1"/>
  <c r="HQ90" i="1"/>
  <c r="IF90" i="1" s="1"/>
  <c r="HQ86" i="1"/>
  <c r="IF86" i="1" s="1"/>
  <c r="HQ82" i="1"/>
  <c r="IF82" i="1" s="1"/>
  <c r="HQ78" i="1"/>
  <c r="IF78" i="1" s="1"/>
  <c r="HQ74" i="1"/>
  <c r="IF74" i="1" s="1"/>
  <c r="HQ70" i="1"/>
  <c r="IF70" i="1" s="1"/>
  <c r="HQ66" i="1"/>
  <c r="IF66" i="1" s="1"/>
  <c r="HQ62" i="1"/>
  <c r="IF62" i="1" s="1"/>
  <c r="HQ58" i="1"/>
  <c r="IF58" i="1" s="1"/>
  <c r="HQ54" i="1"/>
  <c r="IF54" i="1" s="1"/>
  <c r="HQ18" i="1"/>
  <c r="HT5" i="1"/>
  <c r="II5" i="1" s="1"/>
  <c r="HT8" i="1"/>
  <c r="II8" i="1" s="1"/>
  <c r="HT237" i="1"/>
  <c r="II237" i="1" s="1"/>
  <c r="HT235" i="1"/>
  <c r="II235" i="1" s="1"/>
  <c r="HT229" i="1"/>
  <c r="II229" i="1" s="1"/>
  <c r="HT203" i="1"/>
  <c r="II203" i="1" s="1"/>
  <c r="HT185" i="1"/>
  <c r="II185" i="1" s="1"/>
  <c r="HT169" i="1"/>
  <c r="II169" i="1" s="1"/>
  <c r="HT157" i="1"/>
  <c r="II157" i="1" s="1"/>
  <c r="HT155" i="1"/>
  <c r="II155" i="1" s="1"/>
  <c r="HT145" i="1"/>
  <c r="II145" i="1" s="1"/>
  <c r="HT135" i="1"/>
  <c r="II135" i="1" s="1"/>
  <c r="HT121" i="1"/>
  <c r="II121" i="1" s="1"/>
  <c r="HT117" i="1"/>
  <c r="II117" i="1" s="1"/>
  <c r="HT113" i="1"/>
  <c r="II113" i="1" s="1"/>
  <c r="HT89" i="1"/>
  <c r="II89" i="1" s="1"/>
  <c r="HT85" i="1"/>
  <c r="II85" i="1" s="1"/>
  <c r="HT81" i="1"/>
  <c r="II81" i="1" s="1"/>
  <c r="HT77" i="1"/>
  <c r="II77" i="1" s="1"/>
  <c r="HT73" i="1"/>
  <c r="II73" i="1" s="1"/>
  <c r="HT65" i="1"/>
  <c r="II65" i="1" s="1"/>
  <c r="HT61" i="1"/>
  <c r="II61" i="1" s="1"/>
  <c r="HT55" i="1"/>
  <c r="II55" i="1" s="1"/>
  <c r="HT26" i="1"/>
  <c r="II26" i="1" s="1"/>
  <c r="HT22" i="1"/>
  <c r="II22" i="1" s="1"/>
  <c r="HT18" i="1"/>
  <c r="II18" i="1" s="1"/>
  <c r="HU5" i="1"/>
  <c r="IJ5" i="1" s="1"/>
  <c r="HU31" i="1"/>
  <c r="IJ31" i="1" s="1"/>
  <c r="HU27" i="1"/>
  <c r="IJ27" i="1" s="1"/>
  <c r="HU23" i="1"/>
  <c r="IJ23" i="1" s="1"/>
  <c r="HU19" i="1"/>
  <c r="IJ19" i="1" s="1"/>
  <c r="HU15" i="1"/>
  <c r="IJ15" i="1" s="1"/>
  <c r="HU228" i="1"/>
  <c r="IJ228" i="1" s="1"/>
  <c r="HU224" i="1"/>
  <c r="IJ224" i="1" s="1"/>
  <c r="HU216" i="1"/>
  <c r="IJ216" i="1" s="1"/>
  <c r="HU208" i="1"/>
  <c r="IJ208" i="1" s="1"/>
  <c r="HU204" i="1"/>
  <c r="IJ204" i="1" s="1"/>
  <c r="HU188" i="1"/>
  <c r="IJ188" i="1" s="1"/>
  <c r="HU180" i="1"/>
  <c r="IJ180" i="1" s="1"/>
  <c r="HU176" i="1"/>
  <c r="IJ176" i="1" s="1"/>
  <c r="HU168" i="1"/>
  <c r="IJ168" i="1" s="1"/>
  <c r="HU152" i="1"/>
  <c r="IJ152" i="1" s="1"/>
  <c r="HU148" i="1"/>
  <c r="IJ148" i="1" s="1"/>
  <c r="HU144" i="1"/>
  <c r="IJ144" i="1" s="1"/>
  <c r="HU136" i="1"/>
  <c r="IJ136" i="1" s="1"/>
  <c r="HU132" i="1"/>
  <c r="IJ132" i="1" s="1"/>
  <c r="HU128" i="1"/>
  <c r="IJ128" i="1" s="1"/>
  <c r="HU124" i="1"/>
  <c r="IJ124" i="1" s="1"/>
  <c r="HU120" i="1"/>
  <c r="IJ120" i="1" s="1"/>
  <c r="HU116" i="1"/>
  <c r="IJ116" i="1" s="1"/>
  <c r="HU112" i="1"/>
  <c r="IJ112" i="1" s="1"/>
  <c r="HU104" i="1"/>
  <c r="IJ104" i="1" s="1"/>
  <c r="HU100" i="1"/>
  <c r="IJ100" i="1" s="1"/>
  <c r="HQ9" i="1"/>
  <c r="IF9" i="1" s="1"/>
  <c r="HQ17" i="1"/>
  <c r="IF17" i="1" s="1"/>
  <c r="HQ13" i="1"/>
  <c r="IF13" i="1" s="1"/>
  <c r="HQ237" i="1"/>
  <c r="IF237" i="1" s="1"/>
  <c r="HQ233" i="1"/>
  <c r="IF233" i="1" s="1"/>
  <c r="HQ229" i="1"/>
  <c r="IF229" i="1" s="1"/>
  <c r="HQ225" i="1"/>
  <c r="IF225" i="1" s="1"/>
  <c r="HQ221" i="1"/>
  <c r="IF221" i="1" s="1"/>
  <c r="HQ217" i="1"/>
  <c r="IF217" i="1" s="1"/>
  <c r="HQ209" i="1"/>
  <c r="IF209" i="1" s="1"/>
  <c r="HQ205" i="1"/>
  <c r="IF205" i="1" s="1"/>
  <c r="HQ201" i="1"/>
  <c r="IF201" i="1" s="1"/>
  <c r="HQ197" i="1"/>
  <c r="IF197" i="1" s="1"/>
  <c r="HQ193" i="1"/>
  <c r="IF193" i="1" s="1"/>
  <c r="HQ189" i="1"/>
  <c r="IF189" i="1" s="1"/>
  <c r="HQ181" i="1"/>
  <c r="IF181" i="1" s="1"/>
  <c r="HQ177" i="1"/>
  <c r="IF177" i="1" s="1"/>
  <c r="HQ173" i="1"/>
  <c r="IF173" i="1" s="1"/>
  <c r="HQ169" i="1"/>
  <c r="IF169" i="1" s="1"/>
  <c r="HQ165" i="1"/>
  <c r="IF165" i="1" s="1"/>
  <c r="HQ161" i="1"/>
  <c r="IF161" i="1" s="1"/>
  <c r="HQ157" i="1"/>
  <c r="IF157" i="1" s="1"/>
  <c r="HQ153" i="1"/>
  <c r="IF153" i="1" s="1"/>
  <c r="HQ149" i="1"/>
  <c r="IF149" i="1" s="1"/>
  <c r="HQ145" i="1"/>
  <c r="IF145" i="1" s="1"/>
  <c r="HQ141" i="1"/>
  <c r="IF141" i="1" s="1"/>
  <c r="HQ137" i="1"/>
  <c r="IF137" i="1" s="1"/>
  <c r="HQ129" i="1"/>
  <c r="IF129" i="1" s="1"/>
  <c r="HQ125" i="1"/>
  <c r="IF125" i="1" s="1"/>
  <c r="HQ121" i="1"/>
  <c r="IF121" i="1" s="1"/>
  <c r="HQ117" i="1"/>
  <c r="IF117" i="1" s="1"/>
  <c r="HQ113" i="1"/>
  <c r="IF113" i="1" s="1"/>
  <c r="HQ109" i="1"/>
  <c r="IF109" i="1" s="1"/>
  <c r="HQ105" i="1"/>
  <c r="IF105" i="1" s="1"/>
  <c r="HQ101" i="1"/>
  <c r="IF101" i="1" s="1"/>
  <c r="HQ97" i="1"/>
  <c r="IF97" i="1" s="1"/>
  <c r="HQ93" i="1"/>
  <c r="IF93" i="1" s="1"/>
  <c r="HQ89" i="1"/>
  <c r="IF89" i="1" s="1"/>
  <c r="HQ81" i="1"/>
  <c r="IF81" i="1" s="1"/>
  <c r="HQ77" i="1"/>
  <c r="IF77" i="1" s="1"/>
  <c r="HQ73" i="1"/>
  <c r="IF73" i="1" s="1"/>
  <c r="HQ69" i="1"/>
  <c r="IF69" i="1" s="1"/>
  <c r="HQ65" i="1"/>
  <c r="IF65" i="1" s="1"/>
  <c r="HQ29" i="1"/>
  <c r="IF29" i="1" s="1"/>
  <c r="HT10" i="1"/>
  <c r="II10" i="1" s="1"/>
  <c r="HT239" i="1"/>
  <c r="II239" i="1" s="1"/>
  <c r="HT221" i="1"/>
  <c r="II221" i="1" s="1"/>
  <c r="HT220" i="1"/>
  <c r="II220" i="1" s="1"/>
  <c r="HT215" i="1"/>
  <c r="II215" i="1" s="1"/>
  <c r="HT208" i="1"/>
  <c r="II208" i="1" s="1"/>
  <c r="HT204" i="1"/>
  <c r="II204" i="1" s="1"/>
  <c r="HT197" i="1"/>
  <c r="II197" i="1" s="1"/>
  <c r="HT187" i="1"/>
  <c r="II187" i="1" s="1"/>
  <c r="HT181" i="1"/>
  <c r="II181" i="1" s="1"/>
  <c r="HT177" i="1"/>
  <c r="II177" i="1" s="1"/>
  <c r="HT164" i="1"/>
  <c r="II164" i="1" s="1"/>
  <c r="HT159" i="1"/>
  <c r="II159" i="1" s="1"/>
  <c r="HT151" i="1"/>
  <c r="II151" i="1" s="1"/>
  <c r="HT142" i="1"/>
  <c r="II142" i="1" s="1"/>
  <c r="HT132" i="1"/>
  <c r="II132" i="1" s="1"/>
  <c r="HT127" i="1"/>
  <c r="II127" i="1" s="1"/>
  <c r="HT123" i="1"/>
  <c r="II123" i="1" s="1"/>
  <c r="HT104" i="1"/>
  <c r="II104" i="1" s="1"/>
  <c r="HT99" i="1"/>
  <c r="II99" i="1" s="1"/>
  <c r="HT56" i="1"/>
  <c r="II56" i="1" s="1"/>
  <c r="HT52" i="1"/>
  <c r="II52" i="1" s="1"/>
  <c r="HT48" i="1"/>
  <c r="II48" i="1" s="1"/>
  <c r="HT44" i="1"/>
  <c r="II44" i="1" s="1"/>
  <c r="HT28" i="1"/>
  <c r="II28" i="1" s="1"/>
  <c r="HT27" i="1"/>
  <c r="II27" i="1" s="1"/>
  <c r="HT14" i="1"/>
  <c r="II14" i="1" s="1"/>
  <c r="HU33" i="1"/>
  <c r="IJ33" i="1" s="1"/>
  <c r="HU29" i="1"/>
  <c r="IJ29" i="1" s="1"/>
  <c r="HU25" i="1"/>
  <c r="IJ25" i="1" s="1"/>
  <c r="HU17" i="1"/>
  <c r="IJ17" i="1" s="1"/>
  <c r="HU13" i="1"/>
  <c r="IJ13" i="1" s="1"/>
  <c r="HU9" i="1"/>
  <c r="IJ9" i="1" s="1"/>
  <c r="HU238" i="1"/>
  <c r="IJ238" i="1" s="1"/>
  <c r="HU230" i="1"/>
  <c r="IJ230" i="1" s="1"/>
  <c r="HU222" i="1"/>
  <c r="IJ222" i="1" s="1"/>
  <c r="HU210" i="1"/>
  <c r="IJ210" i="1" s="1"/>
  <c r="HU202" i="1"/>
  <c r="IJ202" i="1" s="1"/>
  <c r="HU194" i="1"/>
  <c r="IJ194" i="1" s="1"/>
  <c r="HU190" i="1"/>
  <c r="IJ190" i="1" s="1"/>
  <c r="HU186" i="1"/>
  <c r="IJ186" i="1" s="1"/>
  <c r="HU178" i="1"/>
  <c r="IJ178" i="1" s="1"/>
  <c r="HU174" i="1"/>
  <c r="IJ174" i="1" s="1"/>
  <c r="HU166" i="1"/>
  <c r="IJ166" i="1" s="1"/>
  <c r="HU162" i="1"/>
  <c r="IJ162" i="1" s="1"/>
  <c r="HU158" i="1"/>
  <c r="HU150" i="1"/>
  <c r="IJ150" i="1" s="1"/>
  <c r="HU126" i="1"/>
  <c r="IJ126" i="1" s="1"/>
  <c r="HU118" i="1"/>
  <c r="IJ118" i="1" s="1"/>
  <c r="HU110" i="1"/>
  <c r="IJ110" i="1" s="1"/>
  <c r="HU102" i="1"/>
  <c r="IJ102" i="1" s="1"/>
  <c r="HU94" i="1"/>
  <c r="IJ94" i="1" s="1"/>
  <c r="HU86" i="1"/>
  <c r="IJ86" i="1" s="1"/>
  <c r="HU82" i="1"/>
  <c r="IJ82" i="1" s="1"/>
  <c r="HU74" i="1"/>
  <c r="IJ74" i="1" s="1"/>
  <c r="HU70" i="1"/>
  <c r="IJ70" i="1" s="1"/>
  <c r="HU66" i="1"/>
  <c r="IJ66" i="1" s="1"/>
  <c r="HU62" i="1"/>
  <c r="IJ62" i="1" s="1"/>
  <c r="HU58" i="1"/>
  <c r="IJ58" i="1" s="1"/>
  <c r="HU54" i="1"/>
  <c r="IJ54" i="1" s="1"/>
  <c r="HU50" i="1"/>
  <c r="IJ50" i="1" s="1"/>
  <c r="HU46" i="1"/>
  <c r="IJ46" i="1" s="1"/>
  <c r="HU42" i="1"/>
  <c r="IJ42" i="1" s="1"/>
  <c r="HU38" i="1"/>
  <c r="IJ38" i="1" s="1"/>
  <c r="HQ7" i="1"/>
  <c r="IF7" i="1" s="1"/>
  <c r="HQ15" i="1"/>
  <c r="IF15" i="1" s="1"/>
  <c r="HQ11" i="1"/>
  <c r="IF11" i="1" s="1"/>
  <c r="HQ239" i="1"/>
  <c r="IF239" i="1" s="1"/>
  <c r="HQ227" i="1"/>
  <c r="HQ219" i="1"/>
  <c r="IF219" i="1" s="1"/>
  <c r="HQ211" i="1"/>
  <c r="IF211" i="1" s="1"/>
  <c r="HQ203" i="1"/>
  <c r="IF203" i="1" s="1"/>
  <c r="HQ199" i="1"/>
  <c r="IF199" i="1" s="1"/>
  <c r="HQ187" i="1"/>
  <c r="IF187" i="1" s="1"/>
  <c r="HQ183" i="1"/>
  <c r="IF183" i="1" s="1"/>
  <c r="HQ175" i="1"/>
  <c r="IF175" i="1" s="1"/>
  <c r="HQ163" i="1"/>
  <c r="IF163" i="1" s="1"/>
  <c r="HQ159" i="1"/>
  <c r="IF159" i="1" s="1"/>
  <c r="HQ155" i="1"/>
  <c r="IF155" i="1" s="1"/>
  <c r="HQ147" i="1"/>
  <c r="IF147" i="1" s="1"/>
  <c r="HQ143" i="1"/>
  <c r="IF143" i="1" s="1"/>
  <c r="HQ139" i="1"/>
  <c r="IF139" i="1" s="1"/>
  <c r="HQ135" i="1"/>
  <c r="IF135" i="1" s="1"/>
  <c r="HQ131" i="1"/>
  <c r="IF131" i="1" s="1"/>
  <c r="HQ127" i="1"/>
  <c r="IF127" i="1" s="1"/>
  <c r="HQ123" i="1"/>
  <c r="IF123" i="1" s="1"/>
  <c r="HQ119" i="1"/>
  <c r="IF119" i="1" s="1"/>
  <c r="HQ111" i="1"/>
  <c r="IF111" i="1" s="1"/>
  <c r="HQ107" i="1"/>
  <c r="HQ103" i="1"/>
  <c r="IF103" i="1" s="1"/>
  <c r="HQ99" i="1"/>
  <c r="IF99" i="1" s="1"/>
  <c r="HQ95" i="1"/>
  <c r="IF95" i="1" s="1"/>
  <c r="HQ91" i="1"/>
  <c r="IF91" i="1" s="1"/>
  <c r="HQ87" i="1"/>
  <c r="IF87" i="1" s="1"/>
  <c r="HQ83" i="1"/>
  <c r="IF83" i="1" s="1"/>
  <c r="HQ79" i="1"/>
  <c r="IF79" i="1" s="1"/>
  <c r="HQ75" i="1"/>
  <c r="IF75" i="1" s="1"/>
  <c r="HQ71" i="1"/>
  <c r="IF71" i="1" s="1"/>
  <c r="HQ67" i="1"/>
  <c r="IF67" i="1" s="1"/>
  <c r="HQ63" i="1"/>
  <c r="IF63" i="1" s="1"/>
  <c r="HQ55" i="1"/>
  <c r="IF55" i="1" s="1"/>
  <c r="HQ51" i="1"/>
  <c r="IF51" i="1" s="1"/>
  <c r="HQ47" i="1"/>
  <c r="IF47" i="1" s="1"/>
  <c r="HQ43" i="1"/>
  <c r="IF43" i="1" s="1"/>
  <c r="HQ39" i="1"/>
  <c r="IF39" i="1" s="1"/>
  <c r="HQ35" i="1"/>
  <c r="IF35" i="1" s="1"/>
  <c r="HQ31" i="1"/>
  <c r="IF31" i="1" s="1"/>
  <c r="HQ27" i="1"/>
  <c r="IF27" i="1" s="1"/>
  <c r="HQ23" i="1"/>
  <c r="IF23" i="1" s="1"/>
  <c r="HQ19" i="1"/>
  <c r="IF19" i="1" s="1"/>
  <c r="HT240" i="1"/>
  <c r="II240" i="1" s="1"/>
  <c r="HT212" i="1"/>
  <c r="II212" i="1" s="1"/>
  <c r="HT196" i="1"/>
  <c r="II196" i="1" s="1"/>
  <c r="HT195" i="1"/>
  <c r="II195" i="1" s="1"/>
  <c r="HT189" i="1"/>
  <c r="II189" i="1" s="1"/>
  <c r="HT179" i="1"/>
  <c r="II179" i="1" s="1"/>
  <c r="HT170" i="1"/>
  <c r="II170" i="1" s="1"/>
  <c r="HT166" i="1"/>
  <c r="II166" i="1" s="1"/>
  <c r="HT153" i="1"/>
  <c r="II153" i="1" s="1"/>
  <c r="HT149" i="1"/>
  <c r="II149" i="1" s="1"/>
  <c r="HT144" i="1"/>
  <c r="II144" i="1" s="1"/>
  <c r="HT136" i="1"/>
  <c r="II136" i="1" s="1"/>
  <c r="HT131" i="1"/>
  <c r="II131" i="1" s="1"/>
  <c r="HT130" i="1"/>
  <c r="II130" i="1" s="1"/>
  <c r="HT126" i="1"/>
  <c r="II126" i="1" s="1"/>
  <c r="HT116" i="1"/>
  <c r="II116" i="1" s="1"/>
  <c r="HT111" i="1"/>
  <c r="II111" i="1" s="1"/>
  <c r="HT110" i="1"/>
  <c r="II110" i="1" s="1"/>
  <c r="HT103" i="1"/>
  <c r="II103" i="1" s="1"/>
  <c r="HT102" i="1"/>
  <c r="II102" i="1" s="1"/>
  <c r="HT97" i="1"/>
  <c r="II97" i="1" s="1"/>
  <c r="HT93" i="1"/>
  <c r="II93" i="1" s="1"/>
  <c r="HT88" i="1"/>
  <c r="II88" i="1" s="1"/>
  <c r="HT84" i="1"/>
  <c r="II84" i="1" s="1"/>
  <c r="HT80" i="1"/>
  <c r="II80" i="1" s="1"/>
  <c r="HT76" i="1"/>
  <c r="II76" i="1" s="1"/>
  <c r="HT64" i="1"/>
  <c r="II64" i="1" s="1"/>
  <c r="HT42" i="1"/>
  <c r="II42" i="1" s="1"/>
  <c r="HT38" i="1"/>
  <c r="II38" i="1" s="1"/>
  <c r="HT34" i="1"/>
  <c r="II34" i="1" s="1"/>
  <c r="HT30" i="1"/>
  <c r="II30" i="1" s="1"/>
  <c r="HQ61" i="1"/>
  <c r="IF61" i="1" s="1"/>
  <c r="HQ57" i="1"/>
  <c r="IF57" i="1" s="1"/>
  <c r="HQ49" i="1"/>
  <c r="IF49" i="1" s="1"/>
  <c r="HQ45" i="1"/>
  <c r="IF45" i="1" s="1"/>
  <c r="HQ41" i="1"/>
  <c r="IF41" i="1" s="1"/>
  <c r="HQ37" i="1"/>
  <c r="IF37" i="1" s="1"/>
  <c r="HQ33" i="1"/>
  <c r="IF33" i="1" s="1"/>
  <c r="HQ25" i="1"/>
  <c r="IF25" i="1" s="1"/>
  <c r="HQ21" i="1"/>
  <c r="IF21" i="1" s="1"/>
  <c r="HT12" i="1"/>
  <c r="II12" i="1" s="1"/>
  <c r="HT11" i="1"/>
  <c r="II11" i="1" s="1"/>
  <c r="HT160" i="1"/>
  <c r="II160" i="1" s="1"/>
  <c r="HT141" i="1"/>
  <c r="II141" i="1" s="1"/>
  <c r="HT139" i="1"/>
  <c r="II139" i="1" s="1"/>
  <c r="HT138" i="1"/>
  <c r="II138" i="1" s="1"/>
  <c r="HT133" i="1"/>
  <c r="II133" i="1" s="1"/>
  <c r="HT128" i="1"/>
  <c r="II128" i="1" s="1"/>
  <c r="HT120" i="1"/>
  <c r="II120" i="1" s="1"/>
  <c r="HT115" i="1"/>
  <c r="II115" i="1" s="1"/>
  <c r="HT114" i="1"/>
  <c r="II114" i="1" s="1"/>
  <c r="HT109" i="1"/>
  <c r="II109" i="1" s="1"/>
  <c r="HT107" i="1"/>
  <c r="II107" i="1" s="1"/>
  <c r="HT106" i="1"/>
  <c r="II106" i="1" s="1"/>
  <c r="HT101" i="1"/>
  <c r="II101" i="1" s="1"/>
  <c r="HT96" i="1"/>
  <c r="II96" i="1" s="1"/>
  <c r="HT90" i="1"/>
  <c r="II90" i="1" s="1"/>
  <c r="HT86" i="1"/>
  <c r="II86" i="1" s="1"/>
  <c r="HT78" i="1"/>
  <c r="II78" i="1" s="1"/>
  <c r="HT72" i="1"/>
  <c r="II72" i="1" s="1"/>
  <c r="HT68" i="1"/>
  <c r="II68" i="1" s="1"/>
  <c r="HT58" i="1"/>
  <c r="II58" i="1" s="1"/>
  <c r="HT54" i="1"/>
  <c r="II54" i="1" s="1"/>
  <c r="HT50" i="1"/>
  <c r="II50" i="1" s="1"/>
  <c r="HT46" i="1"/>
  <c r="II46" i="1" s="1"/>
  <c r="HT40" i="1"/>
  <c r="II40" i="1" s="1"/>
  <c r="HT36" i="1"/>
  <c r="II36" i="1" s="1"/>
  <c r="HT32" i="1"/>
  <c r="II32" i="1" s="1"/>
  <c r="HT25" i="1"/>
  <c r="II25" i="1" s="1"/>
  <c r="HT21" i="1"/>
  <c r="II21" i="1" s="1"/>
  <c r="HT17" i="1"/>
  <c r="II17" i="1" s="1"/>
  <c r="GM6" i="1"/>
  <c r="HK6" i="1" s="1"/>
  <c r="IC6" i="1" s="1"/>
  <c r="GM128" i="1"/>
  <c r="HK128" i="1" s="1"/>
  <c r="GM124" i="1"/>
  <c r="HK124" i="1" s="1"/>
  <c r="IC124" i="1" s="1"/>
  <c r="GM120" i="1"/>
  <c r="HK120" i="1" s="1"/>
  <c r="GM116" i="1"/>
  <c r="HK116" i="1" s="1"/>
  <c r="IC116" i="1" s="1"/>
  <c r="GM112" i="1"/>
  <c r="HK112" i="1" s="1"/>
  <c r="GM108" i="1"/>
  <c r="GM104" i="1"/>
  <c r="HK104" i="1" s="1"/>
  <c r="GM100" i="1"/>
  <c r="HK100" i="1" s="1"/>
  <c r="IC100" i="1" s="1"/>
  <c r="GM96" i="1"/>
  <c r="HK96" i="1" s="1"/>
  <c r="GM92" i="1"/>
  <c r="HK92" i="1" s="1"/>
  <c r="GM88" i="1"/>
  <c r="HK88" i="1" s="1"/>
  <c r="GM84" i="1"/>
  <c r="HK84" i="1" s="1"/>
  <c r="IC84" i="1" s="1"/>
  <c r="GM80" i="1"/>
  <c r="HK80" i="1" s="1"/>
  <c r="GM76" i="1"/>
  <c r="HK76" i="1" s="1"/>
  <c r="GM73" i="1"/>
  <c r="HK73" i="1" s="1"/>
  <c r="GM65" i="1"/>
  <c r="HK65" i="1" s="1"/>
  <c r="IC65" i="1" s="1"/>
  <c r="GM61" i="1"/>
  <c r="HK61" i="1" s="1"/>
  <c r="GM53" i="1"/>
  <c r="HK53" i="1" s="1"/>
  <c r="IC53" i="1" s="1"/>
  <c r="GM49" i="1"/>
  <c r="HK49" i="1" s="1"/>
  <c r="GM45" i="1"/>
  <c r="HK45" i="1" s="1"/>
  <c r="IC45" i="1" s="1"/>
  <c r="GM40" i="1"/>
  <c r="HK40" i="1" s="1"/>
  <c r="GM36" i="1"/>
  <c r="HK36" i="1" s="1"/>
  <c r="GM32" i="1"/>
  <c r="HK32" i="1" s="1"/>
  <c r="GM28" i="1"/>
  <c r="HK28" i="1" s="1"/>
  <c r="IC28" i="1" s="1"/>
  <c r="GM20" i="1"/>
  <c r="HK20" i="1" s="1"/>
  <c r="GM16" i="1"/>
  <c r="HK16" i="1" s="1"/>
  <c r="GM125" i="1"/>
  <c r="HK125" i="1" s="1"/>
  <c r="HR125" i="1" s="1"/>
  <c r="IG125" i="1" s="1"/>
  <c r="GM121" i="1"/>
  <c r="HK121" i="1" s="1"/>
  <c r="IC121" i="1" s="1"/>
  <c r="GM117" i="1"/>
  <c r="HK117" i="1" s="1"/>
  <c r="GM113" i="1"/>
  <c r="HK113" i="1" s="1"/>
  <c r="GM109" i="1"/>
  <c r="HK109" i="1" s="1"/>
  <c r="GM105" i="1"/>
  <c r="HK105" i="1" s="1"/>
  <c r="GM101" i="1"/>
  <c r="HK101" i="1" s="1"/>
  <c r="GM97" i="1"/>
  <c r="HK97" i="1" s="1"/>
  <c r="GM93" i="1"/>
  <c r="HK93" i="1" s="1"/>
  <c r="GM89" i="1"/>
  <c r="HK89" i="1" s="1"/>
  <c r="IC89" i="1" s="1"/>
  <c r="GM85" i="1"/>
  <c r="HK85" i="1" s="1"/>
  <c r="GM81" i="1"/>
  <c r="HK81" i="1" s="1"/>
  <c r="GM77" i="1"/>
  <c r="HK77" i="1" s="1"/>
  <c r="GM126" i="1"/>
  <c r="HK126" i="1" s="1"/>
  <c r="IC126" i="1" s="1"/>
  <c r="GM122" i="1"/>
  <c r="HK122" i="1" s="1"/>
  <c r="GM118" i="1"/>
  <c r="HK118" i="1" s="1"/>
  <c r="GM114" i="1"/>
  <c r="HK114" i="1" s="1"/>
  <c r="GM110" i="1"/>
  <c r="HK110" i="1" s="1"/>
  <c r="IC110" i="1" s="1"/>
  <c r="GM106" i="1"/>
  <c r="HK106" i="1" s="1"/>
  <c r="GM102" i="1"/>
  <c r="HK102" i="1" s="1"/>
  <c r="GM98" i="1"/>
  <c r="HK98" i="1" s="1"/>
  <c r="GM94" i="1"/>
  <c r="HK94" i="1" s="1"/>
  <c r="IC94" i="1" s="1"/>
  <c r="GM90" i="1"/>
  <c r="HK90" i="1" s="1"/>
  <c r="GM86" i="1"/>
  <c r="HK86" i="1" s="1"/>
  <c r="GM82" i="1"/>
  <c r="HK82" i="1" s="1"/>
  <c r="GM78" i="1"/>
  <c r="HK78" i="1" s="1"/>
  <c r="IC78" i="1" s="1"/>
  <c r="GM127" i="1"/>
  <c r="HK127" i="1" s="1"/>
  <c r="GM123" i="1"/>
  <c r="HK123" i="1" s="1"/>
  <c r="GM119" i="1"/>
  <c r="HK119" i="1" s="1"/>
  <c r="GM115" i="1"/>
  <c r="HK115" i="1" s="1"/>
  <c r="IC115" i="1" s="1"/>
  <c r="GM111" i="1"/>
  <c r="HK111" i="1" s="1"/>
  <c r="GM107" i="1"/>
  <c r="HK107" i="1" s="1"/>
  <c r="GM103" i="1"/>
  <c r="HK103" i="1" s="1"/>
  <c r="GM99" i="1"/>
  <c r="HK99" i="1" s="1"/>
  <c r="IC99" i="1" s="1"/>
  <c r="GM95" i="1"/>
  <c r="HK95" i="1" s="1"/>
  <c r="GM91" i="1"/>
  <c r="HK91" i="1" s="1"/>
  <c r="GM87" i="1"/>
  <c r="HK87" i="1" s="1"/>
  <c r="GM83" i="1"/>
  <c r="HK83" i="1" s="1"/>
  <c r="GM79" i="1"/>
  <c r="HK79" i="1" s="1"/>
  <c r="GM129" i="1"/>
  <c r="HK129" i="1" s="1"/>
  <c r="GM5" i="1"/>
  <c r="HK5" i="1" s="1"/>
  <c r="GM74" i="1"/>
  <c r="HK74" i="1" s="1"/>
  <c r="IC74" i="1" s="1"/>
  <c r="GM70" i="1"/>
  <c r="HK70" i="1" s="1"/>
  <c r="GM66" i="1"/>
  <c r="HK66" i="1" s="1"/>
  <c r="GM62" i="1"/>
  <c r="HK62" i="1" s="1"/>
  <c r="GM58" i="1"/>
  <c r="HK58" i="1" s="1"/>
  <c r="IC58" i="1" s="1"/>
  <c r="GM54" i="1"/>
  <c r="HK54" i="1" s="1"/>
  <c r="GM50" i="1"/>
  <c r="HK50" i="1" s="1"/>
  <c r="GM46" i="1"/>
  <c r="HK46" i="1" s="1"/>
  <c r="HN46" i="1" s="1"/>
  <c r="HO46" i="1" s="1"/>
  <c r="HP46" i="1" s="1"/>
  <c r="GM69" i="1"/>
  <c r="HK69" i="1" s="1"/>
  <c r="IC69" i="1" s="1"/>
  <c r="GM242" i="1"/>
  <c r="GM238" i="1"/>
  <c r="HK238" i="1" s="1"/>
  <c r="GM234" i="1"/>
  <c r="HK234" i="1" s="1"/>
  <c r="GM230" i="1"/>
  <c r="HK230" i="1" s="1"/>
  <c r="IC230" i="1" s="1"/>
  <c r="GM226" i="1"/>
  <c r="HK226" i="1" s="1"/>
  <c r="GM222" i="1"/>
  <c r="HK222" i="1" s="1"/>
  <c r="GM218" i="1"/>
  <c r="HK218" i="1" s="1"/>
  <c r="GM214" i="1"/>
  <c r="HK214" i="1" s="1"/>
  <c r="IC214" i="1" s="1"/>
  <c r="GM210" i="1"/>
  <c r="HK210" i="1" s="1"/>
  <c r="GM206" i="1"/>
  <c r="HK206" i="1" s="1"/>
  <c r="HR206" i="1" s="1"/>
  <c r="IG206" i="1" s="1"/>
  <c r="GM202" i="1"/>
  <c r="HK202" i="1" s="1"/>
  <c r="GM195" i="1"/>
  <c r="HK195" i="1" s="1"/>
  <c r="IC195" i="1" s="1"/>
  <c r="GM191" i="1"/>
  <c r="HK191" i="1" s="1"/>
  <c r="GM187" i="1"/>
  <c r="HK187" i="1" s="1"/>
  <c r="GM183" i="1"/>
  <c r="HK183" i="1" s="1"/>
  <c r="GM179" i="1"/>
  <c r="HK179" i="1" s="1"/>
  <c r="IC179" i="1" s="1"/>
  <c r="GM175" i="1"/>
  <c r="HK175" i="1" s="1"/>
  <c r="GM174" i="1"/>
  <c r="HK174" i="1" s="1"/>
  <c r="GM170" i="1"/>
  <c r="HK170" i="1" s="1"/>
  <c r="GM166" i="1"/>
  <c r="HK166" i="1" s="1"/>
  <c r="IC166" i="1" s="1"/>
  <c r="GM162" i="1"/>
  <c r="HK162" i="1" s="1"/>
  <c r="GM158" i="1"/>
  <c r="GM154" i="1"/>
  <c r="HK154" i="1" s="1"/>
  <c r="GM150" i="1"/>
  <c r="HK150" i="1" s="1"/>
  <c r="IC150" i="1" s="1"/>
  <c r="GM146" i="1"/>
  <c r="HK146" i="1" s="1"/>
  <c r="GM142" i="1"/>
  <c r="HK142" i="1" s="1"/>
  <c r="GM138" i="1"/>
  <c r="HK138" i="1" s="1"/>
  <c r="GM134" i="1"/>
  <c r="GM130" i="1"/>
  <c r="HK130" i="1" s="1"/>
  <c r="GM71" i="1"/>
  <c r="HK71" i="1" s="1"/>
  <c r="GM67" i="1"/>
  <c r="HK67" i="1" s="1"/>
  <c r="GM63" i="1"/>
  <c r="HK63" i="1" s="1"/>
  <c r="GM59" i="1"/>
  <c r="GM55" i="1"/>
  <c r="HK55" i="1" s="1"/>
  <c r="GM51" i="1"/>
  <c r="HK51" i="1" s="1"/>
  <c r="GM47" i="1"/>
  <c r="HK47" i="1" s="1"/>
  <c r="IC47" i="1" s="1"/>
  <c r="GM57" i="1"/>
  <c r="HK57" i="1" s="1"/>
  <c r="GM24" i="1"/>
  <c r="HK24" i="1" s="1"/>
  <c r="GM12" i="1"/>
  <c r="HK12" i="1" s="1"/>
  <c r="GM7" i="1"/>
  <c r="HK7" i="1" s="1"/>
  <c r="IC7" i="1" s="1"/>
  <c r="GM72" i="1"/>
  <c r="HK72" i="1" s="1"/>
  <c r="GM68" i="1"/>
  <c r="HK68" i="1" s="1"/>
  <c r="GM64" i="1"/>
  <c r="HK64" i="1" s="1"/>
  <c r="HR64" i="1" s="1"/>
  <c r="IG64" i="1" s="1"/>
  <c r="GM60" i="1"/>
  <c r="HK60" i="1" s="1"/>
  <c r="IC60" i="1" s="1"/>
  <c r="GM56" i="1"/>
  <c r="HK56" i="1" s="1"/>
  <c r="GM52" i="1"/>
  <c r="HK52" i="1" s="1"/>
  <c r="GM48" i="1"/>
  <c r="HK48" i="1" s="1"/>
  <c r="GM241" i="1"/>
  <c r="GM237" i="1"/>
  <c r="HK237" i="1" s="1"/>
  <c r="IC237" i="1" s="1"/>
  <c r="GM233" i="1"/>
  <c r="HK233" i="1" s="1"/>
  <c r="GM229" i="1"/>
  <c r="HK229" i="1" s="1"/>
  <c r="GM225" i="1"/>
  <c r="HK225" i="1" s="1"/>
  <c r="IC225" i="1" s="1"/>
  <c r="GM221" i="1"/>
  <c r="HK221" i="1" s="1"/>
  <c r="IC221" i="1" s="1"/>
  <c r="GM217" i="1"/>
  <c r="HK217" i="1" s="1"/>
  <c r="GM213" i="1"/>
  <c r="HK213" i="1" s="1"/>
  <c r="GM209" i="1"/>
  <c r="HK209" i="1" s="1"/>
  <c r="IC209" i="1" s="1"/>
  <c r="GM205" i="1"/>
  <c r="HK205" i="1" s="1"/>
  <c r="IC205" i="1" s="1"/>
  <c r="GM201" i="1"/>
  <c r="HK201" i="1" s="1"/>
  <c r="GM198" i="1"/>
  <c r="HK198" i="1" s="1"/>
  <c r="GM194" i="1"/>
  <c r="HK194" i="1" s="1"/>
  <c r="IC194" i="1" s="1"/>
  <c r="GM190" i="1"/>
  <c r="HK190" i="1" s="1"/>
  <c r="IC190" i="1" s="1"/>
  <c r="GM186" i="1"/>
  <c r="HK186" i="1" s="1"/>
  <c r="GM182" i="1"/>
  <c r="HK182" i="1" s="1"/>
  <c r="GM178" i="1"/>
  <c r="HK178" i="1" s="1"/>
  <c r="GM173" i="1"/>
  <c r="HK173" i="1" s="1"/>
  <c r="IC173" i="1" s="1"/>
  <c r="GM169" i="1"/>
  <c r="HK169" i="1" s="1"/>
  <c r="GM165" i="1"/>
  <c r="HK165" i="1" s="1"/>
  <c r="GM161" i="1"/>
  <c r="HK161" i="1" s="1"/>
  <c r="IC161" i="1" s="1"/>
  <c r="GM157" i="1"/>
  <c r="HK157" i="1" s="1"/>
  <c r="IC157" i="1" s="1"/>
  <c r="GM153" i="1"/>
  <c r="HK153" i="1" s="1"/>
  <c r="GM149" i="1"/>
  <c r="HK149" i="1" s="1"/>
  <c r="GM145" i="1"/>
  <c r="HK145" i="1" s="1"/>
  <c r="IC145" i="1" s="1"/>
  <c r="GM141" i="1"/>
  <c r="HK141" i="1" s="1"/>
  <c r="IC141" i="1" s="1"/>
  <c r="GM137" i="1"/>
  <c r="HK137" i="1" s="1"/>
  <c r="GM133" i="1"/>
  <c r="HK133" i="1" s="1"/>
  <c r="GM75" i="1"/>
  <c r="HK75" i="1" s="1"/>
  <c r="IC75" i="1" s="1"/>
  <c r="GM44" i="1"/>
  <c r="HK44" i="1" s="1"/>
  <c r="IC44" i="1" s="1"/>
  <c r="GM43" i="1"/>
  <c r="HK43" i="1" s="1"/>
  <c r="GM39" i="1"/>
  <c r="HK39" i="1" s="1"/>
  <c r="HN39" i="1" s="1"/>
  <c r="HO39" i="1" s="1"/>
  <c r="HP39" i="1" s="1"/>
  <c r="GM35" i="1"/>
  <c r="HK35" i="1" s="1"/>
  <c r="IC35" i="1" s="1"/>
  <c r="GM31" i="1"/>
  <c r="HK31" i="1" s="1"/>
  <c r="GM27" i="1"/>
  <c r="HK27" i="1" s="1"/>
  <c r="GM23" i="1"/>
  <c r="HK23" i="1" s="1"/>
  <c r="GM19" i="1"/>
  <c r="HK19" i="1" s="1"/>
  <c r="IC19" i="1" s="1"/>
  <c r="GM15" i="1"/>
  <c r="HK15" i="1" s="1"/>
  <c r="IC15" i="1" s="1"/>
  <c r="GM11" i="1"/>
  <c r="HK11" i="1" s="1"/>
  <c r="GM239" i="1"/>
  <c r="HK239" i="1" s="1"/>
  <c r="GM235" i="1"/>
  <c r="HK235" i="1" s="1"/>
  <c r="IC235" i="1" s="1"/>
  <c r="GM231" i="1"/>
  <c r="HK231" i="1" s="1"/>
  <c r="IC231" i="1" s="1"/>
  <c r="GM227" i="1"/>
  <c r="HK227" i="1" s="1"/>
  <c r="GM223" i="1"/>
  <c r="HK223" i="1" s="1"/>
  <c r="IC223" i="1" s="1"/>
  <c r="GM219" i="1"/>
  <c r="HK219" i="1" s="1"/>
  <c r="IC219" i="1" s="1"/>
  <c r="GM215" i="1"/>
  <c r="HK215" i="1" s="1"/>
  <c r="IC215" i="1" s="1"/>
  <c r="GM211" i="1"/>
  <c r="HK211" i="1" s="1"/>
  <c r="GM207" i="1"/>
  <c r="GM203" i="1"/>
  <c r="HK203" i="1" s="1"/>
  <c r="IC203" i="1" s="1"/>
  <c r="GM199" i="1"/>
  <c r="HK199" i="1" s="1"/>
  <c r="IC199" i="1" s="1"/>
  <c r="GM196" i="1"/>
  <c r="HK196" i="1" s="1"/>
  <c r="GM192" i="1"/>
  <c r="GM188" i="1"/>
  <c r="HK188" i="1" s="1"/>
  <c r="IC188" i="1" s="1"/>
  <c r="GM184" i="1"/>
  <c r="HK184" i="1" s="1"/>
  <c r="GM180" i="1"/>
  <c r="HK180" i="1" s="1"/>
  <c r="GM176" i="1"/>
  <c r="HK176" i="1" s="1"/>
  <c r="GM240" i="1"/>
  <c r="HK240" i="1" s="1"/>
  <c r="IC240" i="1" s="1"/>
  <c r="GM236" i="1"/>
  <c r="HK236" i="1" s="1"/>
  <c r="IC236" i="1" s="1"/>
  <c r="GM232" i="1"/>
  <c r="HK232" i="1" s="1"/>
  <c r="HR232" i="1" s="1"/>
  <c r="GM228" i="1"/>
  <c r="HK228" i="1" s="1"/>
  <c r="HR228" i="1" s="1"/>
  <c r="GM224" i="1"/>
  <c r="HK224" i="1" s="1"/>
  <c r="IC224" i="1" s="1"/>
  <c r="GM220" i="1"/>
  <c r="HK220" i="1" s="1"/>
  <c r="IC220" i="1" s="1"/>
  <c r="GM216" i="1"/>
  <c r="HK216" i="1" s="1"/>
  <c r="GM212" i="1"/>
  <c r="HK212" i="1" s="1"/>
  <c r="GM208" i="1"/>
  <c r="HK208" i="1" s="1"/>
  <c r="IC208" i="1" s="1"/>
  <c r="GM204" i="1"/>
  <c r="HK204" i="1" s="1"/>
  <c r="HN204" i="1" s="1"/>
  <c r="HO204" i="1" s="1"/>
  <c r="HP204" i="1" s="1"/>
  <c r="GM200" i="1"/>
  <c r="HK200" i="1" s="1"/>
  <c r="GM197" i="1"/>
  <c r="HK197" i="1" s="1"/>
  <c r="GM193" i="1"/>
  <c r="HK193" i="1" s="1"/>
  <c r="IC193" i="1" s="1"/>
  <c r="GM189" i="1"/>
  <c r="HK189" i="1" s="1"/>
  <c r="IC189" i="1" s="1"/>
  <c r="GM185" i="1"/>
  <c r="HK185" i="1" s="1"/>
  <c r="IC185" i="1" s="1"/>
  <c r="GM181" i="1"/>
  <c r="HK181" i="1" s="1"/>
  <c r="GM177" i="1"/>
  <c r="HK177" i="1" s="1"/>
  <c r="IC177" i="1" s="1"/>
  <c r="GM171" i="1"/>
  <c r="HK171" i="1" s="1"/>
  <c r="IC171" i="1" s="1"/>
  <c r="GM167" i="1"/>
  <c r="HK167" i="1" s="1"/>
  <c r="IC167" i="1" s="1"/>
  <c r="GM163" i="1"/>
  <c r="HK163" i="1" s="1"/>
  <c r="GM159" i="1"/>
  <c r="HK159" i="1" s="1"/>
  <c r="IC159" i="1" s="1"/>
  <c r="GM155" i="1"/>
  <c r="HK155" i="1" s="1"/>
  <c r="IC155" i="1" s="1"/>
  <c r="GM151" i="1"/>
  <c r="HK151" i="1" s="1"/>
  <c r="GM147" i="1"/>
  <c r="HK147" i="1" s="1"/>
  <c r="GM143" i="1"/>
  <c r="HK143" i="1" s="1"/>
  <c r="IC143" i="1" s="1"/>
  <c r="GM139" i="1"/>
  <c r="HK139" i="1" s="1"/>
  <c r="IC139" i="1" s="1"/>
  <c r="GM135" i="1"/>
  <c r="HK135" i="1" s="1"/>
  <c r="GM131" i="1"/>
  <c r="HK131" i="1" s="1"/>
  <c r="GM41" i="1"/>
  <c r="HK41" i="1" s="1"/>
  <c r="IC41" i="1" s="1"/>
  <c r="GM37" i="1"/>
  <c r="HK37" i="1" s="1"/>
  <c r="IC37" i="1" s="1"/>
  <c r="GM33" i="1"/>
  <c r="HK33" i="1" s="1"/>
  <c r="HR33" i="1" s="1"/>
  <c r="IG33" i="1" s="1"/>
  <c r="GM29" i="1"/>
  <c r="HK29" i="1" s="1"/>
  <c r="GM25" i="1"/>
  <c r="HK25" i="1" s="1"/>
  <c r="IC25" i="1" s="1"/>
  <c r="GM21" i="1"/>
  <c r="HK21" i="1" s="1"/>
  <c r="IC21" i="1" s="1"/>
  <c r="GM17" i="1"/>
  <c r="HK17" i="1" s="1"/>
  <c r="GM13" i="1"/>
  <c r="HK13" i="1" s="1"/>
  <c r="GM8" i="1"/>
  <c r="HK8" i="1" s="1"/>
  <c r="IC8" i="1" s="1"/>
  <c r="GM172" i="1"/>
  <c r="HK172" i="1" s="1"/>
  <c r="HR172" i="1" s="1"/>
  <c r="GM168" i="1"/>
  <c r="HK168" i="1" s="1"/>
  <c r="GM164" i="1"/>
  <c r="HK164" i="1" s="1"/>
  <c r="GM160" i="1"/>
  <c r="HK160" i="1" s="1"/>
  <c r="IC160" i="1" s="1"/>
  <c r="GM156" i="1"/>
  <c r="HK156" i="1" s="1"/>
  <c r="IC156" i="1" s="1"/>
  <c r="GM152" i="1"/>
  <c r="HK152" i="1" s="1"/>
  <c r="IC152" i="1" s="1"/>
  <c r="GM148" i="1"/>
  <c r="HK148" i="1" s="1"/>
  <c r="GM144" i="1"/>
  <c r="HK144" i="1" s="1"/>
  <c r="IC144" i="1" s="1"/>
  <c r="GM140" i="1"/>
  <c r="HK140" i="1" s="1"/>
  <c r="IC140" i="1" s="1"/>
  <c r="GM136" i="1"/>
  <c r="HK136" i="1" s="1"/>
  <c r="GM132" i="1"/>
  <c r="HK132" i="1" s="1"/>
  <c r="HR132" i="1" s="1"/>
  <c r="GM42" i="1"/>
  <c r="HK42" i="1" s="1"/>
  <c r="IC42" i="1" s="1"/>
  <c r="GM38" i="1"/>
  <c r="HK38" i="1" s="1"/>
  <c r="GM34" i="1"/>
  <c r="HK34" i="1" s="1"/>
  <c r="GM30" i="1"/>
  <c r="HK30" i="1" s="1"/>
  <c r="GM26" i="1"/>
  <c r="HK26" i="1" s="1"/>
  <c r="IC26" i="1" s="1"/>
  <c r="GM22" i="1"/>
  <c r="HK22" i="1" s="1"/>
  <c r="GM18" i="1"/>
  <c r="HK18" i="1" s="1"/>
  <c r="GM14" i="1"/>
  <c r="HK14" i="1" s="1"/>
  <c r="GM10" i="1"/>
  <c r="HK10" i="1" s="1"/>
  <c r="IC10" i="1" s="1"/>
  <c r="GM9" i="1"/>
  <c r="HK9" i="1" s="1"/>
  <c r="IC9" i="1" s="1"/>
  <c r="ID242" i="1" l="1"/>
  <c r="ID257" i="1" s="1"/>
  <c r="HU134" i="1"/>
  <c r="IJ134" i="1" s="1"/>
  <c r="IJ252" i="1" s="1"/>
  <c r="HU242" i="1"/>
  <c r="HU257" i="1" s="1"/>
  <c r="HT242" i="1"/>
  <c r="II242" i="1" s="1"/>
  <c r="II257" i="1" s="1"/>
  <c r="HK59" i="1"/>
  <c r="HK250" i="1" s="1"/>
  <c r="GM250" i="1"/>
  <c r="HK242" i="1"/>
  <c r="HK257" i="1" s="1"/>
  <c r="GM257" i="1"/>
  <c r="HK241" i="1"/>
  <c r="HR241" i="1" s="1"/>
  <c r="HR255" i="1" s="1"/>
  <c r="GM255" i="1"/>
  <c r="HK134" i="1"/>
  <c r="HR134" i="1" s="1"/>
  <c r="GM252" i="1"/>
  <c r="IJ158" i="1"/>
  <c r="IJ258" i="1" s="1"/>
  <c r="HU258" i="1"/>
  <c r="HM192" i="1"/>
  <c r="HC253" i="1"/>
  <c r="HL192" i="1"/>
  <c r="GU253" i="1"/>
  <c r="HG257" i="1"/>
  <c r="HY242" i="1"/>
  <c r="HY257" i="1" s="1"/>
  <c r="HM241" i="1"/>
  <c r="HC255" i="1"/>
  <c r="HG59" i="1"/>
  <c r="FG250" i="1"/>
  <c r="IE134" i="1"/>
  <c r="IE252" i="1" s="1"/>
  <c r="HM252" i="1"/>
  <c r="ID134" i="1"/>
  <c r="ID252" i="1" s="1"/>
  <c r="HL252" i="1"/>
  <c r="HG108" i="1"/>
  <c r="FG251" i="1"/>
  <c r="HF108" i="1"/>
  <c r="EY251" i="1"/>
  <c r="HF241" i="1"/>
  <c r="EY255" i="1"/>
  <c r="HF134" i="1"/>
  <c r="EY252" i="1"/>
  <c r="HL207" i="1"/>
  <c r="GU254" i="1"/>
  <c r="HF59" i="1"/>
  <c r="EY250" i="1"/>
  <c r="HL59" i="1"/>
  <c r="GU250" i="1"/>
  <c r="HK192" i="1"/>
  <c r="HK253" i="1" s="1"/>
  <c r="GM253" i="1"/>
  <c r="HK207" i="1"/>
  <c r="HK254" i="1" s="1"/>
  <c r="GM254" i="1"/>
  <c r="II134" i="1"/>
  <c r="II252" i="1" s="1"/>
  <c r="HT252" i="1"/>
  <c r="IJ242" i="1"/>
  <c r="IJ257" i="1" s="1"/>
  <c r="II158" i="1"/>
  <c r="II258" i="1" s="1"/>
  <c r="HT258" i="1"/>
  <c r="HK158" i="1"/>
  <c r="HK258" i="1" s="1"/>
  <c r="GM258" i="1"/>
  <c r="HK108" i="1"/>
  <c r="HK251" i="1" s="1"/>
  <c r="GM251" i="1"/>
  <c r="IF242" i="1"/>
  <c r="IF257" i="1" s="1"/>
  <c r="HQ257" i="1"/>
  <c r="HM108" i="1"/>
  <c r="HC251" i="1"/>
  <c r="HL108" i="1"/>
  <c r="GU251" i="1"/>
  <c r="HY134" i="1"/>
  <c r="HY252" i="1" s="1"/>
  <c r="HG252" i="1"/>
  <c r="HL241" i="1"/>
  <c r="GU255" i="1"/>
  <c r="HG207" i="1"/>
  <c r="FG254" i="1"/>
  <c r="IE242" i="1"/>
  <c r="IE257" i="1" s="1"/>
  <c r="HM257" i="1"/>
  <c r="HG192" i="1"/>
  <c r="FG253" i="1"/>
  <c r="HF158" i="1"/>
  <c r="EY258" i="1"/>
  <c r="HM207" i="1"/>
  <c r="HC254" i="1"/>
  <c r="HX242" i="1"/>
  <c r="HX257" i="1" s="1"/>
  <c r="HF257" i="1"/>
  <c r="HG241" i="1"/>
  <c r="FG255" i="1"/>
  <c r="HF192" i="1"/>
  <c r="EY253" i="1"/>
  <c r="HF207" i="1"/>
  <c r="EY254" i="1"/>
  <c r="HM59" i="1"/>
  <c r="HC250" i="1"/>
  <c r="HS232" i="1"/>
  <c r="IH232" i="1" s="1"/>
  <c r="IG232" i="1"/>
  <c r="HS172" i="1"/>
  <c r="IH172" i="1" s="1"/>
  <c r="IG172" i="1"/>
  <c r="HR34" i="1"/>
  <c r="IC34" i="1"/>
  <c r="HR17" i="1"/>
  <c r="IG17" i="1" s="1"/>
  <c r="IC17" i="1"/>
  <c r="HR135" i="1"/>
  <c r="IG135" i="1" s="1"/>
  <c r="IC135" i="1"/>
  <c r="HN200" i="1"/>
  <c r="HO200" i="1" s="1"/>
  <c r="HP200" i="1" s="1"/>
  <c r="IC200" i="1"/>
  <c r="HR180" i="1"/>
  <c r="IC180" i="1"/>
  <c r="HR211" i="1"/>
  <c r="IG211" i="1" s="1"/>
  <c r="IC211" i="1"/>
  <c r="HR11" i="1"/>
  <c r="IG11" i="1" s="1"/>
  <c r="IC11" i="1"/>
  <c r="HN43" i="1"/>
  <c r="HO43" i="1" s="1"/>
  <c r="HP43" i="1" s="1"/>
  <c r="IC43" i="1"/>
  <c r="HR153" i="1"/>
  <c r="IG153" i="1" s="1"/>
  <c r="IC153" i="1"/>
  <c r="HN186" i="1"/>
  <c r="HO186" i="1" s="1"/>
  <c r="HP186" i="1" s="1"/>
  <c r="IC186" i="1"/>
  <c r="HN217" i="1"/>
  <c r="HO217" i="1" s="1"/>
  <c r="HP217" i="1" s="1"/>
  <c r="IC217" i="1"/>
  <c r="HN52" i="1"/>
  <c r="HO52" i="1" s="1"/>
  <c r="HP52" i="1" s="1"/>
  <c r="IC52" i="1"/>
  <c r="HN24" i="1"/>
  <c r="HO24" i="1" s="1"/>
  <c r="HP24" i="1" s="1"/>
  <c r="IC24" i="1"/>
  <c r="HN71" i="1"/>
  <c r="HO71" i="1" s="1"/>
  <c r="HP71" i="1" s="1"/>
  <c r="IC71" i="1"/>
  <c r="HN187" i="1"/>
  <c r="HO187" i="1" s="1"/>
  <c r="HP187" i="1" s="1"/>
  <c r="IC187" i="1"/>
  <c r="HR222" i="1"/>
  <c r="IG222" i="1" s="1"/>
  <c r="IC222" i="1"/>
  <c r="HR50" i="1"/>
  <c r="IG50" i="1" s="1"/>
  <c r="IC50" i="1"/>
  <c r="HN129" i="1"/>
  <c r="HO129" i="1" s="1"/>
  <c r="HP129" i="1" s="1"/>
  <c r="IC129" i="1"/>
  <c r="HR107" i="1"/>
  <c r="IG107" i="1" s="1"/>
  <c r="IC107" i="1"/>
  <c r="HN123" i="1"/>
  <c r="HO123" i="1" s="1"/>
  <c r="HP123" i="1" s="1"/>
  <c r="IC123" i="1"/>
  <c r="HN102" i="1"/>
  <c r="HO102" i="1" s="1"/>
  <c r="HP102" i="1" s="1"/>
  <c r="IC102" i="1"/>
  <c r="HN81" i="1"/>
  <c r="HO81" i="1" s="1"/>
  <c r="HP81" i="1" s="1"/>
  <c r="IC81" i="1"/>
  <c r="HN113" i="1"/>
  <c r="HO113" i="1" s="1"/>
  <c r="HP113" i="1" s="1"/>
  <c r="IC113" i="1"/>
  <c r="HR16" i="1"/>
  <c r="IC16" i="1"/>
  <c r="HN92" i="1"/>
  <c r="HO92" i="1" s="1"/>
  <c r="HP92" i="1" s="1"/>
  <c r="IC92" i="1"/>
  <c r="HS228" i="1"/>
  <c r="IH228" i="1" s="1"/>
  <c r="IG228" i="1"/>
  <c r="HR53" i="1"/>
  <c r="HR124" i="1"/>
  <c r="HN53" i="1"/>
  <c r="HO53" i="1" s="1"/>
  <c r="HP53" i="1" s="1"/>
  <c r="HR38" i="1"/>
  <c r="IC38" i="1"/>
  <c r="HN184" i="1"/>
  <c r="HO184" i="1" s="1"/>
  <c r="HP184" i="1" s="1"/>
  <c r="IC184" i="1"/>
  <c r="HN31" i="1"/>
  <c r="HO31" i="1" s="1"/>
  <c r="HP31" i="1" s="1"/>
  <c r="IC31" i="1"/>
  <c r="HN56" i="1"/>
  <c r="HO56" i="1" s="1"/>
  <c r="HP56" i="1" s="1"/>
  <c r="IC56" i="1"/>
  <c r="HN57" i="1"/>
  <c r="HO57" i="1" s="1"/>
  <c r="HP57" i="1" s="1"/>
  <c r="IC57" i="1"/>
  <c r="HN130" i="1"/>
  <c r="HO130" i="1" s="1"/>
  <c r="HP130" i="1" s="1"/>
  <c r="IC130" i="1"/>
  <c r="HN162" i="1"/>
  <c r="HO162" i="1" s="1"/>
  <c r="HP162" i="1" s="1"/>
  <c r="IC162" i="1"/>
  <c r="HN191" i="1"/>
  <c r="HO191" i="1" s="1"/>
  <c r="HP191" i="1" s="1"/>
  <c r="IC191" i="1"/>
  <c r="HN226" i="1"/>
  <c r="HO226" i="1" s="1"/>
  <c r="HP226" i="1" s="1"/>
  <c r="IC226" i="1"/>
  <c r="HR54" i="1"/>
  <c r="IC54" i="1"/>
  <c r="HN79" i="1"/>
  <c r="HO79" i="1" s="1"/>
  <c r="HP79" i="1" s="1"/>
  <c r="IC79" i="1"/>
  <c r="HN111" i="1"/>
  <c r="HO111" i="1" s="1"/>
  <c r="HP111" i="1" s="1"/>
  <c r="IC111" i="1"/>
  <c r="HN90" i="1"/>
  <c r="HO90" i="1" s="1"/>
  <c r="HP90" i="1" s="1"/>
  <c r="IC90" i="1"/>
  <c r="HN122" i="1"/>
  <c r="HO122" i="1" s="1"/>
  <c r="HP122" i="1" s="1"/>
  <c r="IC122" i="1"/>
  <c r="HR101" i="1"/>
  <c r="IG101" i="1" s="1"/>
  <c r="IC101" i="1"/>
  <c r="HN20" i="1"/>
  <c r="HO20" i="1" s="1"/>
  <c r="HP20" i="1" s="1"/>
  <c r="IC20" i="1"/>
  <c r="HN61" i="1"/>
  <c r="HO61" i="1" s="1"/>
  <c r="HP61" i="1" s="1"/>
  <c r="IC61" i="1"/>
  <c r="HR96" i="1"/>
  <c r="IG96" i="1" s="1"/>
  <c r="IC96" i="1"/>
  <c r="HR128" i="1"/>
  <c r="IG128" i="1" s="1"/>
  <c r="IC128" i="1"/>
  <c r="IF107" i="1"/>
  <c r="HN11" i="1"/>
  <c r="HO11" i="1" s="1"/>
  <c r="HP11" i="1" s="1"/>
  <c r="HN178" i="1"/>
  <c r="HO178" i="1" s="1"/>
  <c r="HP178" i="1" s="1"/>
  <c r="IC178" i="1"/>
  <c r="HN63" i="1"/>
  <c r="HO63" i="1" s="1"/>
  <c r="HP63" i="1" s="1"/>
  <c r="IC63" i="1"/>
  <c r="HN83" i="1"/>
  <c r="HO83" i="1" s="1"/>
  <c r="HP83" i="1" s="1"/>
  <c r="IC83" i="1"/>
  <c r="HN105" i="1"/>
  <c r="HO105" i="1" s="1"/>
  <c r="HP105" i="1" s="1"/>
  <c r="IC105" i="1"/>
  <c r="HR81" i="1"/>
  <c r="IG81" i="1" s="1"/>
  <c r="HN128" i="1"/>
  <c r="HO128" i="1" s="1"/>
  <c r="HP128" i="1" s="1"/>
  <c r="HR152" i="1"/>
  <c r="HN152" i="1"/>
  <c r="HO152" i="1" s="1"/>
  <c r="HP152" i="1" s="1"/>
  <c r="HR18" i="1"/>
  <c r="IG18" i="1" s="1"/>
  <c r="IC18" i="1"/>
  <c r="HN136" i="1"/>
  <c r="HO136" i="1" s="1"/>
  <c r="HP136" i="1" s="1"/>
  <c r="IC136" i="1"/>
  <c r="HN168" i="1"/>
  <c r="HO168" i="1" s="1"/>
  <c r="HP168" i="1" s="1"/>
  <c r="IC168" i="1"/>
  <c r="HN33" i="1"/>
  <c r="HO33" i="1" s="1"/>
  <c r="HP33" i="1" s="1"/>
  <c r="IC33" i="1"/>
  <c r="HN151" i="1"/>
  <c r="HO151" i="1" s="1"/>
  <c r="HP151" i="1" s="1"/>
  <c r="IC151" i="1"/>
  <c r="HN216" i="1"/>
  <c r="HO216" i="1" s="1"/>
  <c r="HP216" i="1" s="1"/>
  <c r="IC216" i="1"/>
  <c r="HN232" i="1"/>
  <c r="HO232" i="1" s="1"/>
  <c r="HP232" i="1" s="1"/>
  <c r="IC232" i="1"/>
  <c r="HN196" i="1"/>
  <c r="HO196" i="1" s="1"/>
  <c r="HP196" i="1" s="1"/>
  <c r="IC196" i="1"/>
  <c r="HN227" i="1"/>
  <c r="HO227" i="1" s="1"/>
  <c r="HP227" i="1" s="1"/>
  <c r="IC227" i="1"/>
  <c r="HN27" i="1"/>
  <c r="HO27" i="1" s="1"/>
  <c r="HP27" i="1" s="1"/>
  <c r="IC27" i="1"/>
  <c r="HN137" i="1"/>
  <c r="HO137" i="1" s="1"/>
  <c r="HP137" i="1" s="1"/>
  <c r="IC137" i="1"/>
  <c r="HR169" i="1"/>
  <c r="IG169" i="1" s="1"/>
  <c r="IC169" i="1"/>
  <c r="HN201" i="1"/>
  <c r="HO201" i="1" s="1"/>
  <c r="HP201" i="1" s="1"/>
  <c r="IC201" i="1"/>
  <c r="HN233" i="1"/>
  <c r="HO233" i="1" s="1"/>
  <c r="HP233" i="1" s="1"/>
  <c r="IC233" i="1"/>
  <c r="HR68" i="1"/>
  <c r="IC68" i="1"/>
  <c r="HN55" i="1"/>
  <c r="HO55" i="1" s="1"/>
  <c r="HP55" i="1" s="1"/>
  <c r="IC55" i="1"/>
  <c r="HR142" i="1"/>
  <c r="IG142" i="1" s="1"/>
  <c r="IC142" i="1"/>
  <c r="HN174" i="1"/>
  <c r="HO174" i="1" s="1"/>
  <c r="HP174" i="1" s="1"/>
  <c r="IC174" i="1"/>
  <c r="HN206" i="1"/>
  <c r="HO206" i="1" s="1"/>
  <c r="HP206" i="1" s="1"/>
  <c r="IC206" i="1"/>
  <c r="HN238" i="1"/>
  <c r="HO238" i="1" s="1"/>
  <c r="HP238" i="1" s="1"/>
  <c r="IC238" i="1"/>
  <c r="HR66" i="1"/>
  <c r="IG66" i="1" s="1"/>
  <c r="IC66" i="1"/>
  <c r="HN91" i="1"/>
  <c r="HO91" i="1" s="1"/>
  <c r="HP91" i="1" s="1"/>
  <c r="IC91" i="1"/>
  <c r="HN86" i="1"/>
  <c r="HO86" i="1" s="1"/>
  <c r="HP86" i="1" s="1"/>
  <c r="IC86" i="1"/>
  <c r="HN118" i="1"/>
  <c r="HO118" i="1" s="1"/>
  <c r="HP118" i="1" s="1"/>
  <c r="IC118" i="1"/>
  <c r="HN97" i="1"/>
  <c r="HO97" i="1" s="1"/>
  <c r="HP97" i="1" s="1"/>
  <c r="IC97" i="1"/>
  <c r="HR36" i="1"/>
  <c r="IC36" i="1"/>
  <c r="HR76" i="1"/>
  <c r="IC76" i="1"/>
  <c r="HR97" i="1"/>
  <c r="IG97" i="1" s="1"/>
  <c r="HN76" i="1"/>
  <c r="HO76" i="1" s="1"/>
  <c r="HP76" i="1" s="1"/>
  <c r="HN22" i="1"/>
  <c r="HO22" i="1" s="1"/>
  <c r="HP22" i="1" s="1"/>
  <c r="IC22" i="1"/>
  <c r="HN172" i="1"/>
  <c r="HO172" i="1" s="1"/>
  <c r="HP172" i="1" s="1"/>
  <c r="IC172" i="1"/>
  <c r="HR204" i="1"/>
  <c r="IC204" i="1"/>
  <c r="HR72" i="1"/>
  <c r="IG72" i="1" s="1"/>
  <c r="IC72" i="1"/>
  <c r="HN146" i="1"/>
  <c r="HO146" i="1" s="1"/>
  <c r="HP146" i="1" s="1"/>
  <c r="IC146" i="1"/>
  <c r="HN175" i="1"/>
  <c r="HO175" i="1" s="1"/>
  <c r="HP175" i="1" s="1"/>
  <c r="IC175" i="1"/>
  <c r="HR210" i="1"/>
  <c r="IC210" i="1"/>
  <c r="HN70" i="1"/>
  <c r="HO70" i="1" s="1"/>
  <c r="HP70" i="1" s="1"/>
  <c r="IC70" i="1"/>
  <c r="HN95" i="1"/>
  <c r="HO95" i="1" s="1"/>
  <c r="HP95" i="1" s="1"/>
  <c r="IC95" i="1"/>
  <c r="HN127" i="1"/>
  <c r="HO127" i="1" s="1"/>
  <c r="HP127" i="1" s="1"/>
  <c r="IC127" i="1"/>
  <c r="HN106" i="1"/>
  <c r="HO106" i="1" s="1"/>
  <c r="HP106" i="1" s="1"/>
  <c r="IC106" i="1"/>
  <c r="HR85" i="1"/>
  <c r="IC85" i="1"/>
  <c r="HN117" i="1"/>
  <c r="HO117" i="1" s="1"/>
  <c r="HP117" i="1" s="1"/>
  <c r="IC117" i="1"/>
  <c r="HN40" i="1"/>
  <c r="HO40" i="1" s="1"/>
  <c r="HP40" i="1" s="1"/>
  <c r="IC40" i="1"/>
  <c r="HN80" i="1"/>
  <c r="HO80" i="1" s="1"/>
  <c r="HP80" i="1" s="1"/>
  <c r="IC80" i="1"/>
  <c r="HN112" i="1"/>
  <c r="HO112" i="1" s="1"/>
  <c r="HP112" i="1" s="1"/>
  <c r="IC112" i="1"/>
  <c r="HR61" i="1"/>
  <c r="IG61" i="1" s="1"/>
  <c r="HR129" i="1"/>
  <c r="IG129" i="1" s="1"/>
  <c r="HS132" i="1"/>
  <c r="IH132" i="1" s="1"/>
  <c r="IG132" i="1"/>
  <c r="IF227" i="1"/>
  <c r="HN54" i="1"/>
  <c r="HO54" i="1" s="1"/>
  <c r="HP54" i="1" s="1"/>
  <c r="HR86" i="1"/>
  <c r="IG86" i="1" s="1"/>
  <c r="IF154" i="1"/>
  <c r="HR113" i="1"/>
  <c r="IG113" i="1" s="1"/>
  <c r="HN18" i="1"/>
  <c r="HO18" i="1" s="1"/>
  <c r="HP18" i="1" s="1"/>
  <c r="HN14" i="1"/>
  <c r="HO14" i="1" s="1"/>
  <c r="HP14" i="1" s="1"/>
  <c r="IC14" i="1"/>
  <c r="HN30" i="1"/>
  <c r="HO30" i="1" s="1"/>
  <c r="HP30" i="1" s="1"/>
  <c r="IC30" i="1"/>
  <c r="HN132" i="1"/>
  <c r="HO132" i="1" s="1"/>
  <c r="HP132" i="1" s="1"/>
  <c r="IC132" i="1"/>
  <c r="HN148" i="1"/>
  <c r="HO148" i="1" s="1"/>
  <c r="HP148" i="1" s="1"/>
  <c r="IC148" i="1"/>
  <c r="HN164" i="1"/>
  <c r="HO164" i="1" s="1"/>
  <c r="HP164" i="1" s="1"/>
  <c r="IC164" i="1"/>
  <c r="HN13" i="1"/>
  <c r="HO13" i="1" s="1"/>
  <c r="HP13" i="1" s="1"/>
  <c r="IC13" i="1"/>
  <c r="HN29" i="1"/>
  <c r="HO29" i="1" s="1"/>
  <c r="HP29" i="1" s="1"/>
  <c r="IC29" i="1"/>
  <c r="HN131" i="1"/>
  <c r="HO131" i="1" s="1"/>
  <c r="HP131" i="1" s="1"/>
  <c r="IC131" i="1"/>
  <c r="HN147" i="1"/>
  <c r="HO147" i="1" s="1"/>
  <c r="HP147" i="1" s="1"/>
  <c r="IC147" i="1"/>
  <c r="HN163" i="1"/>
  <c r="HO163" i="1" s="1"/>
  <c r="HP163" i="1" s="1"/>
  <c r="IC163" i="1"/>
  <c r="HN181" i="1"/>
  <c r="HO181" i="1" s="1"/>
  <c r="HP181" i="1" s="1"/>
  <c r="IC181" i="1"/>
  <c r="HN197" i="1"/>
  <c r="HO197" i="1" s="1"/>
  <c r="HP197" i="1" s="1"/>
  <c r="IC197" i="1"/>
  <c r="HN212" i="1"/>
  <c r="HO212" i="1" s="1"/>
  <c r="HP212" i="1" s="1"/>
  <c r="IC212" i="1"/>
  <c r="HN228" i="1"/>
  <c r="HO228" i="1" s="1"/>
  <c r="HP228" i="1" s="1"/>
  <c r="IC228" i="1"/>
  <c r="HN176" i="1"/>
  <c r="HO176" i="1" s="1"/>
  <c r="HP176" i="1" s="1"/>
  <c r="IC176" i="1"/>
  <c r="IC192" i="1"/>
  <c r="IC253" i="1" s="1"/>
  <c r="HR239" i="1"/>
  <c r="IG239" i="1" s="1"/>
  <c r="IC239" i="1"/>
  <c r="HN23" i="1"/>
  <c r="HO23" i="1" s="1"/>
  <c r="HP23" i="1" s="1"/>
  <c r="IC23" i="1"/>
  <c r="HR39" i="1"/>
  <c r="IG39" i="1" s="1"/>
  <c r="IC39" i="1"/>
  <c r="HN133" i="1"/>
  <c r="HO133" i="1" s="1"/>
  <c r="HP133" i="1" s="1"/>
  <c r="IC133" i="1"/>
  <c r="HN149" i="1"/>
  <c r="HO149" i="1" s="1"/>
  <c r="HP149" i="1" s="1"/>
  <c r="IC149" i="1"/>
  <c r="HN165" i="1"/>
  <c r="HO165" i="1" s="1"/>
  <c r="HP165" i="1" s="1"/>
  <c r="IC165" i="1"/>
  <c r="HN182" i="1"/>
  <c r="HO182" i="1" s="1"/>
  <c r="HP182" i="1" s="1"/>
  <c r="IC182" i="1"/>
  <c r="HN198" i="1"/>
  <c r="HO198" i="1" s="1"/>
  <c r="HP198" i="1" s="1"/>
  <c r="IC198" i="1"/>
  <c r="HN213" i="1"/>
  <c r="HO213" i="1" s="1"/>
  <c r="HP213" i="1" s="1"/>
  <c r="IC213" i="1"/>
  <c r="HN229" i="1"/>
  <c r="HO229" i="1" s="1"/>
  <c r="HP229" i="1" s="1"/>
  <c r="IC229" i="1"/>
  <c r="HN48" i="1"/>
  <c r="HO48" i="1" s="1"/>
  <c r="HP48" i="1" s="1"/>
  <c r="IC48" i="1"/>
  <c r="HN64" i="1"/>
  <c r="HO64" i="1" s="1"/>
  <c r="HP64" i="1" s="1"/>
  <c r="IC64" i="1"/>
  <c r="HN12" i="1"/>
  <c r="HO12" i="1" s="1"/>
  <c r="HP12" i="1" s="1"/>
  <c r="IC12" i="1"/>
  <c r="HN51" i="1"/>
  <c r="HO51" i="1" s="1"/>
  <c r="HP51" i="1" s="1"/>
  <c r="IC51" i="1"/>
  <c r="HR67" i="1"/>
  <c r="IG67" i="1" s="1"/>
  <c r="IC67" i="1"/>
  <c r="HN138" i="1"/>
  <c r="HO138" i="1" s="1"/>
  <c r="HP138" i="1" s="1"/>
  <c r="IC138" i="1"/>
  <c r="HR154" i="1"/>
  <c r="IG154" i="1" s="1"/>
  <c r="IC154" i="1"/>
  <c r="HR170" i="1"/>
  <c r="IC170" i="1"/>
  <c r="HR183" i="1"/>
  <c r="IG183" i="1" s="1"/>
  <c r="IC183" i="1"/>
  <c r="HN202" i="1"/>
  <c r="HO202" i="1" s="1"/>
  <c r="HP202" i="1" s="1"/>
  <c r="IC202" i="1"/>
  <c r="HN218" i="1"/>
  <c r="HO218" i="1" s="1"/>
  <c r="HP218" i="1" s="1"/>
  <c r="IC218" i="1"/>
  <c r="HR234" i="1"/>
  <c r="IG234" i="1" s="1"/>
  <c r="IC234" i="1"/>
  <c r="HR46" i="1"/>
  <c r="IC46" i="1"/>
  <c r="HR62" i="1"/>
  <c r="IC62" i="1"/>
  <c r="HN5" i="1"/>
  <c r="HO5" i="1" s="1"/>
  <c r="HP5" i="1" s="1"/>
  <c r="IC5" i="1"/>
  <c r="HN87" i="1"/>
  <c r="HO87" i="1" s="1"/>
  <c r="HP87" i="1" s="1"/>
  <c r="IC87" i="1"/>
  <c r="HN103" i="1"/>
  <c r="HO103" i="1" s="1"/>
  <c r="HP103" i="1" s="1"/>
  <c r="IC103" i="1"/>
  <c r="HR119" i="1"/>
  <c r="IG119" i="1" s="1"/>
  <c r="IC119" i="1"/>
  <c r="HN82" i="1"/>
  <c r="HO82" i="1" s="1"/>
  <c r="HP82" i="1" s="1"/>
  <c r="IC82" i="1"/>
  <c r="HN98" i="1"/>
  <c r="HO98" i="1" s="1"/>
  <c r="HP98" i="1" s="1"/>
  <c r="IC98" i="1"/>
  <c r="HN114" i="1"/>
  <c r="HO114" i="1" s="1"/>
  <c r="HP114" i="1" s="1"/>
  <c r="IC114" i="1"/>
  <c r="HR77" i="1"/>
  <c r="IG77" i="1" s="1"/>
  <c r="IC77" i="1"/>
  <c r="HN93" i="1"/>
  <c r="HO93" i="1" s="1"/>
  <c r="HP93" i="1" s="1"/>
  <c r="IC93" i="1"/>
  <c r="HN109" i="1"/>
  <c r="HO109" i="1" s="1"/>
  <c r="HP109" i="1" s="1"/>
  <c r="IC109" i="1"/>
  <c r="HN125" i="1"/>
  <c r="HO125" i="1" s="1"/>
  <c r="HP125" i="1" s="1"/>
  <c r="IC125" i="1"/>
  <c r="HN32" i="1"/>
  <c r="HO32" i="1" s="1"/>
  <c r="HP32" i="1" s="1"/>
  <c r="IC32" i="1"/>
  <c r="HN49" i="1"/>
  <c r="HO49" i="1" s="1"/>
  <c r="HP49" i="1" s="1"/>
  <c r="IC49" i="1"/>
  <c r="HN73" i="1"/>
  <c r="HO73" i="1" s="1"/>
  <c r="HP73" i="1" s="1"/>
  <c r="IC73" i="1"/>
  <c r="HN88" i="1"/>
  <c r="HO88" i="1" s="1"/>
  <c r="HP88" i="1" s="1"/>
  <c r="IC88" i="1"/>
  <c r="HN104" i="1"/>
  <c r="HO104" i="1" s="1"/>
  <c r="HP104" i="1" s="1"/>
  <c r="IC104" i="1"/>
  <c r="HN120" i="1"/>
  <c r="HO120" i="1" s="1"/>
  <c r="HP120" i="1" s="1"/>
  <c r="IC120" i="1"/>
  <c r="HR31" i="1"/>
  <c r="IG31" i="1" s="1"/>
  <c r="HR71" i="1"/>
  <c r="IG71" i="1" s="1"/>
  <c r="HR133" i="1"/>
  <c r="HN153" i="1"/>
  <c r="HO153" i="1" s="1"/>
  <c r="HP153" i="1" s="1"/>
  <c r="HR227" i="1"/>
  <c r="IG227" i="1" s="1"/>
  <c r="HR48" i="1"/>
  <c r="HR109" i="1"/>
  <c r="IG109" i="1" s="1"/>
  <c r="HN124" i="1"/>
  <c r="HO124" i="1" s="1"/>
  <c r="HP124" i="1" s="1"/>
  <c r="HR196" i="1"/>
  <c r="IF18" i="1"/>
  <c r="HN239" i="1"/>
  <c r="HO239" i="1" s="1"/>
  <c r="HP239" i="1" s="1"/>
  <c r="HS33" i="1"/>
  <c r="IH33" i="1" s="1"/>
  <c r="HR22" i="1"/>
  <c r="HR51" i="1"/>
  <c r="IG51" i="1" s="1"/>
  <c r="HR148" i="1"/>
  <c r="HN62" i="1"/>
  <c r="HO62" i="1" s="1"/>
  <c r="HP62" i="1" s="1"/>
  <c r="HR87" i="1"/>
  <c r="IG87" i="1" s="1"/>
  <c r="HN183" i="1"/>
  <c r="HO183" i="1" s="1"/>
  <c r="HP183" i="1" s="1"/>
  <c r="HR23" i="1"/>
  <c r="IG23" i="1" s="1"/>
  <c r="HR131" i="1"/>
  <c r="IG131" i="1" s="1"/>
  <c r="HR213" i="1"/>
  <c r="HN85" i="1"/>
  <c r="HO85" i="1" s="1"/>
  <c r="HP85" i="1" s="1"/>
  <c r="HR138" i="1"/>
  <c r="HR13" i="1"/>
  <c r="HR91" i="1"/>
  <c r="HR102" i="1"/>
  <c r="IG102" i="1" s="1"/>
  <c r="HN36" i="1"/>
  <c r="HO36" i="1" s="1"/>
  <c r="HP36" i="1" s="1"/>
  <c r="HR184" i="1"/>
  <c r="HN17" i="1"/>
  <c r="HO17" i="1" s="1"/>
  <c r="HP17" i="1" s="1"/>
  <c r="HN34" i="1"/>
  <c r="HO34" i="1" s="1"/>
  <c r="HP34" i="1" s="1"/>
  <c r="HN68" i="1"/>
  <c r="HO68" i="1" s="1"/>
  <c r="HP68" i="1" s="1"/>
  <c r="HR12" i="1"/>
  <c r="HN16" i="1"/>
  <c r="HO16" i="1" s="1"/>
  <c r="HP16" i="1" s="1"/>
  <c r="HN222" i="1"/>
  <c r="HO222" i="1" s="1"/>
  <c r="HP222" i="1" s="1"/>
  <c r="HN169" i="1"/>
  <c r="HO169" i="1" s="1"/>
  <c r="HP169" i="1" s="1"/>
  <c r="HN170" i="1"/>
  <c r="HO170" i="1" s="1"/>
  <c r="HP170" i="1" s="1"/>
  <c r="HR103" i="1"/>
  <c r="IG103" i="1" s="1"/>
  <c r="HR163" i="1"/>
  <c r="HR20" i="1"/>
  <c r="HN234" i="1"/>
  <c r="HO234" i="1" s="1"/>
  <c r="HP234" i="1" s="1"/>
  <c r="HR5" i="1"/>
  <c r="HS125" i="1"/>
  <c r="IH125" i="1" s="1"/>
  <c r="HR32" i="1"/>
  <c r="HR70" i="1"/>
  <c r="IG70" i="1" s="1"/>
  <c r="HR82" i="1"/>
  <c r="HR93" i="1"/>
  <c r="HN107" i="1"/>
  <c r="HO107" i="1" s="1"/>
  <c r="HP107" i="1" s="1"/>
  <c r="HR200" i="1"/>
  <c r="HN77" i="1"/>
  <c r="HO77" i="1" s="1"/>
  <c r="HP77" i="1" s="1"/>
  <c r="HN10" i="1"/>
  <c r="HO10" i="1" s="1"/>
  <c r="HP10" i="1" s="1"/>
  <c r="HR10" i="1"/>
  <c r="HN26" i="1"/>
  <c r="HO26" i="1" s="1"/>
  <c r="HP26" i="1" s="1"/>
  <c r="HR26" i="1"/>
  <c r="HN42" i="1"/>
  <c r="HO42" i="1" s="1"/>
  <c r="HP42" i="1" s="1"/>
  <c r="HR42" i="1"/>
  <c r="HN144" i="1"/>
  <c r="HO144" i="1" s="1"/>
  <c r="HP144" i="1" s="1"/>
  <c r="HR144" i="1"/>
  <c r="HN160" i="1"/>
  <c r="HO160" i="1" s="1"/>
  <c r="HP160" i="1" s="1"/>
  <c r="HR160" i="1"/>
  <c r="IG160" i="1" s="1"/>
  <c r="HN8" i="1"/>
  <c r="HO8" i="1" s="1"/>
  <c r="HP8" i="1" s="1"/>
  <c r="HR8" i="1"/>
  <c r="HN25" i="1"/>
  <c r="HO25" i="1" s="1"/>
  <c r="HP25" i="1" s="1"/>
  <c r="HR25" i="1"/>
  <c r="HN41" i="1"/>
  <c r="HO41" i="1" s="1"/>
  <c r="HP41" i="1" s="1"/>
  <c r="HR41" i="1"/>
  <c r="HN143" i="1"/>
  <c r="HO143" i="1" s="1"/>
  <c r="HP143" i="1" s="1"/>
  <c r="HR143" i="1"/>
  <c r="HN159" i="1"/>
  <c r="HO159" i="1" s="1"/>
  <c r="HP159" i="1" s="1"/>
  <c r="HR159" i="1"/>
  <c r="HN177" i="1"/>
  <c r="HO177" i="1" s="1"/>
  <c r="HP177" i="1" s="1"/>
  <c r="HR177" i="1"/>
  <c r="HN193" i="1"/>
  <c r="HO193" i="1" s="1"/>
  <c r="HP193" i="1" s="1"/>
  <c r="HR193" i="1"/>
  <c r="HN208" i="1"/>
  <c r="HO208" i="1" s="1"/>
  <c r="HP208" i="1" s="1"/>
  <c r="HR208" i="1"/>
  <c r="HN224" i="1"/>
  <c r="HO224" i="1" s="1"/>
  <c r="HP224" i="1" s="1"/>
  <c r="HR224" i="1"/>
  <c r="HN240" i="1"/>
  <c r="HO240" i="1" s="1"/>
  <c r="HP240" i="1" s="1"/>
  <c r="HR240" i="1"/>
  <c r="HR188" i="1"/>
  <c r="HN188" i="1"/>
  <c r="HO188" i="1" s="1"/>
  <c r="HP188" i="1" s="1"/>
  <c r="HN203" i="1"/>
  <c r="HO203" i="1" s="1"/>
  <c r="HP203" i="1" s="1"/>
  <c r="HR203" i="1"/>
  <c r="HR219" i="1"/>
  <c r="IG219" i="1" s="1"/>
  <c r="HN219" i="1"/>
  <c r="HO219" i="1" s="1"/>
  <c r="HP219" i="1" s="1"/>
  <c r="HN235" i="1"/>
  <c r="HO235" i="1" s="1"/>
  <c r="HP235" i="1" s="1"/>
  <c r="HR235" i="1"/>
  <c r="HN19" i="1"/>
  <c r="HO19" i="1" s="1"/>
  <c r="HP19" i="1" s="1"/>
  <c r="HR19" i="1"/>
  <c r="HN35" i="1"/>
  <c r="HO35" i="1" s="1"/>
  <c r="HP35" i="1" s="1"/>
  <c r="HR35" i="1"/>
  <c r="HN75" i="1"/>
  <c r="HO75" i="1" s="1"/>
  <c r="HP75" i="1" s="1"/>
  <c r="HR75" i="1"/>
  <c r="HN145" i="1"/>
  <c r="HO145" i="1" s="1"/>
  <c r="HP145" i="1" s="1"/>
  <c r="HR145" i="1"/>
  <c r="IG145" i="1" s="1"/>
  <c r="HR161" i="1"/>
  <c r="IG161" i="1" s="1"/>
  <c r="HN161" i="1"/>
  <c r="HO161" i="1" s="1"/>
  <c r="HP161" i="1" s="1"/>
  <c r="HN194" i="1"/>
  <c r="HO194" i="1" s="1"/>
  <c r="HP194" i="1" s="1"/>
  <c r="HR194" i="1"/>
  <c r="HN209" i="1"/>
  <c r="HO209" i="1" s="1"/>
  <c r="HP209" i="1" s="1"/>
  <c r="HR209" i="1"/>
  <c r="HN225" i="1"/>
  <c r="HO225" i="1" s="1"/>
  <c r="HP225" i="1" s="1"/>
  <c r="HR225" i="1"/>
  <c r="IG225" i="1" s="1"/>
  <c r="HR60" i="1"/>
  <c r="HN60" i="1"/>
  <c r="HO60" i="1" s="1"/>
  <c r="HP60" i="1" s="1"/>
  <c r="HN7" i="1"/>
  <c r="HO7" i="1" s="1"/>
  <c r="HP7" i="1" s="1"/>
  <c r="HR7" i="1"/>
  <c r="HN47" i="1"/>
  <c r="HO47" i="1" s="1"/>
  <c r="HP47" i="1" s="1"/>
  <c r="HR47" i="1"/>
  <c r="HN150" i="1"/>
  <c r="HO150" i="1" s="1"/>
  <c r="HP150" i="1" s="1"/>
  <c r="HR150" i="1"/>
  <c r="HR166" i="1"/>
  <c r="HN166" i="1"/>
  <c r="HO166" i="1" s="1"/>
  <c r="HP166" i="1" s="1"/>
  <c r="HR179" i="1"/>
  <c r="IG179" i="1" s="1"/>
  <c r="HN179" i="1"/>
  <c r="HO179" i="1" s="1"/>
  <c r="HP179" i="1" s="1"/>
  <c r="HN195" i="1"/>
  <c r="HO195" i="1" s="1"/>
  <c r="HP195" i="1" s="1"/>
  <c r="HR195" i="1"/>
  <c r="HN214" i="1"/>
  <c r="HO214" i="1" s="1"/>
  <c r="HP214" i="1" s="1"/>
  <c r="HR214" i="1"/>
  <c r="HN230" i="1"/>
  <c r="HO230" i="1" s="1"/>
  <c r="HP230" i="1" s="1"/>
  <c r="HR230" i="1"/>
  <c r="HN69" i="1"/>
  <c r="HO69" i="1" s="1"/>
  <c r="HP69" i="1" s="1"/>
  <c r="HR69" i="1"/>
  <c r="HR58" i="1"/>
  <c r="HN58" i="1"/>
  <c r="HO58" i="1" s="1"/>
  <c r="HP58" i="1" s="1"/>
  <c r="HN74" i="1"/>
  <c r="HO74" i="1" s="1"/>
  <c r="HP74" i="1" s="1"/>
  <c r="HR74" i="1"/>
  <c r="HN99" i="1"/>
  <c r="HO99" i="1" s="1"/>
  <c r="HP99" i="1" s="1"/>
  <c r="HR99" i="1"/>
  <c r="IG99" i="1" s="1"/>
  <c r="HR115" i="1"/>
  <c r="HN115" i="1"/>
  <c r="HO115" i="1" s="1"/>
  <c r="HP115" i="1" s="1"/>
  <c r="HN78" i="1"/>
  <c r="HO78" i="1" s="1"/>
  <c r="HP78" i="1" s="1"/>
  <c r="HR78" i="1"/>
  <c r="HR94" i="1"/>
  <c r="HN94" i="1"/>
  <c r="HO94" i="1" s="1"/>
  <c r="HP94" i="1" s="1"/>
  <c r="HN110" i="1"/>
  <c r="HO110" i="1" s="1"/>
  <c r="HP110" i="1" s="1"/>
  <c r="HR110" i="1"/>
  <c r="IG110" i="1" s="1"/>
  <c r="HR126" i="1"/>
  <c r="IG126" i="1" s="1"/>
  <c r="HN126" i="1"/>
  <c r="HO126" i="1" s="1"/>
  <c r="HP126" i="1" s="1"/>
  <c r="HN89" i="1"/>
  <c r="HO89" i="1" s="1"/>
  <c r="HP89" i="1" s="1"/>
  <c r="HR89" i="1"/>
  <c r="HR121" i="1"/>
  <c r="IG121" i="1" s="1"/>
  <c r="HN121" i="1"/>
  <c r="HO121" i="1" s="1"/>
  <c r="HP121" i="1" s="1"/>
  <c r="HN28" i="1"/>
  <c r="HO28" i="1" s="1"/>
  <c r="HP28" i="1" s="1"/>
  <c r="HR28" i="1"/>
  <c r="HR45" i="1"/>
  <c r="IG45" i="1" s="1"/>
  <c r="HN45" i="1"/>
  <c r="HO45" i="1" s="1"/>
  <c r="HP45" i="1" s="1"/>
  <c r="HN65" i="1"/>
  <c r="HO65" i="1" s="1"/>
  <c r="HP65" i="1" s="1"/>
  <c r="HR65" i="1"/>
  <c r="HN84" i="1"/>
  <c r="HO84" i="1" s="1"/>
  <c r="HP84" i="1" s="1"/>
  <c r="HR84" i="1"/>
  <c r="HR100" i="1"/>
  <c r="HN100" i="1"/>
  <c r="HO100" i="1" s="1"/>
  <c r="HP100" i="1" s="1"/>
  <c r="HN116" i="1"/>
  <c r="HO116" i="1" s="1"/>
  <c r="HP116" i="1" s="1"/>
  <c r="HR116" i="1"/>
  <c r="HN6" i="1"/>
  <c r="HO6" i="1" s="1"/>
  <c r="HP6" i="1" s="1"/>
  <c r="HR6" i="1"/>
  <c r="HR105" i="1"/>
  <c r="IG105" i="1" s="1"/>
  <c r="HN9" i="1"/>
  <c r="HO9" i="1" s="1"/>
  <c r="HP9" i="1" s="1"/>
  <c r="HR9" i="1"/>
  <c r="IG9" i="1" s="1"/>
  <c r="HN140" i="1"/>
  <c r="HO140" i="1" s="1"/>
  <c r="HP140" i="1" s="1"/>
  <c r="HR140" i="1"/>
  <c r="HN156" i="1"/>
  <c r="HO156" i="1" s="1"/>
  <c r="HP156" i="1" s="1"/>
  <c r="HR156" i="1"/>
  <c r="HN21" i="1"/>
  <c r="HO21" i="1" s="1"/>
  <c r="HP21" i="1" s="1"/>
  <c r="HR21" i="1"/>
  <c r="IG21" i="1" s="1"/>
  <c r="HN37" i="1"/>
  <c r="HO37" i="1" s="1"/>
  <c r="HP37" i="1" s="1"/>
  <c r="HR37" i="1"/>
  <c r="IG37" i="1" s="1"/>
  <c r="HN139" i="1"/>
  <c r="HO139" i="1" s="1"/>
  <c r="HP139" i="1" s="1"/>
  <c r="HR139" i="1"/>
  <c r="IG139" i="1" s="1"/>
  <c r="HN155" i="1"/>
  <c r="HO155" i="1" s="1"/>
  <c r="HP155" i="1" s="1"/>
  <c r="HR155" i="1"/>
  <c r="IG155" i="1" s="1"/>
  <c r="HN171" i="1"/>
  <c r="HO171" i="1" s="1"/>
  <c r="HP171" i="1" s="1"/>
  <c r="HR171" i="1"/>
  <c r="HR189" i="1"/>
  <c r="HN189" i="1"/>
  <c r="HO189" i="1" s="1"/>
  <c r="HP189" i="1" s="1"/>
  <c r="HN220" i="1"/>
  <c r="HO220" i="1" s="1"/>
  <c r="HP220" i="1" s="1"/>
  <c r="HR220" i="1"/>
  <c r="HN236" i="1"/>
  <c r="HO236" i="1" s="1"/>
  <c r="HP236" i="1" s="1"/>
  <c r="HR236" i="1"/>
  <c r="HR199" i="1"/>
  <c r="HN199" i="1"/>
  <c r="HO199" i="1" s="1"/>
  <c r="HP199" i="1" s="1"/>
  <c r="HN215" i="1"/>
  <c r="HO215" i="1" s="1"/>
  <c r="HP215" i="1" s="1"/>
  <c r="HR215" i="1"/>
  <c r="HR231" i="1"/>
  <c r="HN231" i="1"/>
  <c r="HO231" i="1" s="1"/>
  <c r="HP231" i="1" s="1"/>
  <c r="HN15" i="1"/>
  <c r="HO15" i="1" s="1"/>
  <c r="HP15" i="1" s="1"/>
  <c r="HR15" i="1"/>
  <c r="HN44" i="1"/>
  <c r="HO44" i="1" s="1"/>
  <c r="HP44" i="1" s="1"/>
  <c r="HR44" i="1"/>
  <c r="HN141" i="1"/>
  <c r="HO141" i="1" s="1"/>
  <c r="HP141" i="1" s="1"/>
  <c r="HR141" i="1"/>
  <c r="HR157" i="1"/>
  <c r="HN157" i="1"/>
  <c r="HO157" i="1" s="1"/>
  <c r="HP157" i="1" s="1"/>
  <c r="HN173" i="1"/>
  <c r="HO173" i="1" s="1"/>
  <c r="HP173" i="1" s="1"/>
  <c r="HR173" i="1"/>
  <c r="IG173" i="1" s="1"/>
  <c r="HN190" i="1"/>
  <c r="HO190" i="1" s="1"/>
  <c r="HP190" i="1" s="1"/>
  <c r="HR190" i="1"/>
  <c r="IG190" i="1" s="1"/>
  <c r="HR205" i="1"/>
  <c r="IG205" i="1" s="1"/>
  <c r="HN205" i="1"/>
  <c r="HO205" i="1" s="1"/>
  <c r="HP205" i="1" s="1"/>
  <c r="HN221" i="1"/>
  <c r="HO221" i="1" s="1"/>
  <c r="HP221" i="1" s="1"/>
  <c r="HR221" i="1"/>
  <c r="IG221" i="1" s="1"/>
  <c r="HR237" i="1"/>
  <c r="IG237" i="1" s="1"/>
  <c r="HN237" i="1"/>
  <c r="HO237" i="1" s="1"/>
  <c r="HP237" i="1" s="1"/>
  <c r="HR83" i="1"/>
  <c r="HN38" i="1"/>
  <c r="HO38" i="1" s="1"/>
  <c r="HP38" i="1" s="1"/>
  <c r="HR63" i="1"/>
  <c r="IG63" i="1" s="1"/>
  <c r="HR178" i="1"/>
  <c r="HR79" i="1"/>
  <c r="IG79" i="1" s="1"/>
  <c r="HR112" i="1"/>
  <c r="HR127" i="1"/>
  <c r="IG127" i="1" s="1"/>
  <c r="HN96" i="1"/>
  <c r="HO96" i="1" s="1"/>
  <c r="HP96" i="1" s="1"/>
  <c r="HR182" i="1"/>
  <c r="HN210" i="1"/>
  <c r="HO210" i="1" s="1"/>
  <c r="HP210" i="1" s="1"/>
  <c r="HR40" i="1"/>
  <c r="HN67" i="1"/>
  <c r="HO67" i="1" s="1"/>
  <c r="HP67" i="1" s="1"/>
  <c r="HR114" i="1"/>
  <c r="HN119" i="1"/>
  <c r="HO119" i="1" s="1"/>
  <c r="HP119" i="1" s="1"/>
  <c r="HR165" i="1"/>
  <c r="IG165" i="1" s="1"/>
  <c r="HR162" i="1"/>
  <c r="HR176" i="1"/>
  <c r="HR212" i="1"/>
  <c r="HR218" i="1"/>
  <c r="HN154" i="1"/>
  <c r="HO154" i="1" s="1"/>
  <c r="HP154" i="1" s="1"/>
  <c r="HR168" i="1"/>
  <c r="HN211" i="1"/>
  <c r="HO211" i="1" s="1"/>
  <c r="HP211" i="1" s="1"/>
  <c r="HR238" i="1"/>
  <c r="IG238" i="1" s="1"/>
  <c r="HR92" i="1"/>
  <c r="HN135" i="1"/>
  <c r="HO135" i="1" s="1"/>
  <c r="HP135" i="1" s="1"/>
  <c r="HR217" i="1"/>
  <c r="HR106" i="1"/>
  <c r="HR30" i="1"/>
  <c r="HR43" i="1"/>
  <c r="IG43" i="1" s="1"/>
  <c r="HN180" i="1"/>
  <c r="HO180" i="1" s="1"/>
  <c r="HP180" i="1" s="1"/>
  <c r="HR55" i="1"/>
  <c r="HR73" i="1"/>
  <c r="HR111" i="1"/>
  <c r="IG111" i="1" s="1"/>
  <c r="HR164" i="1"/>
  <c r="HR117" i="1"/>
  <c r="IG117" i="1" s="1"/>
  <c r="HR137" i="1"/>
  <c r="IG137" i="1" s="1"/>
  <c r="HR175" i="1"/>
  <c r="HR233" i="1"/>
  <c r="HR24" i="1"/>
  <c r="HR29" i="1"/>
  <c r="IG29" i="1" s="1"/>
  <c r="HR49" i="1"/>
  <c r="HN72" i="1"/>
  <c r="HO72" i="1" s="1"/>
  <c r="HP72" i="1" s="1"/>
  <c r="HR216" i="1"/>
  <c r="HS29" i="1"/>
  <c r="IH29" i="1" s="1"/>
  <c r="HR14" i="1"/>
  <c r="HR56" i="1"/>
  <c r="HR122" i="1"/>
  <c r="HR136" i="1"/>
  <c r="HR147" i="1"/>
  <c r="IG147" i="1" s="1"/>
  <c r="HR187" i="1"/>
  <c r="IG187" i="1" s="1"/>
  <c r="HR197" i="1"/>
  <c r="HN142" i="1"/>
  <c r="HO142" i="1" s="1"/>
  <c r="HP142" i="1" s="1"/>
  <c r="HR186" i="1"/>
  <c r="HN50" i="1"/>
  <c r="HO50" i="1" s="1"/>
  <c r="HP50" i="1" s="1"/>
  <c r="HR130" i="1"/>
  <c r="HR149" i="1"/>
  <c r="HR202" i="1"/>
  <c r="HR229" i="1"/>
  <c r="HR88" i="1"/>
  <c r="HR201" i="1"/>
  <c r="HR80" i="1"/>
  <c r="HR146" i="1"/>
  <c r="HR223" i="1"/>
  <c r="HN223" i="1"/>
  <c r="HO223" i="1" s="1"/>
  <c r="HP223" i="1" s="1"/>
  <c r="HR167" i="1"/>
  <c r="HN167" i="1"/>
  <c r="HO167" i="1" s="1"/>
  <c r="HP167" i="1" s="1"/>
  <c r="HR185" i="1"/>
  <c r="HN185" i="1"/>
  <c r="HO185" i="1" s="1"/>
  <c r="HP185" i="1" s="1"/>
  <c r="HN66" i="1"/>
  <c r="HO66" i="1" s="1"/>
  <c r="HP66" i="1" s="1"/>
  <c r="HR98" i="1"/>
  <c r="HR104" i="1"/>
  <c r="HR57" i="1"/>
  <c r="HR95" i="1"/>
  <c r="HN101" i="1"/>
  <c r="HO101" i="1" s="1"/>
  <c r="HP101" i="1" s="1"/>
  <c r="HR174" i="1"/>
  <c r="IG174" i="1" s="1"/>
  <c r="HR27" i="1"/>
  <c r="HR52" i="1"/>
  <c r="HR90" i="1"/>
  <c r="HR118" i="1"/>
  <c r="HR123" i="1"/>
  <c r="HR151" i="1"/>
  <c r="HR181" i="1"/>
  <c r="HR191" i="1"/>
  <c r="HR198" i="1"/>
  <c r="HR226" i="1"/>
  <c r="HS206" i="1"/>
  <c r="IH206" i="1" s="1"/>
  <c r="HR120" i="1"/>
  <c r="HS64" i="1"/>
  <c r="IH64" i="1" s="1"/>
  <c r="HS107" i="1" l="1"/>
  <c r="IH107" i="1" s="1"/>
  <c r="HN158" i="1"/>
  <c r="HU252" i="1"/>
  <c r="HS205" i="1"/>
  <c r="IH205" i="1" s="1"/>
  <c r="HS142" i="1"/>
  <c r="IH142" i="1" s="1"/>
  <c r="HS23" i="1"/>
  <c r="IH23" i="1" s="1"/>
  <c r="HS99" i="1"/>
  <c r="IH99" i="1" s="1"/>
  <c r="HS21" i="1"/>
  <c r="IH21" i="1" s="1"/>
  <c r="HS50" i="1"/>
  <c r="IH50" i="1" s="1"/>
  <c r="HT257" i="1"/>
  <c r="HS110" i="1"/>
  <c r="IH110" i="1" s="1"/>
  <c r="HS117" i="1"/>
  <c r="IH117" i="1" s="1"/>
  <c r="HS17" i="1"/>
  <c r="IH17" i="1" s="1"/>
  <c r="IC108" i="1"/>
  <c r="IC251" i="1" s="1"/>
  <c r="IC59" i="1"/>
  <c r="IC250" i="1" s="1"/>
  <c r="HS96" i="1"/>
  <c r="IH96" i="1" s="1"/>
  <c r="HN134" i="1"/>
  <c r="HN252" i="1" s="1"/>
  <c r="HS126" i="1"/>
  <c r="IH126" i="1" s="1"/>
  <c r="HR192" i="1"/>
  <c r="HR253" i="1" s="1"/>
  <c r="HS45" i="1"/>
  <c r="IH45" i="1" s="1"/>
  <c r="HR108" i="1"/>
  <c r="HR251" i="1" s="1"/>
  <c r="HN192" i="1"/>
  <c r="HO192" i="1" s="1"/>
  <c r="HS190" i="1"/>
  <c r="IH190" i="1" s="1"/>
  <c r="HS211" i="1"/>
  <c r="IH211" i="1" s="1"/>
  <c r="HS129" i="1"/>
  <c r="IH129" i="1" s="1"/>
  <c r="HR59" i="1"/>
  <c r="HR250" i="1" s="1"/>
  <c r="HN241" i="1"/>
  <c r="HN255" i="1" s="1"/>
  <c r="IC207" i="1"/>
  <c r="IC254" i="1" s="1"/>
  <c r="HN59" i="1"/>
  <c r="HN250" i="1" s="1"/>
  <c r="HN108" i="1"/>
  <c r="HO108" i="1" s="1"/>
  <c r="HS222" i="1"/>
  <c r="IH222" i="1" s="1"/>
  <c r="HR242" i="1"/>
  <c r="HR257" i="1" s="1"/>
  <c r="HN207" i="1"/>
  <c r="HO207" i="1" s="1"/>
  <c r="HS71" i="1"/>
  <c r="IH71" i="1" s="1"/>
  <c r="IC242" i="1"/>
  <c r="IC257" i="1" s="1"/>
  <c r="HR158" i="1"/>
  <c r="IG158" i="1" s="1"/>
  <c r="IG258" i="1" s="1"/>
  <c r="HS135" i="1"/>
  <c r="IH135" i="1" s="1"/>
  <c r="HR207" i="1"/>
  <c r="HR254" i="1" s="1"/>
  <c r="HN242" i="1"/>
  <c r="HN257" i="1" s="1"/>
  <c r="IC158" i="1"/>
  <c r="IC258" i="1" s="1"/>
  <c r="HS51" i="1"/>
  <c r="IH51" i="1" s="1"/>
  <c r="HS61" i="1"/>
  <c r="IH61" i="1" s="1"/>
  <c r="HS145" i="1"/>
  <c r="IH145" i="1" s="1"/>
  <c r="HS160" i="1"/>
  <c r="IH160" i="1" s="1"/>
  <c r="HS66" i="1"/>
  <c r="IH66" i="1" s="1"/>
  <c r="HS18" i="1"/>
  <c r="IH18" i="1" s="1"/>
  <c r="HS225" i="1"/>
  <c r="IH225" i="1" s="1"/>
  <c r="HS221" i="1"/>
  <c r="IH221" i="1" s="1"/>
  <c r="HS131" i="1"/>
  <c r="IH131" i="1" s="1"/>
  <c r="HS139" i="1"/>
  <c r="IH139" i="1" s="1"/>
  <c r="HO242" i="1"/>
  <c r="HS238" i="1"/>
  <c r="IH238" i="1" s="1"/>
  <c r="HS173" i="1"/>
  <c r="IH173" i="1" s="1"/>
  <c r="HN251" i="1"/>
  <c r="HO158" i="1"/>
  <c r="HN258" i="1"/>
  <c r="HX207" i="1"/>
  <c r="HX254" i="1" s="1"/>
  <c r="HF254" i="1"/>
  <c r="HQ207" i="1"/>
  <c r="HY241" i="1"/>
  <c r="HY255" i="1" s="1"/>
  <c r="HG255" i="1"/>
  <c r="HM254" i="1"/>
  <c r="HU207" i="1"/>
  <c r="IE207" i="1"/>
  <c r="IE254" i="1" s="1"/>
  <c r="HY192" i="1"/>
  <c r="HY253" i="1" s="1"/>
  <c r="HG253" i="1"/>
  <c r="HY207" i="1"/>
  <c r="HY254" i="1" s="1"/>
  <c r="HG254" i="1"/>
  <c r="IE108" i="1"/>
  <c r="IE251" i="1" s="1"/>
  <c r="HM251" i="1"/>
  <c r="HU108" i="1"/>
  <c r="ID59" i="1"/>
  <c r="ID250" i="1" s="1"/>
  <c r="HL250" i="1"/>
  <c r="HT59" i="1"/>
  <c r="ID207" i="1"/>
  <c r="ID254" i="1" s="1"/>
  <c r="HL254" i="1"/>
  <c r="HT207" i="1"/>
  <c r="HX241" i="1"/>
  <c r="HX255" i="1" s="1"/>
  <c r="HF255" i="1"/>
  <c r="HQ241" i="1"/>
  <c r="HY108" i="1"/>
  <c r="HY251" i="1" s="1"/>
  <c r="HG251" i="1"/>
  <c r="IE241" i="1"/>
  <c r="IE255" i="1" s="1"/>
  <c r="HM255" i="1"/>
  <c r="HU241" i="1"/>
  <c r="ID192" i="1"/>
  <c r="ID253" i="1" s="1"/>
  <c r="HL253" i="1"/>
  <c r="HT192" i="1"/>
  <c r="IC241" i="1"/>
  <c r="IC255" i="1" s="1"/>
  <c r="HK255" i="1"/>
  <c r="IG134" i="1"/>
  <c r="IG252" i="1" s="1"/>
  <c r="HR252" i="1"/>
  <c r="HO134" i="1"/>
  <c r="HM250" i="1"/>
  <c r="IE59" i="1"/>
  <c r="IE250" i="1" s="1"/>
  <c r="HU59" i="1"/>
  <c r="HX192" i="1"/>
  <c r="HX253" i="1" s="1"/>
  <c r="HF253" i="1"/>
  <c r="HQ192" i="1"/>
  <c r="HX158" i="1"/>
  <c r="HX258" i="1" s="1"/>
  <c r="HF258" i="1"/>
  <c r="HQ158" i="1"/>
  <c r="HL255" i="1"/>
  <c r="ID241" i="1"/>
  <c r="ID255" i="1" s="1"/>
  <c r="HT241" i="1"/>
  <c r="ID108" i="1"/>
  <c r="ID251" i="1" s="1"/>
  <c r="HL251" i="1"/>
  <c r="HT108" i="1"/>
  <c r="HX59" i="1"/>
  <c r="HX250" i="1" s="1"/>
  <c r="HF250" i="1"/>
  <c r="HQ59" i="1"/>
  <c r="HX134" i="1"/>
  <c r="HX252" i="1" s="1"/>
  <c r="HF252" i="1"/>
  <c r="HQ134" i="1"/>
  <c r="HX108" i="1"/>
  <c r="HX251" i="1" s="1"/>
  <c r="HF251" i="1"/>
  <c r="HQ108" i="1"/>
  <c r="HY59" i="1"/>
  <c r="HY250" i="1" s="1"/>
  <c r="HG250" i="1"/>
  <c r="IE192" i="1"/>
  <c r="IE253" i="1" s="1"/>
  <c r="HM253" i="1"/>
  <c r="HU192" i="1"/>
  <c r="IC134" i="1"/>
  <c r="IC252" i="1" s="1"/>
  <c r="HK252" i="1"/>
  <c r="HS161" i="1"/>
  <c r="IH161" i="1" s="1"/>
  <c r="HS77" i="1"/>
  <c r="IH77" i="1" s="1"/>
  <c r="HS63" i="1"/>
  <c r="IH63" i="1" s="1"/>
  <c r="HS187" i="1"/>
  <c r="IH187" i="1" s="1"/>
  <c r="HS31" i="1"/>
  <c r="IH31" i="1" s="1"/>
  <c r="HS127" i="1"/>
  <c r="IH127" i="1" s="1"/>
  <c r="HS137" i="1"/>
  <c r="IH137" i="1" s="1"/>
  <c r="HS119" i="1"/>
  <c r="IH119" i="1" s="1"/>
  <c r="HS179" i="1"/>
  <c r="IH179" i="1" s="1"/>
  <c r="HS165" i="1"/>
  <c r="IH165" i="1" s="1"/>
  <c r="HS121" i="1"/>
  <c r="IH121" i="1" s="1"/>
  <c r="HS234" i="1"/>
  <c r="IH234" i="1" s="1"/>
  <c r="HS102" i="1"/>
  <c r="IH102" i="1" s="1"/>
  <c r="HS191" i="1"/>
  <c r="IH191" i="1" s="1"/>
  <c r="IG191" i="1"/>
  <c r="HS118" i="1"/>
  <c r="IH118" i="1" s="1"/>
  <c r="IG118" i="1"/>
  <c r="HS223" i="1"/>
  <c r="IH223" i="1" s="1"/>
  <c r="IG223" i="1"/>
  <c r="HS14" i="1"/>
  <c r="IH14" i="1" s="1"/>
  <c r="IG14" i="1"/>
  <c r="HS49" i="1"/>
  <c r="IH49" i="1" s="1"/>
  <c r="IG49" i="1"/>
  <c r="HS30" i="1"/>
  <c r="IH30" i="1" s="1"/>
  <c r="IG30" i="1"/>
  <c r="HS212" i="1"/>
  <c r="IH212" i="1" s="1"/>
  <c r="IG212" i="1"/>
  <c r="HS112" i="1"/>
  <c r="IH112" i="1" s="1"/>
  <c r="IG112" i="1"/>
  <c r="HS15" i="1"/>
  <c r="IH15" i="1" s="1"/>
  <c r="IG15" i="1"/>
  <c r="HS156" i="1"/>
  <c r="IH156" i="1" s="1"/>
  <c r="IG156" i="1"/>
  <c r="HS100" i="1"/>
  <c r="IH100" i="1" s="1"/>
  <c r="IG100" i="1"/>
  <c r="HS166" i="1"/>
  <c r="IH166" i="1" s="1"/>
  <c r="IG166" i="1"/>
  <c r="HS53" i="1"/>
  <c r="IH53" i="1" s="1"/>
  <c r="IG53" i="1"/>
  <c r="HS16" i="1"/>
  <c r="IH16" i="1" s="1"/>
  <c r="IG16" i="1"/>
  <c r="HS174" i="1"/>
  <c r="IH174" i="1" s="1"/>
  <c r="HS181" i="1"/>
  <c r="IH181" i="1" s="1"/>
  <c r="IG181" i="1"/>
  <c r="HS90" i="1"/>
  <c r="IH90" i="1" s="1"/>
  <c r="IG90" i="1"/>
  <c r="HS104" i="1"/>
  <c r="IH104" i="1" s="1"/>
  <c r="IG104" i="1"/>
  <c r="HS136" i="1"/>
  <c r="IH136" i="1" s="1"/>
  <c r="IG136" i="1"/>
  <c r="HS9" i="1"/>
  <c r="IH9" i="1" s="1"/>
  <c r="HS176" i="1"/>
  <c r="IH176" i="1" s="1"/>
  <c r="IG176" i="1"/>
  <c r="HS189" i="1"/>
  <c r="IH189" i="1" s="1"/>
  <c r="IG189" i="1"/>
  <c r="HS69" i="1"/>
  <c r="IH69" i="1" s="1"/>
  <c r="IG69" i="1"/>
  <c r="HS47" i="1"/>
  <c r="IH47" i="1" s="1"/>
  <c r="IG47" i="1"/>
  <c r="HS194" i="1"/>
  <c r="IH194" i="1" s="1"/>
  <c r="IG194" i="1"/>
  <c r="HS35" i="1"/>
  <c r="IH35" i="1" s="1"/>
  <c r="IG35" i="1"/>
  <c r="HS235" i="1"/>
  <c r="IH235" i="1" s="1"/>
  <c r="IG235" i="1"/>
  <c r="HS240" i="1"/>
  <c r="IH240" i="1" s="1"/>
  <c r="IG240" i="1"/>
  <c r="HS177" i="1"/>
  <c r="IH177" i="1" s="1"/>
  <c r="IG177" i="1"/>
  <c r="HS25" i="1"/>
  <c r="IH25" i="1" s="1"/>
  <c r="IG25" i="1"/>
  <c r="HS42" i="1"/>
  <c r="IH42" i="1" s="1"/>
  <c r="IG42" i="1"/>
  <c r="HS85" i="1"/>
  <c r="IH85" i="1" s="1"/>
  <c r="IG85" i="1"/>
  <c r="HS210" i="1"/>
  <c r="IH210" i="1" s="1"/>
  <c r="IG210" i="1"/>
  <c r="HS36" i="1"/>
  <c r="IH36" i="1" s="1"/>
  <c r="IG36" i="1"/>
  <c r="HS152" i="1"/>
  <c r="IH152" i="1" s="1"/>
  <c r="IG152" i="1"/>
  <c r="HS38" i="1"/>
  <c r="IH38" i="1" s="1"/>
  <c r="IG38" i="1"/>
  <c r="HS120" i="1"/>
  <c r="IH120" i="1" s="1"/>
  <c r="IG120" i="1"/>
  <c r="HS226" i="1"/>
  <c r="IH226" i="1" s="1"/>
  <c r="IG226" i="1"/>
  <c r="HS52" i="1"/>
  <c r="IH52" i="1" s="1"/>
  <c r="IG52" i="1"/>
  <c r="HS169" i="1"/>
  <c r="IH169" i="1" s="1"/>
  <c r="HS101" i="1"/>
  <c r="IH101" i="1" s="1"/>
  <c r="HS183" i="1"/>
  <c r="IH183" i="1" s="1"/>
  <c r="HS98" i="1"/>
  <c r="IH98" i="1" s="1"/>
  <c r="IG98" i="1"/>
  <c r="HS167" i="1"/>
  <c r="IH167" i="1" s="1"/>
  <c r="IG167" i="1"/>
  <c r="HS201" i="1"/>
  <c r="IH201" i="1" s="1"/>
  <c r="IG201" i="1"/>
  <c r="HS202" i="1"/>
  <c r="IH202" i="1" s="1"/>
  <c r="IG202" i="1"/>
  <c r="IG207" i="1"/>
  <c r="IG254" i="1" s="1"/>
  <c r="HS197" i="1"/>
  <c r="IH197" i="1" s="1"/>
  <c r="IG197" i="1"/>
  <c r="HS122" i="1"/>
  <c r="IH122" i="1" s="1"/>
  <c r="IG122" i="1"/>
  <c r="HS237" i="1"/>
  <c r="IH237" i="1" s="1"/>
  <c r="HS113" i="1"/>
  <c r="IH113" i="1" s="1"/>
  <c r="HS216" i="1"/>
  <c r="IH216" i="1" s="1"/>
  <c r="IG216" i="1"/>
  <c r="HS24" i="1"/>
  <c r="IH24" i="1" s="1"/>
  <c r="IG24" i="1"/>
  <c r="HS111" i="1"/>
  <c r="IH111" i="1" s="1"/>
  <c r="HS233" i="1"/>
  <c r="IH233" i="1" s="1"/>
  <c r="IG233" i="1"/>
  <c r="HS37" i="1"/>
  <c r="IH37" i="1" s="1"/>
  <c r="HS55" i="1"/>
  <c r="IH55" i="1" s="1"/>
  <c r="IG55" i="1"/>
  <c r="HS72" i="1"/>
  <c r="IH72" i="1" s="1"/>
  <c r="HS92" i="1"/>
  <c r="IH92" i="1" s="1"/>
  <c r="IG92" i="1"/>
  <c r="HS162" i="1"/>
  <c r="IH162" i="1" s="1"/>
  <c r="IG162" i="1"/>
  <c r="HS105" i="1"/>
  <c r="IH105" i="1" s="1"/>
  <c r="HS103" i="1"/>
  <c r="IH103" i="1" s="1"/>
  <c r="HS44" i="1"/>
  <c r="IH44" i="1" s="1"/>
  <c r="IG44" i="1"/>
  <c r="HS220" i="1"/>
  <c r="IH220" i="1" s="1"/>
  <c r="IG220" i="1"/>
  <c r="HS171" i="1"/>
  <c r="IH171" i="1" s="1"/>
  <c r="IG171" i="1"/>
  <c r="HS140" i="1"/>
  <c r="IH140" i="1" s="1"/>
  <c r="IG140" i="1"/>
  <c r="HS43" i="1"/>
  <c r="IH43" i="1" s="1"/>
  <c r="HS94" i="1"/>
  <c r="IH94" i="1" s="1"/>
  <c r="IG94" i="1"/>
  <c r="HS115" i="1"/>
  <c r="IH115" i="1" s="1"/>
  <c r="IG115" i="1"/>
  <c r="HS60" i="1"/>
  <c r="IH60" i="1" s="1"/>
  <c r="IG60" i="1"/>
  <c r="HS93" i="1"/>
  <c r="IH93" i="1" s="1"/>
  <c r="IG93" i="1"/>
  <c r="HS20" i="1"/>
  <c r="IH20" i="1" s="1"/>
  <c r="IG20" i="1"/>
  <c r="HS196" i="1"/>
  <c r="IH196" i="1" s="1"/>
  <c r="IG196" i="1"/>
  <c r="HS62" i="1"/>
  <c r="IH62" i="1" s="1"/>
  <c r="IG62" i="1"/>
  <c r="HS170" i="1"/>
  <c r="IH170" i="1" s="1"/>
  <c r="IG170" i="1"/>
  <c r="HS154" i="1"/>
  <c r="IH154" i="1" s="1"/>
  <c r="HS227" i="1"/>
  <c r="IH227" i="1" s="1"/>
  <c r="HS11" i="1"/>
  <c r="IH11" i="1" s="1"/>
  <c r="HS185" i="1"/>
  <c r="IH185" i="1" s="1"/>
  <c r="IG185" i="1"/>
  <c r="HS130" i="1"/>
  <c r="IH130" i="1" s="1"/>
  <c r="IG130" i="1"/>
  <c r="HS147" i="1"/>
  <c r="IH147" i="1" s="1"/>
  <c r="HS217" i="1"/>
  <c r="IH217" i="1" s="1"/>
  <c r="IG217" i="1"/>
  <c r="HS178" i="1"/>
  <c r="IH178" i="1" s="1"/>
  <c r="IG178" i="1"/>
  <c r="HS141" i="1"/>
  <c r="IH141" i="1" s="1"/>
  <c r="IG141" i="1"/>
  <c r="HS215" i="1"/>
  <c r="IH215" i="1" s="1"/>
  <c r="IG215" i="1"/>
  <c r="HS236" i="1"/>
  <c r="IH236" i="1" s="1"/>
  <c r="IG236" i="1"/>
  <c r="HS58" i="1"/>
  <c r="IH58" i="1" s="1"/>
  <c r="IG58" i="1"/>
  <c r="HS188" i="1"/>
  <c r="IH188" i="1" s="1"/>
  <c r="IG188" i="1"/>
  <c r="HS200" i="1"/>
  <c r="IH200" i="1" s="1"/>
  <c r="IG200" i="1"/>
  <c r="HS5" i="1"/>
  <c r="IH5" i="1" s="1"/>
  <c r="IG5" i="1"/>
  <c r="HS13" i="1"/>
  <c r="IH13" i="1" s="1"/>
  <c r="IG13" i="1"/>
  <c r="HS133" i="1"/>
  <c r="IH133" i="1" s="1"/>
  <c r="IG133" i="1"/>
  <c r="HS46" i="1"/>
  <c r="IH46" i="1" s="1"/>
  <c r="IG46" i="1"/>
  <c r="IG34" i="1"/>
  <c r="HS34" i="1"/>
  <c r="IH34" i="1" s="1"/>
  <c r="HS80" i="1"/>
  <c r="IH80" i="1" s="1"/>
  <c r="IG80" i="1"/>
  <c r="HS229" i="1"/>
  <c r="IH229" i="1" s="1"/>
  <c r="IG229" i="1"/>
  <c r="HS73" i="1"/>
  <c r="IH73" i="1" s="1"/>
  <c r="IG73" i="1"/>
  <c r="HS168" i="1"/>
  <c r="IH168" i="1" s="1"/>
  <c r="IG168" i="1"/>
  <c r="HS114" i="1"/>
  <c r="IH114" i="1" s="1"/>
  <c r="IG114" i="1"/>
  <c r="HS182" i="1"/>
  <c r="IH182" i="1" s="1"/>
  <c r="IG182" i="1"/>
  <c r="HS39" i="1"/>
  <c r="IH39" i="1" s="1"/>
  <c r="HS116" i="1"/>
  <c r="IH116" i="1" s="1"/>
  <c r="IG116" i="1"/>
  <c r="HS84" i="1"/>
  <c r="IH84" i="1" s="1"/>
  <c r="IG84" i="1"/>
  <c r="HS74" i="1"/>
  <c r="IH74" i="1" s="1"/>
  <c r="IG74" i="1"/>
  <c r="HS214" i="1"/>
  <c r="IH214" i="1" s="1"/>
  <c r="IG214" i="1"/>
  <c r="HS150" i="1"/>
  <c r="IH150" i="1" s="1"/>
  <c r="IG150" i="1"/>
  <c r="HS203" i="1"/>
  <c r="IH203" i="1" s="1"/>
  <c r="IG203" i="1"/>
  <c r="HS208" i="1"/>
  <c r="IH208" i="1" s="1"/>
  <c r="IG208" i="1"/>
  <c r="HS143" i="1"/>
  <c r="IH143" i="1" s="1"/>
  <c r="IG143" i="1"/>
  <c r="HS10" i="1"/>
  <c r="IH10" i="1" s="1"/>
  <c r="IG10" i="1"/>
  <c r="HS32" i="1"/>
  <c r="IH32" i="1" s="1"/>
  <c r="IG32" i="1"/>
  <c r="HS70" i="1"/>
  <c r="IH70" i="1" s="1"/>
  <c r="HS213" i="1"/>
  <c r="IH213" i="1" s="1"/>
  <c r="IG213" i="1"/>
  <c r="HS22" i="1"/>
  <c r="IH22" i="1" s="1"/>
  <c r="IG22" i="1"/>
  <c r="HS48" i="1"/>
  <c r="IH48" i="1" s="1"/>
  <c r="IG48" i="1"/>
  <c r="HS151" i="1"/>
  <c r="IH151" i="1" s="1"/>
  <c r="IG151" i="1"/>
  <c r="HS95" i="1"/>
  <c r="IH95" i="1" s="1"/>
  <c r="IG95" i="1"/>
  <c r="HS198" i="1"/>
  <c r="IH198" i="1" s="1"/>
  <c r="IG198" i="1"/>
  <c r="HS123" i="1"/>
  <c r="IH123" i="1" s="1"/>
  <c r="IG123" i="1"/>
  <c r="HS27" i="1"/>
  <c r="IH27" i="1" s="1"/>
  <c r="IG27" i="1"/>
  <c r="HS153" i="1"/>
  <c r="IH153" i="1" s="1"/>
  <c r="HS81" i="1"/>
  <c r="IH81" i="1" s="1"/>
  <c r="HS57" i="1"/>
  <c r="IH57" i="1" s="1"/>
  <c r="IG57" i="1"/>
  <c r="HS155" i="1"/>
  <c r="IH155" i="1" s="1"/>
  <c r="HS67" i="1"/>
  <c r="IH67" i="1" s="1"/>
  <c r="HS146" i="1"/>
  <c r="IH146" i="1" s="1"/>
  <c r="IG146" i="1"/>
  <c r="HS88" i="1"/>
  <c r="IH88" i="1" s="1"/>
  <c r="IG88" i="1"/>
  <c r="HS149" i="1"/>
  <c r="IH149" i="1" s="1"/>
  <c r="IG149" i="1"/>
  <c r="HS186" i="1"/>
  <c r="IH186" i="1" s="1"/>
  <c r="IG186" i="1"/>
  <c r="HS56" i="1"/>
  <c r="IH56" i="1" s="1"/>
  <c r="IG56" i="1"/>
  <c r="HS97" i="1"/>
  <c r="IH97" i="1" s="1"/>
  <c r="HS239" i="1"/>
  <c r="IH239" i="1" s="1"/>
  <c r="HS79" i="1"/>
  <c r="IH79" i="1" s="1"/>
  <c r="HS175" i="1"/>
  <c r="IH175" i="1" s="1"/>
  <c r="IG175" i="1"/>
  <c r="HS164" i="1"/>
  <c r="IH164" i="1" s="1"/>
  <c r="IG164" i="1"/>
  <c r="HS128" i="1"/>
  <c r="IH128" i="1" s="1"/>
  <c r="HS106" i="1"/>
  <c r="IH106" i="1" s="1"/>
  <c r="IG106" i="1"/>
  <c r="HS218" i="1"/>
  <c r="IH218" i="1" s="1"/>
  <c r="IG218" i="1"/>
  <c r="HS40" i="1"/>
  <c r="IH40" i="1" s="1"/>
  <c r="IG40" i="1"/>
  <c r="HS219" i="1"/>
  <c r="IH219" i="1" s="1"/>
  <c r="HS87" i="1"/>
  <c r="IH87" i="1" s="1"/>
  <c r="IG59" i="1"/>
  <c r="IG250" i="1" s="1"/>
  <c r="HS83" i="1"/>
  <c r="IH83" i="1" s="1"/>
  <c r="IG83" i="1"/>
  <c r="HS157" i="1"/>
  <c r="IH157" i="1" s="1"/>
  <c r="IG157" i="1"/>
  <c r="HS231" i="1"/>
  <c r="IH231" i="1" s="1"/>
  <c r="IG231" i="1"/>
  <c r="HS199" i="1"/>
  <c r="IH199" i="1" s="1"/>
  <c r="IG199" i="1"/>
  <c r="HS6" i="1"/>
  <c r="IH6" i="1" s="1"/>
  <c r="IG6" i="1"/>
  <c r="HS65" i="1"/>
  <c r="IH65" i="1" s="1"/>
  <c r="IG65" i="1"/>
  <c r="HS28" i="1"/>
  <c r="IH28" i="1" s="1"/>
  <c r="IG28" i="1"/>
  <c r="HS89" i="1"/>
  <c r="IH89" i="1" s="1"/>
  <c r="IG89" i="1"/>
  <c r="HS78" i="1"/>
  <c r="IH78" i="1" s="1"/>
  <c r="IG78" i="1"/>
  <c r="HS230" i="1"/>
  <c r="IH230" i="1" s="1"/>
  <c r="IG230" i="1"/>
  <c r="HS195" i="1"/>
  <c r="IH195" i="1" s="1"/>
  <c r="IG195" i="1"/>
  <c r="HS7" i="1"/>
  <c r="IH7" i="1" s="1"/>
  <c r="IG7" i="1"/>
  <c r="IG241" i="1"/>
  <c r="IG255" i="1" s="1"/>
  <c r="HS209" i="1"/>
  <c r="IH209" i="1" s="1"/>
  <c r="IG209" i="1"/>
  <c r="HS75" i="1"/>
  <c r="IH75" i="1" s="1"/>
  <c r="IG75" i="1"/>
  <c r="HS19" i="1"/>
  <c r="IH19" i="1" s="1"/>
  <c r="IG19" i="1"/>
  <c r="HS224" i="1"/>
  <c r="IH224" i="1" s="1"/>
  <c r="IG224" i="1"/>
  <c r="HS193" i="1"/>
  <c r="IH193" i="1" s="1"/>
  <c r="IG193" i="1"/>
  <c r="HS159" i="1"/>
  <c r="IH159" i="1" s="1"/>
  <c r="IG159" i="1"/>
  <c r="HS41" i="1"/>
  <c r="IH41" i="1" s="1"/>
  <c r="IG41" i="1"/>
  <c r="HS8" i="1"/>
  <c r="IH8" i="1" s="1"/>
  <c r="IG8" i="1"/>
  <c r="HS144" i="1"/>
  <c r="IH144" i="1" s="1"/>
  <c r="IG144" i="1"/>
  <c r="HS26" i="1"/>
  <c r="IH26" i="1" s="1"/>
  <c r="IG26" i="1"/>
  <c r="HS82" i="1"/>
  <c r="IH82" i="1" s="1"/>
  <c r="IG82" i="1"/>
  <c r="HS109" i="1"/>
  <c r="IH109" i="1" s="1"/>
  <c r="HS163" i="1"/>
  <c r="IH163" i="1" s="1"/>
  <c r="IG163" i="1"/>
  <c r="HS12" i="1"/>
  <c r="IH12" i="1" s="1"/>
  <c r="IG12" i="1"/>
  <c r="HS184" i="1"/>
  <c r="IH184" i="1" s="1"/>
  <c r="IG184" i="1"/>
  <c r="HS91" i="1"/>
  <c r="IH91" i="1" s="1"/>
  <c r="IG91" i="1"/>
  <c r="HS138" i="1"/>
  <c r="IH138" i="1" s="1"/>
  <c r="IG138" i="1"/>
  <c r="HS148" i="1"/>
  <c r="IH148" i="1" s="1"/>
  <c r="IG148" i="1"/>
  <c r="HS86" i="1"/>
  <c r="IH86" i="1" s="1"/>
  <c r="HS204" i="1"/>
  <c r="IH204" i="1" s="1"/>
  <c r="IG204" i="1"/>
  <c r="HS76" i="1"/>
  <c r="IH76" i="1" s="1"/>
  <c r="IG76" i="1"/>
  <c r="HS68" i="1"/>
  <c r="IH68" i="1" s="1"/>
  <c r="IG68" i="1"/>
  <c r="IG54" i="1"/>
  <c r="HS54" i="1"/>
  <c r="IH54" i="1" s="1"/>
  <c r="HS124" i="1"/>
  <c r="IH124" i="1" s="1"/>
  <c r="IG124" i="1"/>
  <c r="HS180" i="1"/>
  <c r="IH180" i="1" s="1"/>
  <c r="IG180" i="1"/>
  <c r="HR258" i="1" l="1"/>
  <c r="HS242" i="1"/>
  <c r="IG108" i="1"/>
  <c r="IG251" i="1" s="1"/>
  <c r="IG242" i="1"/>
  <c r="IG257" i="1" s="1"/>
  <c r="IG192" i="1"/>
  <c r="IG253" i="1" s="1"/>
  <c r="HO241" i="1"/>
  <c r="HP241" i="1" s="1"/>
  <c r="HP255" i="1" s="1"/>
  <c r="HO59" i="1"/>
  <c r="HP59" i="1" s="1"/>
  <c r="HP250" i="1" s="1"/>
  <c r="HN253" i="1"/>
  <c r="HS59" i="1"/>
  <c r="HS250" i="1" s="1"/>
  <c r="HS108" i="1"/>
  <c r="HS251" i="1" s="1"/>
  <c r="HS192" i="1"/>
  <c r="HS253" i="1" s="1"/>
  <c r="HN254" i="1"/>
  <c r="II241" i="1"/>
  <c r="II255" i="1" s="1"/>
  <c r="HT255" i="1"/>
  <c r="IH242" i="1"/>
  <c r="IH257" i="1" s="1"/>
  <c r="HS257" i="1"/>
  <c r="IF108" i="1"/>
  <c r="IF251" i="1" s="1"/>
  <c r="HQ251" i="1"/>
  <c r="II192" i="1"/>
  <c r="II253" i="1" s="1"/>
  <c r="HT253" i="1"/>
  <c r="IF241" i="1"/>
  <c r="IF255" i="1" s="1"/>
  <c r="HQ255" i="1"/>
  <c r="II108" i="1"/>
  <c r="II251" i="1" s="1"/>
  <c r="HT251" i="1"/>
  <c r="IJ59" i="1"/>
  <c r="IJ250" i="1" s="1"/>
  <c r="HU250" i="1"/>
  <c r="HP134" i="1"/>
  <c r="HP252" i="1" s="1"/>
  <c r="HO252" i="1"/>
  <c r="IJ108" i="1"/>
  <c r="IJ251" i="1" s="1"/>
  <c r="HU251" i="1"/>
  <c r="IJ207" i="1"/>
  <c r="IJ254" i="1" s="1"/>
  <c r="HU254" i="1"/>
  <c r="IF207" i="1"/>
  <c r="IF254" i="1" s="1"/>
  <c r="HQ254" i="1"/>
  <c r="HP158" i="1"/>
  <c r="HP258" i="1" s="1"/>
  <c r="HO258" i="1"/>
  <c r="HP242" i="1"/>
  <c r="HP257" i="1" s="1"/>
  <c r="HO257" i="1"/>
  <c r="HS241" i="1"/>
  <c r="HS207" i="1"/>
  <c r="IF59" i="1"/>
  <c r="IF250" i="1" s="1"/>
  <c r="HQ250" i="1"/>
  <c r="IF192" i="1"/>
  <c r="IF253" i="1" s="1"/>
  <c r="HQ253" i="1"/>
  <c r="II59" i="1"/>
  <c r="II250" i="1" s="1"/>
  <c r="HT250" i="1"/>
  <c r="IJ192" i="1"/>
  <c r="IJ253" i="1" s="1"/>
  <c r="HU253" i="1"/>
  <c r="IF134" i="1"/>
  <c r="IF252" i="1" s="1"/>
  <c r="HQ252" i="1"/>
  <c r="HS134" i="1"/>
  <c r="IF158" i="1"/>
  <c r="IF258" i="1" s="1"/>
  <c r="HQ258" i="1"/>
  <c r="HS158" i="1"/>
  <c r="HO255" i="1"/>
  <c r="HP207" i="1"/>
  <c r="HP254" i="1" s="1"/>
  <c r="HO254" i="1"/>
  <c r="IJ241" i="1"/>
  <c r="IJ255" i="1" s="1"/>
  <c r="HU255" i="1"/>
  <c r="II207" i="1"/>
  <c r="II254" i="1" s="1"/>
  <c r="HT254" i="1"/>
  <c r="HP108" i="1"/>
  <c r="HP251" i="1" s="1"/>
  <c r="HO251" i="1"/>
  <c r="HO250" i="1"/>
  <c r="HP192" i="1"/>
  <c r="HP253" i="1" s="1"/>
  <c r="HO253" i="1"/>
  <c r="IH108" i="1" l="1"/>
  <c r="IH251" i="1" s="1"/>
  <c r="IH59" i="1"/>
  <c r="IH250" i="1" s="1"/>
  <c r="IH192" i="1"/>
  <c r="IH253" i="1" s="1"/>
  <c r="IH134" i="1"/>
  <c r="IH252" i="1" s="1"/>
  <c r="HS252" i="1"/>
  <c r="IH158" i="1"/>
  <c r="IH258" i="1" s="1"/>
  <c r="HS258" i="1"/>
  <c r="IH207" i="1"/>
  <c r="IH254" i="1" s="1"/>
  <c r="HS254" i="1"/>
  <c r="IH241" i="1"/>
  <c r="IH255" i="1" s="1"/>
  <c r="HS255" i="1"/>
</calcChain>
</file>

<file path=xl/sharedStrings.xml><?xml version="1.0" encoding="utf-8"?>
<sst xmlns="http://schemas.openxmlformats.org/spreadsheetml/2006/main" count="2579" uniqueCount="498">
  <si>
    <t>WPP INPUT DATA</t>
  </si>
  <si>
    <t>Chr</t>
  </si>
  <si>
    <t>CM</t>
  </si>
  <si>
    <t>Rare SG</t>
  </si>
  <si>
    <t>Hb</t>
  </si>
  <si>
    <t>Rhesus</t>
  </si>
  <si>
    <t xml:space="preserve">G6PDd NNJ </t>
  </si>
  <si>
    <t>BASELINE GROUPED BY OUTCOME</t>
  </si>
  <si>
    <t>NO-CARE GROUPED BY OUTCOME</t>
  </si>
  <si>
    <t>ACTUAL GROUPED BY OUTCOME</t>
  </si>
  <si>
    <t>YEARS</t>
  </si>
  <si>
    <t>SMILE TRAIN</t>
  </si>
  <si>
    <t>2010-14</t>
  </si>
  <si>
    <t>TOTAL CHROMOSOMAL SUMMARY</t>
  </si>
  <si>
    <t>TOTAL CONGENITAL MALFORMATIONS SUMMARY</t>
  </si>
  <si>
    <t>TOTAL RARE SINGLE GENE DISORDERS SUMMARY</t>
  </si>
  <si>
    <t>TOTAL HAEMOGLOBIN DISORDERS SUMMARY</t>
  </si>
  <si>
    <t>TOTAL RHESUS HAEMOLYTIC DISEASE SUMMARY</t>
  </si>
  <si>
    <t>G6PD DEFIENCY NEONATAL JAUNDICE SUMMARY</t>
  </si>
  <si>
    <t>Baseline months affected /person born by major group</t>
  </si>
  <si>
    <t>No-care outcomes</t>
  </si>
  <si>
    <t>Actual outcomes, months /person, by major group</t>
  </si>
  <si>
    <t>EFFECT OF INTERVENTIONS</t>
  </si>
  <si>
    <t>TOTAL CONSTITUTIONAL CONGENITAL DISORDERS, YEARS /PERSON BORN</t>
  </si>
  <si>
    <t>Baseline</t>
  </si>
  <si>
    <t>Actual outcomes 2010-14</t>
  </si>
  <si>
    <t>No-care outcomes, months /person born</t>
  </si>
  <si>
    <t>Est actual outcomes, months /person born</t>
  </si>
  <si>
    <t>① Total months affected, by major group</t>
  </si>
  <si>
    <t>④ No-care months lost to fetal death</t>
  </si>
  <si>
    <t>⑤ No-care months lost to live births</t>
  </si>
  <si>
    <t>⑥ No-care months lived with disability</t>
  </si>
  <si>
    <t>⑦ Total months avoided pre-pregnancy</t>
  </si>
  <si>
    <t>⑪ Total  months lost to TOP</t>
  </si>
  <si>
    <t xml:space="preserve">⑫ Total  months lost to fetal death </t>
  </si>
  <si>
    <t xml:space="preserve">⑭ Total months lived cured </t>
  </si>
  <si>
    <t>⑮ Total months lived with disability</t>
  </si>
  <si>
    <t>Total mo lost to births (LB &amp; SB)</t>
  </si>
  <si>
    <t>Gain mo/person born</t>
  </si>
  <si>
    <t>Total yr lost to births (LB &amp; SB)</t>
  </si>
  <si>
    <t>Gain yr/person born</t>
  </si>
  <si>
    <t>WHO region row</t>
  </si>
  <si>
    <t>WHO country row</t>
  </si>
  <si>
    <t>WHO region</t>
  </si>
  <si>
    <t>WHO  sub-region</t>
  </si>
  <si>
    <t>Country/ territory</t>
  </si>
  <si>
    <t>Pop 1,000s</t>
  </si>
  <si>
    <t>Births 1,000s</t>
  </si>
  <si>
    <t>Av Life exp</t>
  </si>
  <si>
    <t>Propn w access</t>
  </si>
  <si>
    <t>Propn NO access</t>
  </si>
  <si>
    <t>TOP LEGAL 2010-15</t>
  </si>
  <si>
    <t>①
Baseline months affected</t>
  </si>
  <si>
    <t>②
No-care actual months of life</t>
  </si>
  <si>
    <t>③
No-care total months of life lost</t>
  </si>
  <si>
    <t>④
No-care months lost to fetal death</t>
  </si>
  <si>
    <t>⑤
No-care months lost to live births</t>
  </si>
  <si>
    <t>⑥
No-care months lived with disability</t>
  </si>
  <si>
    <t>⑦
Actual months unaff'd pre-preg intervention</t>
  </si>
  <si>
    <t>⑧
Potential months of life (pop norm)</t>
  </si>
  <si>
    <t>⑨
Actual months of life</t>
  </si>
  <si>
    <t>⑩
Actual total months of life lost</t>
  </si>
  <si>
    <t>⑪
Months lost to TOP</t>
  </si>
  <si>
    <t>⑫
Actual months lost to fetal death</t>
  </si>
  <si>
    <t>⑬
Actual months lost to live births</t>
  </si>
  <si>
    <t>⑭
Months live cured</t>
  </si>
  <si>
    <t>⑮
Actual months lived with disability</t>
  </si>
  <si>
    <t>⑦
Actual months unaff'd pre-preg</t>
  </si>
  <si>
    <t>Chromosomal disorders</t>
  </si>
  <si>
    <t>Congenital malformations</t>
  </si>
  <si>
    <t>Rare single gene disorders</t>
  </si>
  <si>
    <t>Hb disorders</t>
  </si>
  <si>
    <t>Rhesus haem disease</t>
  </si>
  <si>
    <t>G6PDd NNJ</t>
  </si>
  <si>
    <t>Total constitutional congen</t>
  </si>
  <si>
    <t>⑭
Months lived cured</t>
  </si>
  <si>
    <t>Total mo lost to FD, LBs &amp; disability</t>
  </si>
  <si>
    <t>Adverse outcomes /person born, % of baseline</t>
  </si>
  <si>
    <t>No-care</t>
  </si>
  <si>
    <t xml:space="preserve">Actual </t>
  </si>
  <si>
    <t>Months of life gained</t>
  </si>
  <si>
    <t>Months of unaffected life gained</t>
  </si>
  <si>
    <t>Months with disability gained</t>
  </si>
  <si>
    <t>①
Baseline years affected</t>
  </si>
  <si>
    <t>④
No-care years lost to fetal death</t>
  </si>
  <si>
    <t>⑤
No-care years lost to live births</t>
  </si>
  <si>
    <t>⑥
No-care years lived with disability</t>
  </si>
  <si>
    <t>⑦
Actual years unaff'd pre-preg intervention</t>
  </si>
  <si>
    <t>⑪
Years lost to TOP</t>
  </si>
  <si>
    <t>⑫
Actual years lost to fetal death</t>
  </si>
  <si>
    <t>⑬
Actual years lost to live births</t>
  </si>
  <si>
    <t>⑭
Years lived cured</t>
  </si>
  <si>
    <t>⑮
Actual years lived with disability</t>
  </si>
  <si>
    <t>Years of life gained</t>
  </si>
  <si>
    <t>Years of unaffected life gained</t>
  </si>
  <si>
    <t>Years with disability gained</t>
  </si>
  <si>
    <t>Mo of life gained by SMILE TRAIN (80%)</t>
  </si>
  <si>
    <t>Days of unaffected life gained by SMILE TRAIN</t>
  </si>
  <si>
    <t>AFR</t>
  </si>
  <si>
    <t>01 N Africa</t>
  </si>
  <si>
    <t>Algeria</t>
  </si>
  <si>
    <t>Western Sahara</t>
  </si>
  <si>
    <t>01 N Africa Total</t>
  </si>
  <si>
    <t>02 Sub-Saharan Africa</t>
  </si>
  <si>
    <t>Angola</t>
  </si>
  <si>
    <t>Benin</t>
  </si>
  <si>
    <t>Burkina Faso</t>
  </si>
  <si>
    <t>Burundi</t>
  </si>
  <si>
    <t>Cabo Verde</t>
  </si>
  <si>
    <t>Cameroon</t>
  </si>
  <si>
    <t>Central African Republic</t>
  </si>
  <si>
    <t>Chad</t>
  </si>
  <si>
    <t>Comoros</t>
  </si>
  <si>
    <t>Congo</t>
  </si>
  <si>
    <t>Côte d'Ivoire</t>
  </si>
  <si>
    <t>Democratic Republic of the Congo</t>
  </si>
  <si>
    <t>Equatorial Guinea</t>
  </si>
  <si>
    <t>Eritrea</t>
  </si>
  <si>
    <t>Ethiopia</t>
  </si>
  <si>
    <t>Gabon</t>
  </si>
  <si>
    <t>Gambia</t>
  </si>
  <si>
    <t>Ghana</t>
  </si>
  <si>
    <t>Guinea</t>
  </si>
  <si>
    <t>Guinea-Bissau</t>
  </si>
  <si>
    <t>Kenya</t>
  </si>
  <si>
    <t>Liberia</t>
  </si>
  <si>
    <t>Madagascar</t>
  </si>
  <si>
    <t>Malawi</t>
  </si>
  <si>
    <t>Mali</t>
  </si>
  <si>
    <t>Mauritania</t>
  </si>
  <si>
    <t>Mauritius</t>
  </si>
  <si>
    <t>Mayotte</t>
  </si>
  <si>
    <t>Mozambique</t>
  </si>
  <si>
    <t>Niger</t>
  </si>
  <si>
    <t>Nigeria</t>
  </si>
  <si>
    <t>Réunion</t>
  </si>
  <si>
    <t>Rwanda</t>
  </si>
  <si>
    <t>Sao Tome and Principe</t>
  </si>
  <si>
    <t>Senegal</t>
  </si>
  <si>
    <t>Seychelles</t>
  </si>
  <si>
    <t>Sierra Leone</t>
  </si>
  <si>
    <t>South Sudan</t>
  </si>
  <si>
    <t>Togo</t>
  </si>
  <si>
    <t>Uganda</t>
  </si>
  <si>
    <t>United Republic of Tanzania</t>
  </si>
  <si>
    <t>Zambia</t>
  </si>
  <si>
    <t>ZZ SS Africa other</t>
  </si>
  <si>
    <t>02 Sub-Saharan Africa Total</t>
  </si>
  <si>
    <t>03 Southern Africa</t>
  </si>
  <si>
    <t>Botswana</t>
  </si>
  <si>
    <t>Lesotho</t>
  </si>
  <si>
    <t>Namibia</t>
  </si>
  <si>
    <t>South Africa</t>
  </si>
  <si>
    <t>Swaziland</t>
  </si>
  <si>
    <t>Zimbabwe</t>
  </si>
  <si>
    <t>03 Southern Africa Total</t>
  </si>
  <si>
    <t>AFR Total</t>
  </si>
  <si>
    <t>AMR</t>
  </si>
  <si>
    <t>01 North America</t>
  </si>
  <si>
    <t>Canada</t>
  </si>
  <si>
    <t>United States of America</t>
  </si>
  <si>
    <t>ZZ North America other</t>
  </si>
  <si>
    <t>01 North America Total</t>
  </si>
  <si>
    <t>02 Caribbean</t>
  </si>
  <si>
    <t>Antigua and Barbuda</t>
  </si>
  <si>
    <t>Aruba</t>
  </si>
  <si>
    <t>Bahamas</t>
  </si>
  <si>
    <t>Barbados</t>
  </si>
  <si>
    <t>Belize</t>
  </si>
  <si>
    <t>Cuba</t>
  </si>
  <si>
    <t>Curaçao</t>
  </si>
  <si>
    <t>Dominican Republic</t>
  </si>
  <si>
    <t>French Guiana</t>
  </si>
  <si>
    <t>Grenada</t>
  </si>
  <si>
    <t>Guadeloupe</t>
  </si>
  <si>
    <t>Guyana</t>
  </si>
  <si>
    <t>Haiti</t>
  </si>
  <si>
    <t>Jamaica</t>
  </si>
  <si>
    <t>Martinique</t>
  </si>
  <si>
    <t>Puerto Rico</t>
  </si>
  <si>
    <t>Saint Lucia</t>
  </si>
  <si>
    <t>Saint Vincent and the Grenadines</t>
  </si>
  <si>
    <t>Suriname</t>
  </si>
  <si>
    <t>Trinidad and Tobago</t>
  </si>
  <si>
    <t>United States Virgin Islands</t>
  </si>
  <si>
    <t>ZZ Caribbean other</t>
  </si>
  <si>
    <t>02 Caribbean Total</t>
  </si>
  <si>
    <t>03 Central America</t>
  </si>
  <si>
    <t>Colombia</t>
  </si>
  <si>
    <t>Costa Rica</t>
  </si>
  <si>
    <t>El Salvador</t>
  </si>
  <si>
    <t>Guatemala</t>
  </si>
  <si>
    <t>Honduras</t>
  </si>
  <si>
    <t>Mexico</t>
  </si>
  <si>
    <t>Nicaragua</t>
  </si>
  <si>
    <t>Panama</t>
  </si>
  <si>
    <t>Venezuela (Bolivarian Republic of)</t>
  </si>
  <si>
    <t>03 Central America Total</t>
  </si>
  <si>
    <t>04 South America</t>
  </si>
  <si>
    <t>Bolivia (Plurinational State of)</t>
  </si>
  <si>
    <t>Brazil</t>
  </si>
  <si>
    <t>Ecuador</t>
  </si>
  <si>
    <t>Paraguay</t>
  </si>
  <si>
    <t>Peru</t>
  </si>
  <si>
    <t>04 South America Total</t>
  </si>
  <si>
    <t>05 S America HI</t>
  </si>
  <si>
    <t>Argentina</t>
  </si>
  <si>
    <t>Chile</t>
  </si>
  <si>
    <t>Uruguay</t>
  </si>
  <si>
    <t>ZZ South America other</t>
  </si>
  <si>
    <t>05 S America HI Total</t>
  </si>
  <si>
    <t>AMR Total</t>
  </si>
  <si>
    <t>EMR</t>
  </si>
  <si>
    <t>01 Gulf states</t>
  </si>
  <si>
    <t>Bahrain</t>
  </si>
  <si>
    <t>Kuwait</t>
  </si>
  <si>
    <t>Oman</t>
  </si>
  <si>
    <t>Qatar</t>
  </si>
  <si>
    <t>Saudi Arabia</t>
  </si>
  <si>
    <t>United Arab Emirates</t>
  </si>
  <si>
    <t>01 Gulf states Total</t>
  </si>
  <si>
    <t>02 Middle income</t>
  </si>
  <si>
    <t>Egypt</t>
  </si>
  <si>
    <t>Iran (Islamic Republic of)</t>
  </si>
  <si>
    <t>Iraq</t>
  </si>
  <si>
    <t>Jordan</t>
  </si>
  <si>
    <t>Lebanon</t>
  </si>
  <si>
    <t>Libya</t>
  </si>
  <si>
    <t>Morocco</t>
  </si>
  <si>
    <t>State of Palestine</t>
  </si>
  <si>
    <t>Syrian Arab Republic</t>
  </si>
  <si>
    <t>Tunisia</t>
  </si>
  <si>
    <t>02 Middle income Total</t>
  </si>
  <si>
    <t>03 Low income</t>
  </si>
  <si>
    <t>Afghanistan</t>
  </si>
  <si>
    <t>Djibouti</t>
  </si>
  <si>
    <t>Pakistan</t>
  </si>
  <si>
    <t>Somalia</t>
  </si>
  <si>
    <t>Sudan</t>
  </si>
  <si>
    <t>Yemen</t>
  </si>
  <si>
    <t>03 Low income Total</t>
  </si>
  <si>
    <t>EMR Total</t>
  </si>
  <si>
    <t>EUR</t>
  </si>
  <si>
    <t>01 Western Europe</t>
  </si>
  <si>
    <t>Austria</t>
  </si>
  <si>
    <t>Belgium</t>
  </si>
  <si>
    <t>Channel Islands</t>
  </si>
  <si>
    <t>Cyprus</t>
  </si>
  <si>
    <t>Denmark</t>
  </si>
  <si>
    <t>Finland</t>
  </si>
  <si>
    <t>France</t>
  </si>
  <si>
    <t>Germany</t>
  </si>
  <si>
    <t>Greece</t>
  </si>
  <si>
    <t>Iceland</t>
  </si>
  <si>
    <t>Ireland</t>
  </si>
  <si>
    <t>Israel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</si>
  <si>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</si>
  <si>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</si>
  <si>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</si>
  <si>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</si>
  <si>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</si>
  <si>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</si>
  <si>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</si>
  <si>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</si>
  <si>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</si>
  <si>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United Kingdom</t>
  </si>
  <si>
    <t>ZZ Western Europe other</t>
  </si>
  <si>
    <t>01 Western Europe Total</t>
  </si>
  <si>
    <t>02 Central Europe</t>
  </si>
  <si>
    <t>Albania</t>
  </si>
  <si>
    <t>Bosnia and Herzegovina</t>
  </si>
  <si>
    <t>Bulgaria</t>
  </si>
  <si>
    <t>Croatia</t>
  </si>
  <si>
    <t>Czech Republic</t>
  </si>
  <si>
    <t>Hungary</t>
  </si>
  <si>
    <t>Montenegro</t>
  </si>
  <si>
    <t>Poland</t>
  </si>
  <si>
    <t>Romania</t>
  </si>
  <si>
    <t>Serbia</t>
  </si>
  <si>
    <t>Slovakia</t>
  </si>
  <si>
    <t>Slovenia</t>
  </si>
  <si>
    <t>TFYR Macedonia</t>
  </si>
  <si>
    <t>02 Central Europe Total</t>
  </si>
  <si>
    <t>03 Eastern Europe</t>
  </si>
  <si>
    <t>Belarus</t>
  </si>
  <si>
    <t>Estonia</t>
  </si>
  <si>
    <t>Latvia</t>
  </si>
  <si>
    <t>Lithuania</t>
  </si>
  <si>
    <t>Republic of Moldova</t>
  </si>
  <si>
    <t>Russian Federation</t>
  </si>
  <si>
    <t>Ukraine</t>
  </si>
  <si>
    <t>03 Eastern Europe Total</t>
  </si>
  <si>
    <t>04 Middle East</t>
  </si>
  <si>
    <t>Turkey</t>
  </si>
  <si>
    <t>04 Middle East Total</t>
  </si>
  <si>
    <t>05 Central Asia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</si>
  <si>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</si>
  <si>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</si>
  <si>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</si>
  <si>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</si>
  <si>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</si>
  <si>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</si>
  <si>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</si>
  <si>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</si>
  <si>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05 Central Asia Total</t>
  </si>
  <si>
    <t>EUR Total</t>
  </si>
  <si>
    <t>SEAR</t>
  </si>
  <si>
    <t>01 South Asia</t>
  </si>
  <si>
    <t>Bangladesh</t>
  </si>
  <si>
    <t>Bhutan</t>
  </si>
  <si>
    <t>India</t>
  </si>
  <si>
    <t>Nepal</t>
  </si>
  <si>
    <t>01 South Asia Total</t>
  </si>
  <si>
    <t>02 Southeast Asia</t>
  </si>
  <si>
    <t>Indonesia</t>
  </si>
  <si>
    <t>Maldives</t>
  </si>
  <si>
    <t>Myanmar</t>
  </si>
  <si>
    <t>Sri Lanka</t>
  </si>
  <si>
    <t>UNDLED</t>
  </si>
  <si>
    <t>Thailand</t>
  </si>
  <si>
    <t>Timor-Leste</t>
  </si>
  <si>
    <t>02 Southeast Asia Total</t>
  </si>
  <si>
    <t>03 East Asia</t>
  </si>
  <si>
    <t>Dem. People's Republic of Korea</t>
  </si>
  <si>
    <t>03 East Asia Total</t>
  </si>
  <si>
    <t>SEAR Total</t>
  </si>
  <si>
    <t>WPR</t>
  </si>
  <si>
    <t>01 East Asia</t>
  </si>
  <si>
    <t>China</t>
  </si>
  <si>
    <t>Mongolia</t>
  </si>
  <si>
    <t>01 East Asia Total</t>
  </si>
  <si>
    <t>Cambodia</t>
  </si>
  <si>
    <t>Lao People's Democratic Republic</t>
  </si>
  <si>
    <t>Malaysia</t>
  </si>
  <si>
    <t>Philippines</t>
  </si>
  <si>
    <t>Viet Nam</t>
  </si>
  <si>
    <t>03 Asia Pacific HI</t>
  </si>
  <si>
    <t>Brunei Darussalam</t>
  </si>
  <si>
    <t>China, Hong Kong SAR</t>
  </si>
  <si>
    <t>China, Macao SAR</t>
  </si>
  <si>
    <t>Japan</t>
  </si>
  <si>
    <t>Other non-specified areas</t>
  </si>
  <si>
    <t>Republic of Korea</t>
  </si>
  <si>
    <t>Singapore</t>
  </si>
  <si>
    <t>03 Asia Pacific HI Total</t>
  </si>
  <si>
    <t>04 Oceania</t>
  </si>
  <si>
    <t>Fiji</t>
  </si>
  <si>
    <t>French Polynesia</t>
  </si>
  <si>
    <t>Guam</t>
  </si>
  <si>
    <t>Kiribati</t>
  </si>
  <si>
    <t>Micronesia (Fed. States of)</t>
  </si>
  <si>
    <t>New Caledonia</t>
  </si>
  <si>
    <t>Papua New Guinea</t>
  </si>
  <si>
    <t>Samoa</t>
  </si>
  <si>
    <t>Solomon Islands</t>
  </si>
  <si>
    <t>Tonga</t>
  </si>
  <si>
    <t>Vanuatu</t>
  </si>
  <si>
    <t>ZZ Oceania other</t>
  </si>
  <si>
    <t>04 Oceania Total</t>
  </si>
  <si>
    <t>05 Australasia</t>
  </si>
  <si>
    <t>Australia</t>
  </si>
  <si>
    <t>New Zealand</t>
  </si>
  <si>
    <t>05 Australasia Total</t>
  </si>
  <si>
    <t>WPR Total</t>
  </si>
  <si>
    <t>World</t>
  </si>
  <si>
    <t>W Europe</t>
  </si>
  <si>
    <t>①②③④⑤⑥⑦⑧⑨⑩⑪⑫⑬⑭⑮⑯⑰</t>
  </si>
  <si>
    <t>MONTHS AFFECTED /PERSON IN THE BIRTH COHORT</t>
  </si>
  <si>
    <t>Total constitutional congenital disorders: months affected /person born</t>
  </si>
  <si>
    <t>% reduction in adverse outcomes</t>
  </si>
  <si>
    <t>Change in adverse outcomes</t>
  </si>
  <si>
    <t>No-care months lost</t>
  </si>
  <si>
    <t>Actual months lost</t>
  </si>
  <si>
    <t>WHO  region or sub-region</t>
  </si>
  <si>
    <t xml:space="preserve"> Algeria &amp; W Sahara</t>
  </si>
  <si>
    <t xml:space="preserve"> Sub-Saharan Africa</t>
  </si>
  <si>
    <t xml:space="preserve"> Southern Africa</t>
  </si>
  <si>
    <t xml:space="preserve"> North America</t>
  </si>
  <si>
    <t xml:space="preserve"> Caribbean</t>
  </si>
  <si>
    <t xml:space="preserve"> Central America</t>
  </si>
  <si>
    <t xml:space="preserve"> South America</t>
  </si>
  <si>
    <t xml:space="preserve"> S America HI</t>
  </si>
  <si>
    <t xml:space="preserve"> Gulf states</t>
  </si>
  <si>
    <t xml:space="preserve"> EMR middle income</t>
  </si>
  <si>
    <t>EMR low income</t>
  </si>
  <si>
    <t xml:space="preserve"> Western Europe</t>
  </si>
  <si>
    <t xml:space="preserve"> Central Europe</t>
  </si>
  <si>
    <t xml:space="preserve"> Eastern Europe</t>
  </si>
  <si>
    <t xml:space="preserve"> Turkey</t>
  </si>
  <si>
    <t xml:space="preserve"> Central Asia</t>
  </si>
  <si>
    <t xml:space="preserve"> South Asia</t>
  </si>
  <si>
    <t xml:space="preserve"> Southeast Asia</t>
  </si>
  <si>
    <t xml:space="preserve"> N Korea</t>
  </si>
  <si>
    <t xml:space="preserve"> East Asia</t>
  </si>
  <si>
    <t xml:space="preserve"> Asia Pacific HI</t>
  </si>
  <si>
    <t xml:space="preserve"> Oceania</t>
  </si>
  <si>
    <t xml:space="preserve"> Australasia</t>
  </si>
  <si>
    <t>Row</t>
  </si>
  <si>
    <t>CALCULATION OF MONTHS OF LIFE LOST, LIVED WITH DISABILITY OR GAINED BY INTERVENTION, PER PERSON IN THE BIRTH COHORT</t>
  </si>
  <si>
    <t>First</t>
  </si>
  <si>
    <t>Calculate actual disorder-specific mean life expectancy, for the country and year under consideration</t>
  </si>
  <si>
    <t>(mean life expectancy with optimal care x propn with opt care)+(mean life expectancy with no care x propn with no care)</t>
  </si>
  <si>
    <t>Adjust these to country mean life expectancy</t>
  </si>
  <si>
    <t>Multiply by country mean life expectancy/global optimal mean life expectancy (currently 80 yr)</t>
  </si>
  <si>
    <t>Calculations must be at finest-grained level because outcomes differ at this level.</t>
  </si>
  <si>
    <t>They may be bundled subsequently, for ease of presentation.</t>
  </si>
  <si>
    <t>For each disorder group (finest-grained)</t>
  </si>
  <si>
    <t>Type of outcome</t>
  </si>
  <si>
    <t>Step</t>
  </si>
  <si>
    <t>Desired estimate</t>
  </si>
  <si>
    <t>Equation used</t>
  </si>
  <si>
    <t>Note</t>
  </si>
  <si>
    <t>① Months of life affected /person in the birth cohort</t>
  </si>
  <si>
    <t>Total affected births/1,000 x WPP mean life expectancy x 12 /1,000</t>
  </si>
  <si>
    <t>Alternative could be to use current optimal life expectancy in the equation (ca 80 in 2010-14).</t>
  </si>
  <si>
    <t>② Months actually lived /person in the birth cohort</t>
  </si>
  <si>
    <t>③ Total months of life lost /person in the birth cohort</t>
  </si>
  <si>
    <t>1 minus 2</t>
  </si>
  <si>
    <t>Includes attributable loss and losses due to other causes</t>
  </si>
  <si>
    <t>④ Months lost to fetal death /person in the birth cohort</t>
  </si>
  <si>
    <t>Fetal deaths /1,000 x WPP mean life expectancy x 12/1,000</t>
  </si>
  <si>
    <t>⑤ Months lost to live births /person in the birth cohort</t>
  </si>
  <si>
    <t>3 minus 4 (Includes all causes of death)</t>
  </si>
  <si>
    <t>Includes losses due to all causes.
Months lost due to other causes = months lost to LB x (1 minus WPP mean life expectancy/80)</t>
  </si>
  <si>
    <t>⑥ Months lived with disability /person in the birth cohort</t>
  </si>
  <si>
    <t>Same as 2</t>
  </si>
  <si>
    <t>Actual 2010-14</t>
  </si>
  <si>
    <t>⑦ Unaffected months gained by pre-pregnancy intervention /person in the birth cohort</t>
  </si>
  <si>
    <t>Gain /1,000 x WPP mean life exp x 12/1,000</t>
  </si>
  <si>
    <t>⑧ Potential months of life /person in the birth cohort</t>
  </si>
  <si>
    <t>1 minus 7</t>
  </si>
  <si>
    <t xml:space="preserve"> ⑨ Actual months of life /person in the birth cohort</t>
  </si>
  <si>
    <t>Disorder- &amp; country-specific mean life expectancies are based on observations in high income settings. They are adjusted to local life expectancy by multiplying by (WPP mean life expectancy/80)</t>
  </si>
  <si>
    <t>⑩ Total months of life lost /person in the birth cohort</t>
  </si>
  <si>
    <t>8 minus 9</t>
  </si>
  <si>
    <t>⑪ Months lost to TOP /person in the birth cohort</t>
  </si>
  <si>
    <t>TOPs /1,000 x WPP mean life expectancy x12/1,000</t>
  </si>
  <si>
    <t>⑫ Months lost to fetal death /person in the birth cohort</t>
  </si>
  <si>
    <t>Actual fetal deaths /1,000 x WPP mean life expectancy x12/1,000</t>
  </si>
  <si>
    <t>⑬ Months lost to live births /person in the birth cohort</t>
  </si>
  <si>
    <t>10 minus (11 plus 12)</t>
  </si>
  <si>
    <t>⑭ Months lived cured /person in the birth cohort</t>
  </si>
  <si>
    <t>Cured /1,000 x WPP mean life expectancy</t>
  </si>
  <si>
    <t>⑮ Months lived with disability /person in the birth cohort</t>
  </si>
  <si>
    <t>9 minus 14</t>
  </si>
  <si>
    <t>The above estimates can be easily adjusted to other ways of expressing death or disability</t>
  </si>
  <si>
    <t>Multiply above estimates by 80/local life expectancy</t>
  </si>
  <si>
    <t>To adjust to years of life lost or gained</t>
  </si>
  <si>
    <t>Multiply by annual births</t>
  </si>
  <si>
    <t>Inputs needed</t>
  </si>
  <si>
    <t>Baseline total affected births /1,000</t>
  </si>
  <si>
    <t>No-care live births /1,000</t>
  </si>
  <si>
    <t>No-care fetal deaths /1,000</t>
  </si>
  <si>
    <t>Actual outcomes</t>
  </si>
  <si>
    <t>Gain by pre-pregnancy intervention /1,000</t>
  </si>
  <si>
    <t>TOP /1,000</t>
  </si>
  <si>
    <t>Actual live births /1,000</t>
  </si>
  <si>
    <t>Actual fetal deaths /1,000</t>
  </si>
  <si>
    <t>Cure /1,000</t>
  </si>
  <si>
    <t>The total of ⑦ &amp;  ⑪ to ⑮ above equals ①, baseline months affected /person</t>
  </si>
  <si>
    <t>The total of ④, ⑤ &amp;  ⑥ above equals ①, baseline months affected /person</t>
  </si>
  <si>
    <t>TOTAL CONSTITUTIONAL CONGENITAL DISORDERS, MONTHS /PERSON</t>
  </si>
  <si>
    <t>Months</t>
  </si>
  <si>
    <t>Days</t>
  </si>
  <si>
    <t>⑦
Months unaff'd pre-preg intervention</t>
  </si>
  <si>
    <t>Av Life exp, years</t>
  </si>
  <si>
    <t>Three additional conditions 2010-14</t>
  </si>
  <si>
    <t>Addnl</t>
  </si>
  <si>
    <t>TOTAL CONSTITUTIONAL CONGENITAL DISORDERS incl 3 addnl condns</t>
  </si>
  <si>
    <t>TOTAL</t>
  </si>
  <si>
    <t>Three addnl condns</t>
  </si>
  <si>
    <t>⑬ Actual months lost to live births</t>
  </si>
  <si>
    <t>Adjustment is:  disorder-specific no-care mean life expectancy x (WPP mean life expectancy/80)</t>
  </si>
  <si>
    <t>Gain, months /person born</t>
  </si>
  <si>
    <t>Total mo lost /person born</t>
  </si>
  <si>
    <t>YEARS AFFECTED /PERSON IN THE BIRTH COHORT</t>
  </si>
  <si>
    <t>Total constitutional congenital disorders: years affected /person born</t>
  </si>
  <si>
    <t>Mo of life gained by Smile Train</t>
  </si>
  <si>
    <t>Days of unaffected life gained by Smile Train</t>
  </si>
  <si>
    <t>⑦ 
Months unaff'd pre-preg intervention</t>
  </si>
  <si>
    <t>To adjust to a universal optimal baseline 80 years life expectancy</t>
  </si>
  <si>
    <r>
      <t>Live births /1,000 x NO-CARE disorder-specific mean life expectancy (</t>
    </r>
    <r>
      <rPr>
        <b/>
        <sz val="11"/>
        <color theme="1"/>
        <rFont val="Arial"/>
        <family val="2"/>
      </rPr>
      <t>adjusted to local life expectancy</t>
    </r>
    <r>
      <rPr>
        <sz val="11"/>
        <color theme="1"/>
        <rFont val="Arial"/>
        <family val="2"/>
      </rPr>
      <t>) x 12/1,000</t>
    </r>
  </si>
  <si>
    <r>
      <t>Actual live births /1,000 x ACTUAL  disorder- &amp; country-specific mean life expectancy (</t>
    </r>
    <r>
      <rPr>
        <b/>
        <sz val="11"/>
        <color theme="1"/>
        <rFont val="Arial"/>
        <family val="2"/>
      </rPr>
      <t>adjusted to local life expectancy</t>
    </r>
    <r>
      <rPr>
        <sz val="11"/>
        <color theme="1"/>
        <rFont val="Arial"/>
        <family val="2"/>
      </rPr>
      <t>) x12/1,000</t>
    </r>
  </si>
  <si>
    <t>April 2017 revision</t>
  </si>
  <si>
    <t>Only values are shown. No equations are included.</t>
  </si>
  <si>
    <t>Datasheet</t>
  </si>
  <si>
    <t>Contents</t>
  </si>
  <si>
    <t>Selected outputs from the Modell Global Database of Congenital Disorders. April 2017 revision. Months of Life Affected.</t>
  </si>
  <si>
    <t>1. Method</t>
  </si>
  <si>
    <t>2. Total months life WHO region</t>
  </si>
  <si>
    <t>Method by which these calculations are made</t>
  </si>
  <si>
    <t>3. Total months life country</t>
  </si>
  <si>
    <t>4. Months life by Main Groups</t>
  </si>
  <si>
    <t>Total constitutional congenital disorders: months affected /person born 2010-14, by WHO region and sub-region</t>
  </si>
  <si>
    <t>Total constitutional congenital disorders: months affected /person born 2010-14, by country, WHO sub-region and WHO region</t>
  </si>
  <si>
    <t>Total constitutional congenital disorders: months affected /person born for six groups of constitutional congenital disorders in 2010-14, by country, WHO sub-region &amp; region</t>
  </si>
  <si>
    <t>This workbook contains four Datasheets</t>
  </si>
  <si>
    <t>This workbook presents the method and outputs of calculations to estimate the months of life lost, gained by intervention, or lived with disability in 2010-14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</si>
</sst>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Times New Roman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3" fillId="0" borderId="0"/>
    <xf numFmtId="0" fontId="3" fillId="0" borderId="0"/>
    <xf numFmtId="0" fontId="10" fillId="0" borderId="0"/>
  </cellStyleXfs>
  <cellXfs count="393">
    <xf numFmtId="0" fontId="0" fillId="0" borderId="0" xfId="0"/>
    <xf numFmtId="3" fontId="4" fillId="0" borderId="1" xfId="0" quotePrefix="1" applyNumberFormat="1" applyFont="1" applyFill="1" applyBorder="1" applyAlignment="1">
      <alignment horizontal="center" wrapText="1"/>
    </xf>
    <xf numFmtId="2" fontId="4" fillId="7" borderId="0" xfId="0" quotePrefix="1" applyNumberFormat="1" applyFont="1" applyFill="1" applyBorder="1" applyAlignment="1">
      <alignment horizontal="center" wrapText="1"/>
    </xf>
    <xf numFmtId="2" fontId="4" fillId="8" borderId="0" xfId="0" quotePrefix="1" applyNumberFormat="1" applyFont="1" applyFill="1" applyBorder="1" applyAlignment="1">
      <alignment horizontal="center" wrapText="1"/>
    </xf>
    <xf numFmtId="2" fontId="4" fillId="0" borderId="2" xfId="0" quotePrefix="1" applyNumberFormat="1" applyFont="1" applyFill="1" applyBorder="1" applyAlignment="1">
      <alignment horizontal="center" wrapText="1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7" fillId="0" borderId="0" xfId="0" applyFont="1"/>
    <xf numFmtId="0" fontId="7" fillId="0" borderId="0" xfId="0" applyFont="1" applyAlignment="1">
      <alignment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6" fillId="16" borderId="10" xfId="0" applyFont="1" applyFill="1" applyBorder="1" applyAlignment="1">
      <alignment vertical="center" wrapText="1"/>
    </xf>
    <xf numFmtId="0" fontId="8" fillId="16" borderId="10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0" fontId="8" fillId="0" borderId="10" xfId="0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0" fontId="8" fillId="0" borderId="0" xfId="0" applyFont="1" applyAlignment="1">
      <alignment wrapText="1"/>
    </xf>
    <xf numFmtId="2" fontId="7" fillId="0" borderId="6" xfId="0" applyNumberFormat="1" applyFont="1" applyFill="1" applyBorder="1" applyAlignment="1"/>
    <xf numFmtId="2" fontId="7" fillId="0" borderId="1" xfId="0" applyNumberFormat="1" applyFont="1" applyFill="1" applyBorder="1" applyAlignment="1"/>
    <xf numFmtId="1" fontId="7" fillId="0" borderId="0" xfId="2" applyNumberFormat="1" applyFont="1" applyFill="1" applyBorder="1" applyAlignment="1">
      <alignment horizontal="left"/>
    </xf>
    <xf numFmtId="1" fontId="7" fillId="0" borderId="0" xfId="0" applyNumberFormat="1" applyFont="1" applyFill="1" applyAlignment="1">
      <alignment horizontal="left"/>
    </xf>
    <xf numFmtId="2" fontId="15" fillId="0" borderId="0" xfId="0" applyNumberFormat="1" applyFont="1" applyFill="1" applyAlignment="1">
      <alignment horizontal="left"/>
    </xf>
    <xf numFmtId="164" fontId="7" fillId="0" borderId="0" xfId="0" applyNumberFormat="1" applyFont="1" applyFill="1" applyAlignment="1">
      <alignment horizontal="left"/>
    </xf>
    <xf numFmtId="3" fontId="4" fillId="0" borderId="0" xfId="0" quotePrefix="1" applyNumberFormat="1" applyFont="1" applyFill="1" applyBorder="1" applyAlignment="1">
      <alignment horizontal="center" wrapText="1"/>
    </xf>
    <xf numFmtId="2" fontId="4" fillId="0" borderId="0" xfId="0" quotePrefix="1" applyNumberFormat="1" applyFont="1" applyFill="1" applyBorder="1" applyAlignment="1">
      <alignment horizontal="center" wrapText="1"/>
    </xf>
    <xf numFmtId="164" fontId="4" fillId="0" borderId="0" xfId="0" quotePrefix="1" applyNumberFormat="1" applyFont="1" applyFill="1" applyBorder="1" applyAlignment="1">
      <alignment horizontal="center" wrapText="1"/>
    </xf>
    <xf numFmtId="0" fontId="8" fillId="0" borderId="0" xfId="0" applyFont="1"/>
    <xf numFmtId="1" fontId="7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Alignment="1">
      <alignment horizontal="left"/>
    </xf>
    <xf numFmtId="2" fontId="7" fillId="0" borderId="0" xfId="0" applyNumberFormat="1" applyFont="1" applyFill="1" applyAlignment="1">
      <alignment horizontal="left"/>
    </xf>
    <xf numFmtId="2" fontId="7" fillId="0" borderId="3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2" fontId="7" fillId="0" borderId="6" xfId="0" applyNumberFormat="1" applyFont="1" applyFill="1" applyBorder="1" applyAlignment="1">
      <alignment horizontal="left"/>
    </xf>
    <xf numFmtId="0" fontId="4" fillId="0" borderId="9" xfId="3" applyFont="1" applyFill="1" applyBorder="1" applyAlignment="1">
      <alignment horizontal="center" wrapText="1"/>
    </xf>
    <xf numFmtId="164" fontId="4" fillId="0" borderId="9" xfId="3" applyNumberFormat="1" applyFont="1" applyFill="1" applyBorder="1" applyAlignment="1">
      <alignment horizontal="center" wrapText="1"/>
    </xf>
    <xf numFmtId="2" fontId="17" fillId="0" borderId="9" xfId="0" applyNumberFormat="1" applyFont="1" applyFill="1" applyBorder="1" applyAlignment="1">
      <alignment horizontal="center" wrapText="1"/>
    </xf>
    <xf numFmtId="2" fontId="4" fillId="0" borderId="9" xfId="0" applyNumberFormat="1" applyFont="1" applyFill="1" applyBorder="1" applyAlignment="1">
      <alignment horizontal="center" wrapText="1"/>
    </xf>
    <xf numFmtId="1" fontId="4" fillId="0" borderId="0" xfId="3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4" fillId="0" borderId="0" xfId="0" applyFont="1"/>
    <xf numFmtId="0" fontId="8" fillId="0" borderId="0" xfId="0" applyFont="1" applyFill="1"/>
    <xf numFmtId="3" fontId="4" fillId="0" borderId="9" xfId="3" applyNumberFormat="1" applyFont="1" applyFill="1" applyBorder="1" applyAlignment="1">
      <alignment horizontal="center" wrapText="1"/>
    </xf>
    <xf numFmtId="0" fontId="4" fillId="0" borderId="0" xfId="2" applyFont="1" applyFill="1" applyBorder="1" applyAlignment="1"/>
    <xf numFmtId="164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 wrapText="1"/>
    </xf>
    <xf numFmtId="2" fontId="4" fillId="0" borderId="3" xfId="0" applyNumberFormat="1" applyFont="1" applyFill="1" applyBorder="1" applyAlignment="1">
      <alignment horizontal="center" wrapText="1"/>
    </xf>
    <xf numFmtId="2" fontId="17" fillId="0" borderId="0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2" fontId="4" fillId="0" borderId="0" xfId="0" applyNumberFormat="1" applyFont="1"/>
    <xf numFmtId="2" fontId="4" fillId="0" borderId="0" xfId="0" applyNumberFormat="1" applyFont="1" applyAlignment="1">
      <alignment horizontal="center"/>
    </xf>
    <xf numFmtId="3" fontId="4" fillId="0" borderId="0" xfId="0" applyNumberFormat="1" applyFont="1"/>
    <xf numFmtId="2" fontId="4" fillId="0" borderId="0" xfId="0" applyNumberFormat="1" applyFont="1" applyFill="1"/>
    <xf numFmtId="2" fontId="4" fillId="0" borderId="0" xfId="0" applyNumberFormat="1" applyFont="1" applyFill="1" applyBorder="1"/>
    <xf numFmtId="3" fontId="7" fillId="0" borderId="1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/>
    <xf numFmtId="3" fontId="4" fillId="0" borderId="0" xfId="3" applyNumberFormat="1" applyFont="1" applyFill="1" applyBorder="1" applyAlignment="1">
      <alignment horizontal="center" wrapText="1"/>
    </xf>
    <xf numFmtId="164" fontId="4" fillId="0" borderId="0" xfId="3" applyNumberFormat="1" applyFont="1" applyFill="1" applyBorder="1" applyAlignment="1">
      <alignment horizontal="center" wrapText="1"/>
    </xf>
    <xf numFmtId="2" fontId="4" fillId="6" borderId="5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2" fontId="4" fillId="11" borderId="0" xfId="0" applyNumberFormat="1" applyFont="1" applyFill="1" applyAlignment="1">
      <alignment horizontal="center"/>
    </xf>
    <xf numFmtId="2" fontId="4" fillId="0" borderId="1" xfId="0" applyNumberFormat="1" applyFont="1" applyBorder="1"/>
    <xf numFmtId="2" fontId="7" fillId="0" borderId="1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left"/>
    </xf>
    <xf numFmtId="1" fontId="12" fillId="0" borderId="0" xfId="2" applyNumberFormat="1" applyFont="1" applyFill="1" applyBorder="1" applyAlignment="1"/>
    <xf numFmtId="2" fontId="12" fillId="0" borderId="0" xfId="0" applyNumberFormat="1" applyFont="1" applyFill="1" applyBorder="1" applyAlignment="1"/>
    <xf numFmtId="3" fontId="12" fillId="0" borderId="1" xfId="0" applyNumberFormat="1" applyFont="1" applyFill="1" applyBorder="1" applyAlignment="1"/>
    <xf numFmtId="164" fontId="12" fillId="0" borderId="0" xfId="0" applyNumberFormat="1" applyFont="1" applyFill="1" applyBorder="1" applyAlignment="1"/>
    <xf numFmtId="164" fontId="12" fillId="0" borderId="1" xfId="0" applyNumberFormat="1" applyFont="1" applyFill="1" applyBorder="1" applyAlignment="1"/>
    <xf numFmtId="2" fontId="12" fillId="0" borderId="3" xfId="0" applyNumberFormat="1" applyFont="1" applyFill="1" applyBorder="1" applyAlignment="1"/>
    <xf numFmtId="2" fontId="12" fillId="0" borderId="0" xfId="0" applyNumberFormat="1" applyFont="1" applyFill="1" applyAlignment="1"/>
    <xf numFmtId="2" fontId="12" fillId="0" borderId="1" xfId="0" applyNumberFormat="1" applyFont="1" applyFill="1" applyBorder="1" applyAlignment="1"/>
    <xf numFmtId="1" fontId="12" fillId="0" borderId="0" xfId="0" applyNumberFormat="1" applyFont="1" applyFill="1" applyAlignment="1"/>
    <xf numFmtId="2" fontId="6" fillId="0" borderId="0" xfId="0" applyNumberFormat="1" applyFont="1" applyFill="1" applyAlignment="1"/>
    <xf numFmtId="2" fontId="12" fillId="0" borderId="5" xfId="0" applyNumberFormat="1" applyFont="1" applyFill="1" applyBorder="1" applyAlignment="1"/>
    <xf numFmtId="2" fontId="4" fillId="0" borderId="0" xfId="0" applyNumberFormat="1" applyFont="1" applyFill="1" applyAlignment="1"/>
    <xf numFmtId="1" fontId="4" fillId="0" borderId="9" xfId="3" applyNumberFormat="1" applyFont="1" applyFill="1" applyBorder="1" applyAlignment="1">
      <alignment horizontal="center" wrapText="1"/>
    </xf>
    <xf numFmtId="3" fontId="4" fillId="0" borderId="14" xfId="3" applyNumberFormat="1" applyFont="1" applyFill="1" applyBorder="1" applyAlignment="1">
      <alignment horizontal="center" wrapText="1"/>
    </xf>
    <xf numFmtId="164" fontId="4" fillId="6" borderId="14" xfId="0" applyNumberFormat="1" applyFont="1" applyFill="1" applyBorder="1" applyAlignment="1">
      <alignment horizontal="center" wrapText="1"/>
    </xf>
    <xf numFmtId="164" fontId="4" fillId="10" borderId="15" xfId="0" applyNumberFormat="1" applyFont="1" applyFill="1" applyBorder="1" applyAlignment="1">
      <alignment horizontal="center" wrapText="1"/>
    </xf>
    <xf numFmtId="164" fontId="4" fillId="10" borderId="9" xfId="0" applyNumberFormat="1" applyFont="1" applyFill="1" applyBorder="1" applyAlignment="1">
      <alignment horizontal="center" wrapText="1"/>
    </xf>
    <xf numFmtId="2" fontId="4" fillId="17" borderId="15" xfId="0" applyNumberFormat="1" applyFont="1" applyFill="1" applyBorder="1" applyAlignment="1">
      <alignment horizontal="center" wrapText="1"/>
    </xf>
    <xf numFmtId="2" fontId="4" fillId="17" borderId="9" xfId="0" applyNumberFormat="1" applyFont="1" applyFill="1" applyBorder="1" applyAlignment="1">
      <alignment horizontal="center" wrapText="1"/>
    </xf>
    <xf numFmtId="2" fontId="4" fillId="0" borderId="14" xfId="0" applyNumberFormat="1" applyFont="1" applyBorder="1" applyAlignment="1">
      <alignment horizontal="center" wrapText="1"/>
    </xf>
    <xf numFmtId="1" fontId="4" fillId="0" borderId="15" xfId="0" applyNumberFormat="1" applyFont="1" applyBorder="1" applyAlignment="1">
      <alignment horizontal="center" wrapText="1"/>
    </xf>
    <xf numFmtId="1" fontId="4" fillId="0" borderId="9" xfId="0" applyNumberFormat="1" applyFont="1" applyBorder="1" applyAlignment="1">
      <alignment horizontal="center" wrapText="1"/>
    </xf>
    <xf numFmtId="2" fontId="4" fillId="4" borderId="14" xfId="0" applyNumberFormat="1" applyFont="1" applyFill="1" applyBorder="1" applyAlignment="1">
      <alignment horizontal="center" wrapText="1"/>
    </xf>
    <xf numFmtId="2" fontId="4" fillId="4" borderId="9" xfId="0" applyNumberFormat="1" applyFont="1" applyFill="1" applyBorder="1" applyAlignment="1">
      <alignment horizontal="center" wrapText="1"/>
    </xf>
    <xf numFmtId="2" fontId="4" fillId="0" borderId="15" xfId="0" applyNumberFormat="1" applyFont="1" applyFill="1" applyBorder="1" applyAlignment="1">
      <alignment horizontal="center" wrapText="1"/>
    </xf>
    <xf numFmtId="2" fontId="18" fillId="0" borderId="9" xfId="0" applyNumberFormat="1" applyFont="1" applyFill="1" applyBorder="1" applyAlignment="1">
      <alignment horizontal="center" wrapText="1"/>
    </xf>
    <xf numFmtId="2" fontId="4" fillId="6" borderId="16" xfId="0" applyNumberFormat="1" applyFont="1" applyFill="1" applyBorder="1" applyAlignment="1">
      <alignment horizontal="center" wrapText="1"/>
    </xf>
    <xf numFmtId="164" fontId="4" fillId="12" borderId="15" xfId="0" applyNumberFormat="1" applyFont="1" applyFill="1" applyBorder="1" applyAlignment="1">
      <alignment horizontal="center" wrapText="1"/>
    </xf>
    <xf numFmtId="164" fontId="4" fillId="12" borderId="9" xfId="0" applyNumberFormat="1" applyFont="1" applyFill="1" applyBorder="1" applyAlignment="1">
      <alignment horizontal="center" wrapText="1"/>
    </xf>
    <xf numFmtId="2" fontId="4" fillId="11" borderId="15" xfId="0" applyNumberFormat="1" applyFont="1" applyFill="1" applyBorder="1" applyAlignment="1">
      <alignment horizontal="center" wrapText="1"/>
    </xf>
    <xf numFmtId="2" fontId="4" fillId="11" borderId="9" xfId="0" applyNumberFormat="1" applyFont="1" applyFill="1" applyBorder="1" applyAlignment="1">
      <alignment horizontal="center" wrapText="1"/>
    </xf>
    <xf numFmtId="2" fontId="4" fillId="18" borderId="14" xfId="0" applyNumberFormat="1" applyFont="1" applyFill="1" applyBorder="1" applyAlignment="1">
      <alignment horizontal="center" wrapText="1"/>
    </xf>
    <xf numFmtId="2" fontId="4" fillId="18" borderId="9" xfId="0" applyNumberFormat="1" applyFont="1" applyFill="1" applyBorder="1" applyAlignment="1">
      <alignment horizontal="center" wrapText="1"/>
    </xf>
    <xf numFmtId="2" fontId="4" fillId="0" borderId="13" xfId="0" applyNumberFormat="1" applyFont="1" applyBorder="1" applyAlignment="1">
      <alignment horizontal="center" wrapText="1"/>
    </xf>
    <xf numFmtId="2" fontId="4" fillId="0" borderId="0" xfId="0" applyNumberFormat="1" applyFont="1" applyAlignment="1">
      <alignment wrapText="1"/>
    </xf>
    <xf numFmtId="1" fontId="4" fillId="0" borderId="0" xfId="3" applyNumberFormat="1" applyFont="1" applyFill="1" applyBorder="1" applyAlignment="1"/>
    <xf numFmtId="164" fontId="4" fillId="10" borderId="3" xfId="0" applyNumberFormat="1" applyFont="1" applyFill="1" applyBorder="1" applyAlignment="1">
      <alignment horizontal="center"/>
    </xf>
    <xf numFmtId="164" fontId="4" fillId="10" borderId="0" xfId="0" applyNumberFormat="1" applyFont="1" applyFill="1" applyAlignment="1">
      <alignment horizontal="center"/>
    </xf>
    <xf numFmtId="2" fontId="4" fillId="17" borderId="3" xfId="0" applyNumberFormat="1" applyFont="1" applyFill="1" applyBorder="1" applyAlignment="1">
      <alignment horizontal="center"/>
    </xf>
    <xf numFmtId="2" fontId="4" fillId="17" borderId="0" xfId="0" applyNumberFormat="1" applyFont="1" applyFill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0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2" fontId="4" fillId="12" borderId="0" xfId="0" applyNumberFormat="1" applyFont="1" applyFill="1" applyBorder="1" applyAlignment="1">
      <alignment horizontal="center"/>
    </xf>
    <xf numFmtId="2" fontId="4" fillId="11" borderId="3" xfId="0" applyNumberFormat="1" applyFont="1" applyFill="1" applyBorder="1" applyAlignment="1">
      <alignment horizontal="center"/>
    </xf>
    <xf numFmtId="2" fontId="4" fillId="18" borderId="1" xfId="0" applyNumberFormat="1" applyFont="1" applyFill="1" applyBorder="1" applyAlignment="1">
      <alignment horizontal="center" wrapText="1"/>
    </xf>
    <xf numFmtId="2" fontId="4" fillId="18" borderId="0" xfId="0" applyNumberFormat="1" applyFont="1" applyFill="1" applyBorder="1" applyAlignment="1">
      <alignment horizontal="center" wrapText="1"/>
    </xf>
    <xf numFmtId="2" fontId="18" fillId="0" borderId="0" xfId="0" applyNumberFormat="1" applyFont="1" applyFill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6" xfId="0" applyNumberFormat="1" applyFont="1" applyBorder="1" applyAlignment="1">
      <alignment horizontal="center"/>
    </xf>
    <xf numFmtId="0" fontId="4" fillId="0" borderId="0" xfId="3" applyFont="1" applyFill="1" applyBorder="1" applyAlignment="1"/>
    <xf numFmtId="0" fontId="18" fillId="0" borderId="10" xfId="3" applyFont="1" applyFill="1" applyBorder="1" applyAlignment="1"/>
    <xf numFmtId="165" fontId="4" fillId="5" borderId="1" xfId="0" applyNumberFormat="1" applyFont="1" applyFill="1" applyBorder="1" applyAlignment="1">
      <alignment horizontal="center" wrapText="1"/>
    </xf>
    <xf numFmtId="164" fontId="4" fillId="5" borderId="6" xfId="0" applyNumberFormat="1" applyFont="1" applyFill="1" applyBorder="1" applyAlignment="1">
      <alignment horizontal="center"/>
    </xf>
    <xf numFmtId="0" fontId="18" fillId="0" borderId="10" xfId="2" applyFont="1" applyFill="1" applyBorder="1" applyAlignment="1"/>
    <xf numFmtId="0" fontId="18" fillId="0" borderId="11" xfId="2" applyFont="1" applyFill="1" applyBorder="1" applyAlignment="1"/>
    <xf numFmtId="0" fontId="19" fillId="0" borderId="12" xfId="2" applyFont="1" applyFill="1" applyBorder="1" applyAlignment="1"/>
    <xf numFmtId="1" fontId="8" fillId="0" borderId="0" xfId="0" applyNumberFormat="1" applyFont="1" applyFill="1"/>
    <xf numFmtId="2" fontId="7" fillId="0" borderId="5" xfId="0" applyNumberFormat="1" applyFont="1" applyFill="1" applyBorder="1" applyAlignment="1">
      <alignment horizontal="left"/>
    </xf>
    <xf numFmtId="2" fontId="4" fillId="0" borderId="1" xfId="0" applyNumberFormat="1" applyFont="1" applyFill="1" applyBorder="1" applyAlignment="1"/>
    <xf numFmtId="2" fontId="4" fillId="0" borderId="6" xfId="0" applyNumberFormat="1" applyFont="1" applyFill="1" applyBorder="1" applyAlignment="1"/>
    <xf numFmtId="2" fontId="4" fillId="0" borderId="9" xfId="0" applyNumberFormat="1" applyFont="1" applyFill="1" applyBorder="1" applyAlignment="1">
      <alignment wrapText="1"/>
    </xf>
    <xf numFmtId="2" fontId="20" fillId="0" borderId="9" xfId="2" applyNumberFormat="1" applyFont="1" applyFill="1" applyBorder="1" applyAlignment="1">
      <alignment wrapText="1"/>
    </xf>
    <xf numFmtId="2" fontId="20" fillId="0" borderId="0" xfId="2" applyNumberFormat="1" applyFont="1" applyFill="1" applyBorder="1" applyAlignment="1"/>
    <xf numFmtId="164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wrapText="1"/>
    </xf>
    <xf numFmtId="164" fontId="4" fillId="0" borderId="6" xfId="0" applyNumberFormat="1" applyFont="1" applyFill="1" applyBorder="1" applyAlignment="1">
      <alignment horizontal="center"/>
    </xf>
    <xf numFmtId="2" fontId="20" fillId="0" borderId="12" xfId="2" applyNumberFormat="1" applyFont="1" applyFill="1" applyBorder="1" applyAlignment="1"/>
    <xf numFmtId="2" fontId="7" fillId="0" borderId="2" xfId="0" applyNumberFormat="1" applyFont="1" applyFill="1" applyBorder="1" applyAlignment="1">
      <alignment horizontal="left"/>
    </xf>
    <xf numFmtId="2" fontId="7" fillId="0" borderId="0" xfId="2" applyNumberFormat="1" applyFont="1" applyFill="1" applyBorder="1" applyAlignment="1">
      <alignment horizontal="left"/>
    </xf>
    <xf numFmtId="2" fontId="12" fillId="0" borderId="0" xfId="2" applyNumberFormat="1" applyFont="1" applyFill="1" applyBorder="1" applyAlignment="1"/>
    <xf numFmtId="2" fontId="12" fillId="0" borderId="2" xfId="0" applyNumberFormat="1" applyFont="1" applyFill="1" applyBorder="1" applyAlignment="1"/>
    <xf numFmtId="2" fontId="4" fillId="5" borderId="0" xfId="0" applyNumberFormat="1" applyFont="1" applyFill="1" applyAlignment="1">
      <alignment horizontal="center" wrapText="1"/>
    </xf>
    <xf numFmtId="2" fontId="4" fillId="6" borderId="0" xfId="0" applyNumberFormat="1" applyFont="1" applyFill="1" applyBorder="1" applyAlignment="1">
      <alignment horizontal="center" wrapText="1"/>
    </xf>
    <xf numFmtId="2" fontId="20" fillId="6" borderId="0" xfId="2" applyNumberFormat="1" applyFont="1" applyFill="1" applyBorder="1" applyAlignment="1">
      <alignment wrapText="1"/>
    </xf>
    <xf numFmtId="2" fontId="4" fillId="6" borderId="0" xfId="3" applyNumberFormat="1" applyFont="1" applyFill="1" applyBorder="1" applyAlignment="1">
      <alignment horizontal="center" wrapText="1"/>
    </xf>
    <xf numFmtId="2" fontId="4" fillId="0" borderId="1" xfId="0" quotePrefix="1" applyNumberFormat="1" applyFont="1" applyFill="1" applyBorder="1" applyAlignment="1">
      <alignment horizontal="center" wrapText="1"/>
    </xf>
    <xf numFmtId="3" fontId="4" fillId="0" borderId="1" xfId="3" applyNumberFormat="1" applyFont="1" applyFill="1" applyBorder="1" applyAlignment="1">
      <alignment horizontal="center" wrapText="1"/>
    </xf>
    <xf numFmtId="2" fontId="17" fillId="7" borderId="0" xfId="0" applyNumberFormat="1" applyFont="1" applyFill="1" applyBorder="1" applyAlignment="1">
      <alignment horizontal="center" wrapText="1"/>
    </xf>
    <xf numFmtId="2" fontId="17" fillId="8" borderId="0" xfId="0" applyNumberFormat="1" applyFont="1" applyFill="1" applyBorder="1" applyAlignment="1">
      <alignment horizontal="center" wrapText="1"/>
    </xf>
    <xf numFmtId="2" fontId="4" fillId="0" borderId="2" xfId="0" applyNumberFormat="1" applyFont="1" applyFill="1" applyBorder="1" applyAlignment="1">
      <alignment horizontal="center" wrapText="1"/>
    </xf>
    <xf numFmtId="164" fontId="4" fillId="6" borderId="1" xfId="0" applyNumberFormat="1" applyFont="1" applyFill="1" applyBorder="1" applyAlignment="1">
      <alignment horizontal="center" wrapText="1"/>
    </xf>
    <xf numFmtId="164" fontId="4" fillId="10" borderId="3" xfId="0" applyNumberFormat="1" applyFont="1" applyFill="1" applyBorder="1" applyAlignment="1">
      <alignment horizontal="center" wrapText="1"/>
    </xf>
    <xf numFmtId="164" fontId="4" fillId="10" borderId="0" xfId="0" applyNumberFormat="1" applyFont="1" applyFill="1" applyBorder="1" applyAlignment="1">
      <alignment horizontal="center" wrapText="1"/>
    </xf>
    <xf numFmtId="164" fontId="4" fillId="10" borderId="0" xfId="0" applyNumberFormat="1" applyFont="1" applyFill="1" applyAlignment="1">
      <alignment horizontal="center" wrapText="1"/>
    </xf>
    <xf numFmtId="2" fontId="4" fillId="9" borderId="3" xfId="0" applyNumberFormat="1" applyFont="1" applyFill="1" applyBorder="1" applyAlignment="1">
      <alignment horizontal="center" wrapText="1"/>
    </xf>
    <xf numFmtId="2" fontId="4" fillId="9" borderId="0" xfId="0" applyNumberFormat="1" applyFont="1" applyFill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2" fontId="4" fillId="0" borderId="0" xfId="0" applyNumberFormat="1" applyFont="1" applyBorder="1" applyAlignment="1">
      <alignment horizontal="center" wrapText="1"/>
    </xf>
    <xf numFmtId="2" fontId="4" fillId="4" borderId="1" xfId="0" applyNumberFormat="1" applyFont="1" applyFill="1" applyBorder="1" applyAlignment="1">
      <alignment horizontal="center" wrapText="1"/>
    </xf>
    <xf numFmtId="2" fontId="4" fillId="4" borderId="0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164" fontId="18" fillId="2" borderId="0" xfId="0" applyNumberFormat="1" applyFont="1" applyFill="1" applyBorder="1" applyAlignment="1">
      <alignment horizontal="center" wrapText="1"/>
    </xf>
    <xf numFmtId="2" fontId="4" fillId="2" borderId="0" xfId="0" applyNumberFormat="1" applyFont="1" applyFill="1" applyBorder="1" applyAlignment="1">
      <alignment horizontal="center" wrapText="1"/>
    </xf>
    <xf numFmtId="2" fontId="4" fillId="3" borderId="5" xfId="0" applyNumberFormat="1" applyFont="1" applyFill="1" applyBorder="1" applyAlignment="1">
      <alignment horizontal="center" wrapText="1"/>
    </xf>
    <xf numFmtId="164" fontId="4" fillId="12" borderId="3" xfId="0" applyNumberFormat="1" applyFont="1" applyFill="1" applyBorder="1" applyAlignment="1">
      <alignment horizontal="center" wrapText="1"/>
    </xf>
    <xf numFmtId="164" fontId="4" fillId="12" borderId="0" xfId="0" applyNumberFormat="1" applyFont="1" applyFill="1" applyBorder="1" applyAlignment="1">
      <alignment horizontal="center" wrapText="1"/>
    </xf>
    <xf numFmtId="164" fontId="4" fillId="12" borderId="0" xfId="0" applyNumberFormat="1" applyFont="1" applyFill="1" applyAlignment="1">
      <alignment horizontal="center" wrapText="1"/>
    </xf>
    <xf numFmtId="2" fontId="4" fillId="14" borderId="3" xfId="0" applyNumberFormat="1" applyFont="1" applyFill="1" applyBorder="1" applyAlignment="1">
      <alignment horizontal="center" wrapText="1"/>
    </xf>
    <xf numFmtId="2" fontId="4" fillId="14" borderId="0" xfId="0" applyNumberFormat="1" applyFont="1" applyFill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2" fontId="18" fillId="2" borderId="0" xfId="0" applyNumberFormat="1" applyFont="1" applyFill="1" applyBorder="1" applyAlignment="1">
      <alignment horizontal="center" wrapText="1"/>
    </xf>
    <xf numFmtId="2" fontId="4" fillId="0" borderId="6" xfId="0" applyNumberFormat="1" applyFont="1" applyBorder="1" applyAlignment="1">
      <alignment horizontal="center" wrapText="1"/>
    </xf>
    <xf numFmtId="2" fontId="4" fillId="5" borderId="0" xfId="0" applyNumberFormat="1" applyFont="1" applyFill="1" applyAlignment="1">
      <alignment horizontal="center"/>
    </xf>
    <xf numFmtId="2" fontId="4" fillId="6" borderId="1" xfId="0" applyNumberFormat="1" applyFont="1" applyFill="1" applyBorder="1" applyAlignment="1">
      <alignment horizontal="center"/>
    </xf>
    <xf numFmtId="2" fontId="20" fillId="6" borderId="0" xfId="2" applyNumberFormat="1" applyFont="1" applyFill="1" applyBorder="1" applyAlignment="1"/>
    <xf numFmtId="2" fontId="4" fillId="6" borderId="0" xfId="3" applyNumberFormat="1" applyFont="1" applyFill="1" applyBorder="1"/>
    <xf numFmtId="2" fontId="4" fillId="0" borderId="1" xfId="0" applyNumberFormat="1" applyFont="1" applyBorder="1" applyAlignment="1"/>
    <xf numFmtId="2" fontId="17" fillId="7" borderId="0" xfId="0" applyNumberFormat="1" applyFont="1" applyFill="1" applyBorder="1" applyAlignment="1">
      <alignment horizontal="center"/>
    </xf>
    <xf numFmtId="2" fontId="17" fillId="8" borderId="0" xfId="0" applyNumberFormat="1" applyFont="1" applyFill="1" applyBorder="1" applyAlignment="1">
      <alignment horizontal="center"/>
    </xf>
    <xf numFmtId="2" fontId="4" fillId="0" borderId="2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/>
    </xf>
    <xf numFmtId="164" fontId="4" fillId="2" borderId="3" xfId="0" applyNumberFormat="1" applyFont="1" applyFill="1" applyBorder="1" applyAlignment="1">
      <alignment horizontal="center"/>
    </xf>
    <xf numFmtId="164" fontId="18" fillId="2" borderId="0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2" fontId="4" fillId="3" borderId="5" xfId="0" applyNumberFormat="1" applyFont="1" applyFill="1" applyBorder="1" applyAlignment="1">
      <alignment horizontal="center"/>
    </xf>
    <xf numFmtId="2" fontId="4" fillId="14" borderId="3" xfId="0" applyNumberFormat="1" applyFont="1" applyFill="1" applyBorder="1" applyAlignment="1">
      <alignment horizontal="center"/>
    </xf>
    <xf numFmtId="2" fontId="4" fillId="14" borderId="0" xfId="0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18" fillId="6" borderId="0" xfId="3" applyNumberFormat="1" applyFont="1" applyFill="1" applyBorder="1"/>
    <xf numFmtId="2" fontId="4" fillId="5" borderId="1" xfId="0" applyNumberFormat="1" applyFont="1" applyFill="1" applyBorder="1" applyAlignment="1">
      <alignment horizontal="center" wrapText="1"/>
    </xf>
    <xf numFmtId="2" fontId="4" fillId="0" borderId="1" xfId="3" applyNumberFormat="1" applyFont="1" applyBorder="1" applyAlignment="1"/>
    <xf numFmtId="2" fontId="19" fillId="6" borderId="0" xfId="2" applyNumberFormat="1" applyFont="1" applyFill="1" applyBorder="1" applyAlignment="1"/>
    <xf numFmtId="2" fontId="4" fillId="0" borderId="1" xfId="3" applyNumberFormat="1" applyFont="1" applyFill="1" applyBorder="1" applyAlignment="1"/>
    <xf numFmtId="2" fontId="4" fillId="6" borderId="0" xfId="2" applyNumberFormat="1" applyFont="1" applyFill="1" applyBorder="1"/>
    <xf numFmtId="2" fontId="18" fillId="6" borderId="0" xfId="2" applyNumberFormat="1" applyFont="1" applyFill="1" applyBorder="1"/>
    <xf numFmtId="2" fontId="4" fillId="16" borderId="1" xfId="0" applyNumberFormat="1" applyFont="1" applyFill="1" applyBorder="1" applyAlignment="1"/>
    <xf numFmtId="2" fontId="4" fillId="16" borderId="2" xfId="0" applyNumberFormat="1" applyFont="1" applyFill="1" applyBorder="1" applyAlignment="1">
      <alignment horizontal="center"/>
    </xf>
    <xf numFmtId="2" fontId="4" fillId="6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/>
    <xf numFmtId="2" fontId="19" fillId="0" borderId="0" xfId="2" applyNumberFormat="1" applyFont="1" applyFill="1" applyBorder="1" applyAlignment="1"/>
    <xf numFmtId="2" fontId="4" fillId="0" borderId="0" xfId="2" applyNumberFormat="1" applyFont="1" applyFill="1" applyBorder="1"/>
    <xf numFmtId="2" fontId="4" fillId="0" borderId="0" xfId="0" applyNumberFormat="1" applyFont="1" applyFill="1" applyBorder="1" applyAlignment="1"/>
    <xf numFmtId="2" fontId="18" fillId="0" borderId="0" xfId="0" applyNumberFormat="1" applyFont="1" applyFill="1" applyBorder="1"/>
    <xf numFmtId="2" fontId="4" fillId="0" borderId="6" xfId="0" applyNumberFormat="1" applyFont="1" applyBorder="1"/>
    <xf numFmtId="2" fontId="4" fillId="0" borderId="2" xfId="0" applyNumberFormat="1" applyFont="1" applyFill="1" applyBorder="1" applyAlignment="1">
      <alignment horizontal="center"/>
    </xf>
    <xf numFmtId="2" fontId="8" fillId="0" borderId="0" xfId="0" applyNumberFormat="1" applyFont="1" applyAlignment="1">
      <alignment horizontal="left"/>
    </xf>
    <xf numFmtId="2" fontId="4" fillId="0" borderId="0" xfId="0" applyNumberFormat="1" applyFont="1" applyAlignment="1"/>
    <xf numFmtId="3" fontId="4" fillId="0" borderId="1" xfId="0" applyNumberFormat="1" applyFont="1" applyBorder="1"/>
    <xf numFmtId="164" fontId="4" fillId="0" borderId="0" xfId="0" applyNumberFormat="1" applyFont="1"/>
    <xf numFmtId="2" fontId="4" fillId="0" borderId="2" xfId="0" applyNumberFormat="1" applyFont="1" applyBorder="1"/>
    <xf numFmtId="2" fontId="7" fillId="0" borderId="4" xfId="0" applyNumberFormat="1" applyFont="1" applyFill="1" applyBorder="1" applyAlignment="1">
      <alignment horizontal="left"/>
    </xf>
    <xf numFmtId="2" fontId="16" fillId="0" borderId="3" xfId="1" applyNumberFormat="1" applyFont="1" applyFill="1" applyBorder="1" applyAlignment="1">
      <alignment horizontal="left"/>
    </xf>
    <xf numFmtId="2" fontId="16" fillId="0" borderId="0" xfId="1" applyNumberFormat="1" applyFont="1" applyFill="1" applyBorder="1" applyAlignment="1">
      <alignment horizontal="left"/>
    </xf>
    <xf numFmtId="164" fontId="15" fillId="0" borderId="1" xfId="0" applyNumberFormat="1" applyFont="1" applyFill="1" applyBorder="1" applyAlignment="1">
      <alignment horizontal="left"/>
    </xf>
    <xf numFmtId="2" fontId="7" fillId="0" borderId="0" xfId="0" applyNumberFormat="1" applyFont="1" applyFill="1" applyAlignment="1">
      <alignment horizontal="center"/>
    </xf>
    <xf numFmtId="2" fontId="15" fillId="0" borderId="6" xfId="0" applyNumberFormat="1" applyFont="1" applyFill="1" applyBorder="1" applyAlignment="1"/>
    <xf numFmtId="1" fontId="7" fillId="0" borderId="0" xfId="0" applyNumberFormat="1" applyFont="1" applyFill="1" applyBorder="1" applyAlignment="1">
      <alignment horizontal="left"/>
    </xf>
    <xf numFmtId="3" fontId="4" fillId="0" borderId="0" xfId="0" quotePrefix="1" applyNumberFormat="1" applyFont="1" applyFill="1" applyBorder="1" applyAlignment="1">
      <alignment horizontal="center" wrapText="1"/>
    </xf>
    <xf numFmtId="2" fontId="4" fillId="0" borderId="0" xfId="0" quotePrefix="1" applyNumberFormat="1" applyFont="1" applyFill="1" applyBorder="1" applyAlignment="1">
      <alignment horizontal="center" wrapText="1"/>
    </xf>
    <xf numFmtId="164" fontId="4" fillId="0" borderId="0" xfId="0" quotePrefix="1" applyNumberFormat="1" applyFont="1" applyFill="1" applyBorder="1" applyAlignment="1">
      <alignment horizontal="center" wrapText="1"/>
    </xf>
    <xf numFmtId="0" fontId="8" fillId="0" borderId="0" xfId="0" applyFont="1"/>
    <xf numFmtId="1" fontId="7" fillId="0" borderId="0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2" fontId="7" fillId="0" borderId="0" xfId="0" applyNumberFormat="1" applyFont="1" applyFill="1" applyAlignment="1">
      <alignment horizontal="left"/>
    </xf>
    <xf numFmtId="2" fontId="7" fillId="0" borderId="3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164" fontId="15" fillId="0" borderId="3" xfId="0" applyNumberFormat="1" applyFont="1" applyFill="1" applyBorder="1" applyAlignment="1">
      <alignment horizontal="left"/>
    </xf>
    <xf numFmtId="164" fontId="7" fillId="0" borderId="3" xfId="0" applyNumberFormat="1" applyFont="1" applyFill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2" fontId="4" fillId="0" borderId="1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4" fillId="0" borderId="0" xfId="0" applyFont="1"/>
    <xf numFmtId="0" fontId="8" fillId="0" borderId="0" xfId="0" applyFont="1" applyFill="1"/>
    <xf numFmtId="0" fontId="8" fillId="0" borderId="0" xfId="0" applyFont="1" applyFill="1" applyBorder="1"/>
    <xf numFmtId="164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 wrapText="1"/>
    </xf>
    <xf numFmtId="2" fontId="4" fillId="0" borderId="3" xfId="0" applyNumberFormat="1" applyFont="1" applyFill="1" applyBorder="1" applyAlignment="1">
      <alignment horizontal="center" wrapText="1"/>
    </xf>
    <xf numFmtId="2" fontId="17" fillId="0" borderId="0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4" fillId="0" borderId="0" xfId="0" applyFont="1" applyFill="1" applyBorder="1"/>
    <xf numFmtId="2" fontId="4" fillId="0" borderId="1" xfId="0" applyNumberFormat="1" applyFont="1" applyFill="1" applyBorder="1"/>
    <xf numFmtId="2" fontId="4" fillId="0" borderId="0" xfId="0" applyNumberFormat="1" applyFont="1"/>
    <xf numFmtId="2" fontId="4" fillId="0" borderId="0" xfId="0" applyNumberFormat="1" applyFont="1" applyBorder="1"/>
    <xf numFmtId="2" fontId="4" fillId="0" borderId="0" xfId="0" applyNumberFormat="1" applyFont="1" applyAlignment="1">
      <alignment horizontal="center"/>
    </xf>
    <xf numFmtId="3" fontId="4" fillId="0" borderId="0" xfId="0" applyNumberFormat="1" applyFont="1"/>
    <xf numFmtId="2" fontId="4" fillId="0" borderId="0" xfId="0" applyNumberFormat="1" applyFont="1" applyFill="1"/>
    <xf numFmtId="2" fontId="4" fillId="0" borderId="0" xfId="0" applyNumberFormat="1" applyFont="1" applyFill="1" applyBorder="1"/>
    <xf numFmtId="3" fontId="7" fillId="0" borderId="1" xfId="0" applyNumberFormat="1" applyFont="1" applyFill="1" applyBorder="1" applyAlignment="1">
      <alignment horizontal="left"/>
    </xf>
    <xf numFmtId="164" fontId="15" fillId="0" borderId="0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/>
    <xf numFmtId="3" fontId="4" fillId="0" borderId="0" xfId="3" applyNumberFormat="1" applyFont="1" applyFill="1" applyBorder="1" applyAlignment="1">
      <alignment horizontal="center" wrapText="1"/>
    </xf>
    <xf numFmtId="164" fontId="4" fillId="0" borderId="0" xfId="3" applyNumberFormat="1" applyFont="1" applyFill="1" applyBorder="1" applyAlignment="1">
      <alignment horizontal="center" wrapText="1"/>
    </xf>
    <xf numFmtId="2" fontId="4" fillId="6" borderId="5" xfId="0" applyNumberFormat="1" applyFont="1" applyFill="1" applyBorder="1" applyAlignment="1">
      <alignment horizontal="center"/>
    </xf>
    <xf numFmtId="2" fontId="4" fillId="8" borderId="0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2" fontId="4" fillId="11" borderId="0" xfId="0" applyNumberFormat="1" applyFont="1" applyFill="1" applyAlignment="1">
      <alignment horizontal="center"/>
    </xf>
    <xf numFmtId="2" fontId="17" fillId="6" borderId="5" xfId="0" applyNumberFormat="1" applyFont="1" applyFill="1" applyBorder="1" applyAlignment="1">
      <alignment horizontal="center"/>
    </xf>
    <xf numFmtId="2" fontId="4" fillId="0" borderId="1" xfId="0" applyNumberFormat="1" applyFont="1" applyBorder="1"/>
    <xf numFmtId="2" fontId="8" fillId="0" borderId="0" xfId="0" applyNumberFormat="1" applyFont="1"/>
    <xf numFmtId="2" fontId="7" fillId="0" borderId="1" xfId="0" applyNumberFormat="1" applyFont="1" applyFill="1" applyBorder="1" applyAlignment="1">
      <alignment horizontal="left"/>
    </xf>
    <xf numFmtId="2" fontId="7" fillId="0" borderId="7" xfId="0" applyNumberFormat="1" applyFont="1" applyFill="1" applyBorder="1" applyAlignment="1">
      <alignment horizontal="left"/>
    </xf>
    <xf numFmtId="2" fontId="16" fillId="0" borderId="0" xfId="1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164" fontId="15" fillId="0" borderId="0" xfId="0" applyNumberFormat="1" applyFont="1" applyFill="1" applyAlignment="1">
      <alignment horizontal="left"/>
    </xf>
    <xf numFmtId="2" fontId="21" fillId="0" borderId="5" xfId="1" applyNumberFormat="1" applyFont="1" applyFill="1" applyBorder="1" applyAlignment="1"/>
    <xf numFmtId="2" fontId="21" fillId="0" borderId="0" xfId="1" applyNumberFormat="1" applyFont="1" applyFill="1" applyAlignment="1"/>
    <xf numFmtId="2" fontId="21" fillId="0" borderId="3" xfId="1" applyNumberFormat="1" applyFont="1" applyFill="1" applyBorder="1" applyAlignment="1"/>
    <xf numFmtId="164" fontId="22" fillId="0" borderId="5" xfId="1" applyNumberFormat="1" applyFont="1" applyFill="1" applyBorder="1" applyAlignment="1"/>
    <xf numFmtId="164" fontId="22" fillId="0" borderId="0" xfId="1" applyNumberFormat="1" applyFont="1" applyFill="1" applyAlignment="1"/>
    <xf numFmtId="164" fontId="6" fillId="0" borderId="0" xfId="0" applyNumberFormat="1" applyFont="1" applyFill="1" applyBorder="1" applyAlignment="1"/>
    <xf numFmtId="164" fontId="6" fillId="0" borderId="0" xfId="0" applyNumberFormat="1" applyFont="1" applyFill="1" applyAlignment="1"/>
    <xf numFmtId="164" fontId="6" fillId="0" borderId="3" xfId="0" applyNumberFormat="1" applyFont="1" applyFill="1" applyBorder="1" applyAlignment="1"/>
    <xf numFmtId="164" fontId="12" fillId="0" borderId="3" xfId="0" applyNumberFormat="1" applyFont="1" applyFill="1" applyBorder="1" applyAlignment="1"/>
    <xf numFmtId="164" fontId="7" fillId="0" borderId="1" xfId="0" applyNumberFormat="1" applyFont="1" applyFill="1" applyBorder="1" applyAlignment="1"/>
    <xf numFmtId="2" fontId="7" fillId="0" borderId="0" xfId="0" applyNumberFormat="1" applyFont="1" applyFill="1" applyBorder="1" applyAlignment="1"/>
    <xf numFmtId="2" fontId="7" fillId="0" borderId="8" xfId="0" applyNumberFormat="1" applyFont="1" applyFill="1" applyBorder="1" applyAlignment="1"/>
    <xf numFmtId="2" fontId="7" fillId="0" borderId="0" xfId="0" applyNumberFormat="1" applyFont="1" applyFill="1" applyAlignment="1"/>
    <xf numFmtId="2" fontId="12" fillId="0" borderId="0" xfId="0" applyNumberFormat="1" applyFont="1" applyFill="1" applyAlignment="1">
      <alignment horizontal="center"/>
    </xf>
    <xf numFmtId="2" fontId="12" fillId="0" borderId="0" xfId="0" applyNumberFormat="1" applyFont="1" applyFill="1" applyAlignment="1">
      <alignment horizontal="left"/>
    </xf>
    <xf numFmtId="2" fontId="18" fillId="0" borderId="6" xfId="0" applyNumberFormat="1" applyFont="1" applyFill="1" applyBorder="1" applyAlignment="1"/>
    <xf numFmtId="2" fontId="4" fillId="6" borderId="5" xfId="0" applyNumberFormat="1" applyFont="1" applyFill="1" applyBorder="1" applyAlignment="1">
      <alignment horizontal="center" wrapText="1"/>
    </xf>
    <xf numFmtId="2" fontId="4" fillId="8" borderId="0" xfId="0" applyNumberFormat="1" applyFont="1" applyFill="1" applyBorder="1" applyAlignment="1">
      <alignment horizontal="center" wrapText="1"/>
    </xf>
    <xf numFmtId="2" fontId="4" fillId="8" borderId="0" xfId="0" applyNumberFormat="1" applyFont="1" applyFill="1" applyAlignment="1">
      <alignment horizontal="center" wrapText="1"/>
    </xf>
    <xf numFmtId="164" fontId="18" fillId="6" borderId="5" xfId="0" applyNumberFormat="1" applyFont="1" applyFill="1" applyBorder="1" applyAlignment="1">
      <alignment horizontal="center" wrapText="1"/>
    </xf>
    <xf numFmtId="164" fontId="18" fillId="10" borderId="0" xfId="0" applyNumberFormat="1" applyFont="1" applyFill="1" applyBorder="1" applyAlignment="1">
      <alignment horizontal="center" wrapText="1"/>
    </xf>
    <xf numFmtId="164" fontId="18" fillId="10" borderId="0" xfId="0" applyNumberFormat="1" applyFont="1" applyFill="1" applyAlignment="1">
      <alignment horizontal="center" wrapText="1"/>
    </xf>
    <xf numFmtId="164" fontId="18" fillId="13" borderId="3" xfId="0" applyNumberFormat="1" applyFont="1" applyFill="1" applyBorder="1" applyAlignment="1">
      <alignment horizontal="center" wrapText="1"/>
    </xf>
    <xf numFmtId="164" fontId="18" fillId="13" borderId="0" xfId="0" applyNumberFormat="1" applyFont="1" applyFill="1" applyAlignment="1">
      <alignment horizontal="center" wrapText="1"/>
    </xf>
    <xf numFmtId="2" fontId="4" fillId="11" borderId="1" xfId="0" applyNumberFormat="1" applyFont="1" applyFill="1" applyBorder="1" applyAlignment="1">
      <alignment horizontal="center" wrapText="1"/>
    </xf>
    <xf numFmtId="2" fontId="4" fillId="11" borderId="0" xfId="0" applyNumberFormat="1" applyFont="1" applyFill="1" applyAlignment="1">
      <alignment horizontal="center" wrapText="1"/>
    </xf>
    <xf numFmtId="2" fontId="4" fillId="0" borderId="0" xfId="0" applyNumberFormat="1" applyFont="1" applyFill="1" applyAlignment="1">
      <alignment horizontal="center" wrapText="1"/>
    </xf>
    <xf numFmtId="2" fontId="4" fillId="12" borderId="8" xfId="0" applyNumberFormat="1" applyFont="1" applyFill="1" applyBorder="1" applyAlignment="1">
      <alignment horizontal="center" wrapText="1"/>
    </xf>
    <xf numFmtId="2" fontId="4" fillId="12" borderId="3" xfId="0" applyNumberFormat="1" applyFont="1" applyFill="1" applyBorder="1" applyAlignment="1">
      <alignment horizontal="center" wrapText="1"/>
    </xf>
    <xf numFmtId="2" fontId="4" fillId="13" borderId="3" xfId="0" applyNumberFormat="1" applyFont="1" applyFill="1" applyBorder="1" applyAlignment="1">
      <alignment horizontal="center" wrapText="1"/>
    </xf>
    <xf numFmtId="2" fontId="18" fillId="0" borderId="6" xfId="0" applyNumberFormat="1" applyFont="1" applyBorder="1" applyAlignment="1">
      <alignment horizontal="center" wrapText="1"/>
    </xf>
    <xf numFmtId="2" fontId="4" fillId="8" borderId="0" xfId="0" applyNumberFormat="1" applyFont="1" applyFill="1" applyAlignment="1">
      <alignment horizontal="center"/>
    </xf>
    <xf numFmtId="2" fontId="4" fillId="9" borderId="3" xfId="0" applyNumberFormat="1" applyFont="1" applyFill="1" applyBorder="1" applyAlignment="1">
      <alignment horizontal="center"/>
    </xf>
    <xf numFmtId="2" fontId="4" fillId="9" borderId="0" xfId="0" applyNumberFormat="1" applyFont="1" applyFill="1" applyAlignment="1">
      <alignment horizontal="center"/>
    </xf>
    <xf numFmtId="164" fontId="4" fillId="6" borderId="5" xfId="0" applyNumberFormat="1" applyFont="1" applyFill="1" applyBorder="1"/>
    <xf numFmtId="2" fontId="4" fillId="8" borderId="0" xfId="0" applyNumberFormat="1" applyFont="1" applyFill="1"/>
    <xf numFmtId="2" fontId="4" fillId="9" borderId="3" xfId="0" applyNumberFormat="1" applyFont="1" applyFill="1" applyBorder="1"/>
    <xf numFmtId="2" fontId="4" fillId="9" borderId="0" xfId="0" applyNumberFormat="1" applyFont="1" applyFill="1"/>
    <xf numFmtId="2" fontId="17" fillId="6" borderId="5" xfId="0" applyNumberFormat="1" applyFont="1" applyFill="1" applyBorder="1"/>
    <xf numFmtId="2" fontId="17" fillId="12" borderId="0" xfId="0" applyNumberFormat="1" applyFont="1" applyFill="1" applyBorder="1"/>
    <xf numFmtId="2" fontId="17" fillId="12" borderId="0" xfId="0" applyNumberFormat="1" applyFont="1" applyFill="1"/>
    <xf numFmtId="2" fontId="4" fillId="6" borderId="5" xfId="0" applyNumberFormat="1" applyFont="1" applyFill="1" applyBorder="1"/>
    <xf numFmtId="2" fontId="4" fillId="12" borderId="0" xfId="0" applyNumberFormat="1" applyFont="1" applyFill="1" applyBorder="1"/>
    <xf numFmtId="2" fontId="4" fillId="12" borderId="0" xfId="0" applyNumberFormat="1" applyFont="1" applyFill="1"/>
    <xf numFmtId="2" fontId="17" fillId="15" borderId="0" xfId="0" applyNumberFormat="1" applyFont="1" applyFill="1" applyAlignment="1">
      <alignment horizontal="center"/>
    </xf>
    <xf numFmtId="2" fontId="17" fillId="15" borderId="0" xfId="0" applyNumberFormat="1" applyFont="1" applyFill="1"/>
    <xf numFmtId="2" fontId="17" fillId="13" borderId="3" xfId="0" applyNumberFormat="1" applyFont="1" applyFill="1" applyBorder="1"/>
    <xf numFmtId="2" fontId="17" fillId="13" borderId="0" xfId="0" applyNumberFormat="1" applyFont="1" applyFill="1"/>
    <xf numFmtId="2" fontId="17" fillId="6" borderId="5" xfId="1" applyNumberFormat="1" applyFont="1" applyFill="1" applyBorder="1" applyAlignment="1">
      <alignment horizontal="center"/>
    </xf>
    <xf numFmtId="2" fontId="17" fillId="8" borderId="0" xfId="1" applyNumberFormat="1" applyFont="1" applyFill="1" applyAlignment="1">
      <alignment horizontal="center"/>
    </xf>
    <xf numFmtId="2" fontId="17" fillId="13" borderId="3" xfId="1" applyNumberFormat="1" applyFont="1" applyFill="1" applyBorder="1"/>
    <xf numFmtId="2" fontId="17" fillId="13" borderId="0" xfId="1" applyNumberFormat="1" applyFont="1" applyFill="1" applyAlignment="1">
      <alignment horizontal="center"/>
    </xf>
    <xf numFmtId="2" fontId="17" fillId="13" borderId="0" xfId="1" applyNumberFormat="1" applyFont="1" applyFill="1"/>
    <xf numFmtId="164" fontId="18" fillId="6" borderId="5" xfId="0" applyNumberFormat="1" applyFont="1" applyFill="1" applyBorder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4" fontId="18" fillId="13" borderId="3" xfId="0" applyNumberFormat="1" applyFont="1" applyFill="1" applyBorder="1" applyAlignment="1">
      <alignment horizontal="center"/>
    </xf>
    <xf numFmtId="164" fontId="18" fillId="13" borderId="0" xfId="0" applyNumberFormat="1" applyFont="1" applyFill="1" applyAlignment="1">
      <alignment horizontal="center"/>
    </xf>
    <xf numFmtId="2" fontId="4" fillId="11" borderId="1" xfId="0" applyNumberFormat="1" applyFont="1" applyFill="1" applyBorder="1" applyAlignment="1">
      <alignment horizontal="center"/>
    </xf>
    <xf numFmtId="2" fontId="4" fillId="12" borderId="8" xfId="0" applyNumberFormat="1" applyFont="1" applyFill="1" applyBorder="1" applyAlignment="1">
      <alignment horizontal="center"/>
    </xf>
    <xf numFmtId="164" fontId="4" fillId="12" borderId="8" xfId="0" applyNumberFormat="1" applyFont="1" applyFill="1" applyBorder="1" applyAlignment="1">
      <alignment horizontal="center"/>
    </xf>
    <xf numFmtId="164" fontId="4" fillId="12" borderId="3" xfId="0" applyNumberFormat="1" applyFont="1" applyFill="1" applyBorder="1" applyAlignment="1">
      <alignment horizontal="center"/>
    </xf>
    <xf numFmtId="2" fontId="4" fillId="13" borderId="3" xfId="0" applyNumberFormat="1" applyFont="1" applyFill="1" applyBorder="1"/>
    <xf numFmtId="2" fontId="4" fillId="0" borderId="3" xfId="0" applyNumberFormat="1" applyFont="1" applyBorder="1"/>
    <xf numFmtId="2" fontId="4" fillId="13" borderId="3" xfId="0" applyNumberFormat="1" applyFont="1" applyFill="1" applyBorder="1" applyAlignment="1">
      <alignment horizontal="center"/>
    </xf>
    <xf numFmtId="164" fontId="18" fillId="0" borderId="6" xfId="0" applyNumberFormat="1" applyFont="1" applyBorder="1" applyAlignment="1">
      <alignment horizontal="center"/>
    </xf>
    <xf numFmtId="164" fontId="18" fillId="5" borderId="6" xfId="0" applyNumberFormat="1" applyFont="1" applyFill="1" applyBorder="1" applyAlignment="1">
      <alignment horizontal="center"/>
    </xf>
    <xf numFmtId="2" fontId="17" fillId="13" borderId="0" xfId="0" applyNumberFormat="1" applyFont="1" applyFill="1" applyBorder="1"/>
    <xf numFmtId="2" fontId="17" fillId="0" borderId="0" xfId="0" applyNumberFormat="1" applyFont="1" applyFill="1" applyBorder="1"/>
    <xf numFmtId="2" fontId="17" fillId="0" borderId="0" xfId="1" applyNumberFormat="1" applyFont="1" applyFill="1" applyBorder="1"/>
    <xf numFmtId="2" fontId="4" fillId="0" borderId="3" xfId="0" applyNumberFormat="1" applyFont="1" applyFill="1" applyBorder="1"/>
    <xf numFmtId="2" fontId="18" fillId="0" borderId="6" xfId="0" applyNumberFormat="1" applyFont="1" applyBorder="1"/>
    <xf numFmtId="164" fontId="4" fillId="0" borderId="5" xfId="0" applyNumberFormat="1" applyFont="1" applyFill="1" applyBorder="1"/>
    <xf numFmtId="2" fontId="17" fillId="0" borderId="5" xfId="0" applyNumberFormat="1" applyFont="1" applyFill="1" applyBorder="1"/>
    <xf numFmtId="2" fontId="17" fillId="0" borderId="0" xfId="0" applyNumberFormat="1" applyFont="1" applyFill="1"/>
    <xf numFmtId="2" fontId="4" fillId="0" borderId="5" xfId="0" applyNumberFormat="1" applyFont="1" applyFill="1" applyBorder="1"/>
    <xf numFmtId="2" fontId="17" fillId="0" borderId="5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center"/>
    </xf>
    <xf numFmtId="2" fontId="17" fillId="0" borderId="3" xfId="0" applyNumberFormat="1" applyFont="1" applyFill="1" applyBorder="1"/>
    <xf numFmtId="2" fontId="17" fillId="0" borderId="5" xfId="1" applyNumberFormat="1" applyFont="1" applyFill="1" applyBorder="1" applyAlignment="1">
      <alignment horizontal="center"/>
    </xf>
    <xf numFmtId="2" fontId="17" fillId="0" borderId="0" xfId="1" applyNumberFormat="1" applyFont="1" applyFill="1" applyAlignment="1">
      <alignment horizontal="center"/>
    </xf>
    <xf numFmtId="2" fontId="17" fillId="0" borderId="3" xfId="1" applyNumberFormat="1" applyFont="1" applyFill="1" applyBorder="1"/>
    <xf numFmtId="2" fontId="17" fillId="0" borderId="0" xfId="1" applyNumberFormat="1" applyFont="1" applyFill="1"/>
    <xf numFmtId="2" fontId="4" fillId="0" borderId="8" xfId="0" applyNumberFormat="1" applyFont="1" applyFill="1" applyBorder="1" applyAlignment="1">
      <alignment horizontal="center"/>
    </xf>
    <xf numFmtId="164" fontId="4" fillId="0" borderId="8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164" fontId="4" fillId="0" borderId="0" xfId="0" applyNumberFormat="1" applyFont="1" applyFill="1" applyBorder="1"/>
    <xf numFmtId="2" fontId="17" fillId="0" borderId="0" xfId="1" applyNumberFormat="1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17" fillId="0" borderId="7" xfId="0" applyNumberFormat="1" applyFont="1" applyBorder="1"/>
    <xf numFmtId="2" fontId="17" fillId="0" borderId="3" xfId="0" applyNumberFormat="1" applyFont="1" applyBorder="1"/>
    <xf numFmtId="2" fontId="17" fillId="0" borderId="0" xfId="0" applyNumberFormat="1" applyFont="1"/>
    <xf numFmtId="2" fontId="17" fillId="0" borderId="1" xfId="0" applyNumberFormat="1" applyFont="1" applyBorder="1"/>
    <xf numFmtId="2" fontId="17" fillId="0" borderId="3" xfId="1" applyNumberFormat="1" applyFont="1" applyBorder="1"/>
    <xf numFmtId="2" fontId="17" fillId="0" borderId="0" xfId="1" applyNumberFormat="1" applyFont="1"/>
    <xf numFmtId="2" fontId="4" fillId="0" borderId="5" xfId="0" applyNumberFormat="1" applyFont="1" applyFill="1" applyBorder="1" applyAlignment="1">
      <alignment horizontal="center" wrapText="1"/>
    </xf>
    <xf numFmtId="164" fontId="18" fillId="0" borderId="5" xfId="0" applyNumberFormat="1" applyFont="1" applyFill="1" applyBorder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18" fillId="0" borderId="3" xfId="0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2" fontId="18" fillId="0" borderId="0" xfId="0" applyNumberFormat="1" applyFont="1"/>
    <xf numFmtId="0" fontId="13" fillId="0" borderId="0" xfId="0" applyFont="1" applyAlignment="1">
      <alignment horizontal="left" vertical="center"/>
    </xf>
    <xf numFmtId="0" fontId="0" fillId="0" borderId="0" xfId="0"/>
    <xf numFmtId="0" fontId="11" fillId="0" borderId="9" xfId="0" applyFont="1" applyBorder="1"/>
    <xf numFmtId="0" fontId="11" fillId="0" borderId="0" xfId="0" applyFont="1"/>
    <xf numFmtId="0" fontId="13" fillId="0" borderId="0" xfId="0" applyFont="1"/>
    <xf numFmtId="0" fontId="11" fillId="0" borderId="0" xfId="0" applyFont="1" applyBorder="1"/>
    <xf numFmtId="0" fontId="7" fillId="0" borderId="0" xfId="0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5" fillId="0" borderId="9" xfId="0" applyFont="1" applyBorder="1"/>
  </cellXfs>
  <cellStyles count="6">
    <cellStyle name="Normal" xfId="0" builtinId="0"/>
    <cellStyle name="Normal 2" xfId="3"/>
    <cellStyle name="Normal 2 2" xfId="2"/>
    <cellStyle name="Normal 2 3" xfId="4"/>
    <cellStyle name="Normal 4" xfId="1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constitutional congenital disorders: months affected /person born, if no intervention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738859377935679E-2"/>
          <c:y val="0.17171296296296296"/>
          <c:w val="0.5133451756708286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months life WHO region'!$H$41</c:f>
              <c:strCache>
                <c:ptCount val="1"/>
                <c:pt idx="0">
                  <c:v>④
No-care months lost to fetal death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region'!$H$42:$H$50</c:f>
              <c:numCache>
                <c:formatCode>0.0</c:formatCode>
                <c:ptCount val="9"/>
                <c:pt idx="0">
                  <c:v>1.8033422546259197</c:v>
                </c:pt>
                <c:pt idx="1">
                  <c:v>1.9996354327444761</c:v>
                </c:pt>
                <c:pt idx="2">
                  <c:v>3.9577486921121015</c:v>
                </c:pt>
                <c:pt idx="3">
                  <c:v>2.2112073839357338</c:v>
                </c:pt>
                <c:pt idx="4">
                  <c:v>2.2445082524596986</c:v>
                </c:pt>
                <c:pt idx="5">
                  <c:v>1.5264811052023384</c:v>
                </c:pt>
                <c:pt idx="7">
                  <c:v>2.2179896636700316</c:v>
                </c:pt>
                <c:pt idx="8">
                  <c:v>2.1897952507510707</c:v>
                </c:pt>
              </c:numCache>
            </c:numRef>
          </c:val>
        </c:ser>
        <c:ser>
          <c:idx val="1"/>
          <c:order val="1"/>
          <c:tx>
            <c:strRef>
              <c:f>'Total months life WHO region'!$I$41</c:f>
              <c:strCache>
                <c:ptCount val="1"/>
                <c:pt idx="0">
                  <c:v>⑤
No-care months lost to live births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region'!$I$42:$I$50</c:f>
              <c:numCache>
                <c:formatCode>0.0</c:formatCode>
                <c:ptCount val="9"/>
                <c:pt idx="0">
                  <c:v>20.749367436602114</c:v>
                </c:pt>
                <c:pt idx="1">
                  <c:v>20.158113065911156</c:v>
                </c:pt>
                <c:pt idx="2">
                  <c:v>28.981142059734136</c:v>
                </c:pt>
                <c:pt idx="3">
                  <c:v>20.661539604838264</c:v>
                </c:pt>
                <c:pt idx="4">
                  <c:v>20.338518487131253</c:v>
                </c:pt>
                <c:pt idx="5">
                  <c:v>18.100359865840812</c:v>
                </c:pt>
                <c:pt idx="7">
                  <c:v>21.624143272249448</c:v>
                </c:pt>
                <c:pt idx="8">
                  <c:v>21.332395942793852</c:v>
                </c:pt>
              </c:numCache>
            </c:numRef>
          </c:val>
        </c:ser>
        <c:ser>
          <c:idx val="2"/>
          <c:order val="2"/>
          <c:tx>
            <c:strRef>
              <c:f>'Total months life WHO region'!$J$41</c:f>
              <c:strCache>
                <c:ptCount val="1"/>
                <c:pt idx="0">
                  <c:v>⑥
No-care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region'!$J$42:$J$50</c:f>
              <c:numCache>
                <c:formatCode>0.0</c:formatCode>
                <c:ptCount val="9"/>
                <c:pt idx="0">
                  <c:v>6.6560910079549416</c:v>
                </c:pt>
                <c:pt idx="1">
                  <c:v>8.2240521798570132</c:v>
                </c:pt>
                <c:pt idx="2">
                  <c:v>8.0478019878627158</c:v>
                </c:pt>
                <c:pt idx="3">
                  <c:v>8.5706644824912104</c:v>
                </c:pt>
                <c:pt idx="4">
                  <c:v>7.0636665131697018</c:v>
                </c:pt>
                <c:pt idx="5">
                  <c:v>7.9336946433311573</c:v>
                </c:pt>
                <c:pt idx="7">
                  <c:v>7.5316375184151321</c:v>
                </c:pt>
                <c:pt idx="8">
                  <c:v>9.6209299794156298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601832"/>
        <c:axId val="200602224"/>
      </c:barChart>
      <c:catAx>
        <c:axId val="20060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2224"/>
        <c:crosses val="autoZero"/>
        <c:auto val="1"/>
        <c:lblAlgn val="ctr"/>
        <c:lblOffset val="100"/>
        <c:noMultiLvlLbl val="0"/>
      </c:catAx>
      <c:valAx>
        <c:axId val="2006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9.9647894136083107E-3"/>
              <c:y val="0.257926509186351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294562060339465"/>
          <c:y val="0.18647710702828812"/>
          <c:w val="0.3531010862448164"/>
          <c:h val="0.68035214348206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Months lost to fetal death /person born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55975462771100981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Groups'!$FX$249</c:f>
              <c:strCache>
                <c:ptCount val="1"/>
                <c:pt idx="0">
                  <c:v>Chromosomal disorders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Groups'!$FX$250:$FX$258</c:f>
              <c:numCache>
                <c:formatCode>0.00</c:formatCode>
                <c:ptCount val="9"/>
                <c:pt idx="0">
                  <c:v>0.28884648337190044</c:v>
                </c:pt>
                <c:pt idx="1">
                  <c:v>0.28946492750613928</c:v>
                </c:pt>
                <c:pt idx="2">
                  <c:v>0.295575915369792</c:v>
                </c:pt>
                <c:pt idx="3">
                  <c:v>0.20011543134184964</c:v>
                </c:pt>
                <c:pt idx="4">
                  <c:v>0.26533070513806756</c:v>
                </c:pt>
                <c:pt idx="5">
                  <c:v>0.17159304453069074</c:v>
                </c:pt>
                <c:pt idx="7">
                  <c:v>0.26133484540684837</c:v>
                </c:pt>
                <c:pt idx="8">
                  <c:v>0.17337089041186327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Groups'!$FY$249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Groups'!$FY$250:$FY$258</c:f>
              <c:numCache>
                <c:formatCode>0.00</c:formatCode>
                <c:ptCount val="9"/>
                <c:pt idx="0">
                  <c:v>0.38261312230006528</c:v>
                </c:pt>
                <c:pt idx="1">
                  <c:v>0.4124340141104379</c:v>
                </c:pt>
                <c:pt idx="2">
                  <c:v>0.65692157533400164</c:v>
                </c:pt>
                <c:pt idx="3">
                  <c:v>0.3306651995574742</c:v>
                </c:pt>
                <c:pt idx="4">
                  <c:v>0.91506935005770074</c:v>
                </c:pt>
                <c:pt idx="5">
                  <c:v>0.38050815966175755</c:v>
                </c:pt>
                <c:pt idx="7">
                  <c:v>0.56089213187099363</c:v>
                </c:pt>
                <c:pt idx="8">
                  <c:v>0.27660342962667706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Groups'!$FZ$249</c:f>
              <c:strCache>
                <c:ptCount val="1"/>
                <c:pt idx="0">
                  <c:v>Rare single gene disorders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Groups'!$FZ$250:$FZ$258</c:f>
              <c:numCache>
                <c:formatCode>0.00</c:formatCode>
                <c:ptCount val="9"/>
                <c:pt idx="0">
                  <c:v>0.59931795493103046</c:v>
                </c:pt>
                <c:pt idx="1">
                  <c:v>0.25126122308421522</c:v>
                </c:pt>
                <c:pt idx="2">
                  <c:v>1.9468349543207695</c:v>
                </c:pt>
                <c:pt idx="3">
                  <c:v>0.45942159552714745</c:v>
                </c:pt>
                <c:pt idx="4">
                  <c:v>0.62159085716880069</c:v>
                </c:pt>
                <c:pt idx="5">
                  <c:v>0.2704598004020401</c:v>
                </c:pt>
                <c:pt idx="7">
                  <c:v>0.67853160341894891</c:v>
                </c:pt>
                <c:pt idx="8">
                  <c:v>0.25473214799414162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Groups'!$GA$249</c:f>
              <c:strCache>
                <c:ptCount val="1"/>
                <c:pt idx="0">
                  <c:v>Hb disorders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Groups'!$GA$250:$GA$258</c:f>
              <c:numCache>
                <c:formatCode>0.00</c:formatCode>
                <c:ptCount val="9"/>
                <c:pt idx="0">
                  <c:v>8.1332660924511606E-7</c:v>
                </c:pt>
                <c:pt idx="1">
                  <c:v>4.0993294695912343E-4</c:v>
                </c:pt>
                <c:pt idx="2">
                  <c:v>7.4152999319862953E-9</c:v>
                </c:pt>
                <c:pt idx="3">
                  <c:v>6.4062665926169432E-4</c:v>
                </c:pt>
                <c:pt idx="4">
                  <c:v>5.4330009888791725E-3</c:v>
                </c:pt>
                <c:pt idx="5">
                  <c:v>1.3092174333617051E-3</c:v>
                </c:pt>
                <c:pt idx="7">
                  <c:v>1.7204854777362714E-3</c:v>
                </c:pt>
                <c:pt idx="8">
                  <c:v>2.8999077624817135E-6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Groups'!$GB$249</c:f>
              <c:strCache>
                <c:ptCount val="1"/>
                <c:pt idx="0">
                  <c:v>Rhesus haem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Groups'!$GB$250:$GB$258</c:f>
              <c:numCache>
                <c:formatCode>0.00</c:formatCode>
                <c:ptCount val="9"/>
                <c:pt idx="0">
                  <c:v>0.34018212818365856</c:v>
                </c:pt>
                <c:pt idx="1">
                  <c:v>0.17894351588769794</c:v>
                </c:pt>
                <c:pt idx="2">
                  <c:v>0.49637219669289379</c:v>
                </c:pt>
                <c:pt idx="3">
                  <c:v>6.8583824277690664E-2</c:v>
                </c:pt>
                <c:pt idx="4">
                  <c:v>0.21754573019308954</c:v>
                </c:pt>
                <c:pt idx="5">
                  <c:v>7.9379555822300628E-3</c:v>
                </c:pt>
                <c:pt idx="7">
                  <c:v>0.25706844265129986</c:v>
                </c:pt>
                <c:pt idx="8">
                  <c:v>2.5890749706358442E-2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8544"/>
        <c:axId val="436938936"/>
      </c:barChart>
      <c:catAx>
        <c:axId val="43693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8936"/>
        <c:crosses val="autoZero"/>
        <c:auto val="1"/>
        <c:lblAlgn val="ctr"/>
        <c:lblOffset val="100"/>
        <c:noMultiLvlLbl val="0"/>
      </c:catAx>
      <c:valAx>
        <c:axId val="43693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lost /person</a:t>
                </a:r>
              </a:p>
            </c:rich>
          </c:tx>
          <c:layout>
            <c:manualLayout>
              <c:xMode val="edge"/>
              <c:yMode val="edge"/>
              <c:x val="9.964858211339335E-3"/>
              <c:y val="0.33663020274995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77023760187872"/>
          <c:y val="0.24203266258384368"/>
          <c:w val="0.29827652300041446"/>
          <c:h val="0.61090769903762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Monthsl lived cured /person born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575079430860621E-2"/>
          <c:y val="0.17171296296296296"/>
          <c:w val="0.58826339964083429"/>
          <c:h val="0.643067452986551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'Months life by Main Groups'!$GO$249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Groups'!$GO$250:$GO$258</c:f>
              <c:numCache>
                <c:formatCode>0.00</c:formatCode>
                <c:ptCount val="9"/>
                <c:pt idx="0">
                  <c:v>0.60374420901220072</c:v>
                </c:pt>
                <c:pt idx="1">
                  <c:v>6.5747239990210593</c:v>
                </c:pt>
                <c:pt idx="2">
                  <c:v>2.7138563650583722</c:v>
                </c:pt>
                <c:pt idx="3">
                  <c:v>9.022497656454771</c:v>
                </c:pt>
                <c:pt idx="4">
                  <c:v>1.7389420706730183</c:v>
                </c:pt>
                <c:pt idx="5">
                  <c:v>9.0585273551047223</c:v>
                </c:pt>
                <c:pt idx="7">
                  <c:v>3.712380766681477</c:v>
                </c:pt>
                <c:pt idx="8">
                  <c:v>10.983867428796938</c:v>
                </c:pt>
              </c:numCache>
            </c:numRef>
          </c:val>
        </c:ser>
        <c:ser>
          <c:idx val="5"/>
          <c:order val="1"/>
          <c:tx>
            <c:strRef>
              <c:f>'Months life by Main Groups'!$GS$249</c:f>
              <c:strCache>
                <c:ptCount val="1"/>
                <c:pt idx="0">
                  <c:v>G6PDd NNJ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Groups'!$GS$250:$GS$258</c:f>
              <c:numCache>
                <c:formatCode>0.00</c:formatCode>
                <c:ptCount val="9"/>
                <c:pt idx="0">
                  <c:v>1.6523191273285599E-2</c:v>
                </c:pt>
                <c:pt idx="1">
                  <c:v>7.6368289952489302E-2</c:v>
                </c:pt>
                <c:pt idx="2">
                  <c:v>0.28785701723299867</c:v>
                </c:pt>
                <c:pt idx="3">
                  <c:v>9.9447749306215166E-2</c:v>
                </c:pt>
                <c:pt idx="4">
                  <c:v>0.13480931586022671</c:v>
                </c:pt>
                <c:pt idx="5">
                  <c:v>0.34094632837521027</c:v>
                </c:pt>
                <c:pt idx="7">
                  <c:v>0.13937646050240807</c:v>
                </c:pt>
                <c:pt idx="8">
                  <c:v>0.18949069198550128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9720"/>
        <c:axId val="436940112"/>
      </c:barChart>
      <c:catAx>
        <c:axId val="43693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40112"/>
        <c:crosses val="autoZero"/>
        <c:auto val="1"/>
        <c:lblAlgn val="ctr"/>
        <c:lblOffset val="100"/>
        <c:noMultiLvlLbl val="0"/>
      </c:catAx>
      <c:valAx>
        <c:axId val="43694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lived cured /person born</a:t>
                </a:r>
              </a:p>
            </c:rich>
          </c:tx>
          <c:layout>
            <c:manualLayout>
              <c:xMode val="edge"/>
              <c:yMode val="edge"/>
              <c:x val="9.9647741400745969E-3"/>
              <c:y val="0.16996354622338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488137173642763"/>
          <c:y val="0.20036599591717702"/>
          <c:w val="0.27112981765437216"/>
          <c:h val="0.613414260717410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Months lived with disability /person born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76806188700096"/>
          <c:y val="0.17171296296296296"/>
          <c:w val="0.56414059262329042"/>
          <c:h val="0.64477667572912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Groups'!$GV$249</c:f>
              <c:strCache>
                <c:ptCount val="1"/>
                <c:pt idx="0">
                  <c:v>Chromosomal disorders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Groups'!$GV$250:$GV$258</c:f>
              <c:numCache>
                <c:formatCode>0.00</c:formatCode>
                <c:ptCount val="9"/>
                <c:pt idx="0">
                  <c:v>0.97183477867195989</c:v>
                </c:pt>
                <c:pt idx="1">
                  <c:v>1.6258687503115339</c:v>
                </c:pt>
                <c:pt idx="2">
                  <c:v>1.3000553468634772</c:v>
                </c:pt>
                <c:pt idx="3">
                  <c:v>1.628608218813675</c:v>
                </c:pt>
                <c:pt idx="4">
                  <c:v>1.1369366893323334</c:v>
                </c:pt>
                <c:pt idx="5">
                  <c:v>1.4940592035076441</c:v>
                </c:pt>
                <c:pt idx="7">
                  <c:v>1.3213601210519621</c:v>
                </c:pt>
                <c:pt idx="8">
                  <c:v>1.6887161862510416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Groups'!$GW$249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Groups'!$GW$250:$GW$258</c:f>
              <c:numCache>
                <c:formatCode>0.00</c:formatCode>
                <c:ptCount val="9"/>
                <c:pt idx="0">
                  <c:v>3.9838497725221398</c:v>
                </c:pt>
                <c:pt idx="1">
                  <c:v>3.1789747435926681</c:v>
                </c:pt>
                <c:pt idx="2">
                  <c:v>4.3578329428344311</c:v>
                </c:pt>
                <c:pt idx="3">
                  <c:v>2.0661235659974793</c:v>
                </c:pt>
                <c:pt idx="4">
                  <c:v>4.4414587793981326</c:v>
                </c:pt>
                <c:pt idx="5">
                  <c:v>2.30455859670165</c:v>
                </c:pt>
                <c:pt idx="7">
                  <c:v>3.8971149489950379</c:v>
                </c:pt>
                <c:pt idx="8">
                  <c:v>1.4712758986766905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Groups'!$GX$249</c:f>
              <c:strCache>
                <c:ptCount val="1"/>
                <c:pt idx="0">
                  <c:v>Rare single gene disorders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Groups'!$GX$250:$GX$258</c:f>
              <c:numCache>
                <c:formatCode>0.00</c:formatCode>
                <c:ptCount val="9"/>
                <c:pt idx="0">
                  <c:v>0.58471854254864297</c:v>
                </c:pt>
                <c:pt idx="1">
                  <c:v>1.0725248831808587</c:v>
                </c:pt>
                <c:pt idx="2">
                  <c:v>2.2494532672298821</c:v>
                </c:pt>
                <c:pt idx="3">
                  <c:v>1.7241206005562657</c:v>
                </c:pt>
                <c:pt idx="4">
                  <c:v>0.81900566574292966</c:v>
                </c:pt>
                <c:pt idx="5">
                  <c:v>1.3555301321982314</c:v>
                </c:pt>
                <c:pt idx="7">
                  <c:v>1.2160065401626698</c:v>
                </c:pt>
                <c:pt idx="8">
                  <c:v>1.5571365177393521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Groups'!$GY$249</c:f>
              <c:strCache>
                <c:ptCount val="1"/>
                <c:pt idx="0">
                  <c:v>Hb disorders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Groups'!$GY$250:$GY$258</c:f>
              <c:numCache>
                <c:formatCode>0.00</c:formatCode>
                <c:ptCount val="9"/>
                <c:pt idx="0">
                  <c:v>0.98290178750063784</c:v>
                </c:pt>
                <c:pt idx="1">
                  <c:v>0.22871209284067992</c:v>
                </c:pt>
                <c:pt idx="2">
                  <c:v>0.32199875986362159</c:v>
                </c:pt>
                <c:pt idx="3">
                  <c:v>7.4107932078466915E-2</c:v>
                </c:pt>
                <c:pt idx="4">
                  <c:v>0.24054345027892818</c:v>
                </c:pt>
                <c:pt idx="5">
                  <c:v>0.19867689414416836</c:v>
                </c:pt>
                <c:pt idx="7">
                  <c:v>0.73086932520665115</c:v>
                </c:pt>
                <c:pt idx="8">
                  <c:v>6.3526148367266985E-2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Groups'!$GZ$249</c:f>
              <c:strCache>
                <c:ptCount val="1"/>
                <c:pt idx="0">
                  <c:v>Rhesus haem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Groups'!$GZ$250:$GZ$258</c:f>
              <c:numCache>
                <c:formatCode>0.00</c:formatCode>
                <c:ptCount val="9"/>
                <c:pt idx="0">
                  <c:v>0.20034622248082576</c:v>
                </c:pt>
                <c:pt idx="1">
                  <c:v>0.28158800273397339</c:v>
                </c:pt>
                <c:pt idx="2">
                  <c:v>0.49431751878942087</c:v>
                </c:pt>
                <c:pt idx="3">
                  <c:v>0.13899101604198788</c:v>
                </c:pt>
                <c:pt idx="4">
                  <c:v>0.17187983431457418</c:v>
                </c:pt>
                <c:pt idx="5">
                  <c:v>1.5673099030070456E-2</c:v>
                </c:pt>
                <c:pt idx="7">
                  <c:v>0.29748515951274107</c:v>
                </c:pt>
                <c:pt idx="8">
                  <c:v>5.7791852023121537E-2</c:v>
                </c:pt>
              </c:numCache>
            </c:numRef>
          </c:val>
        </c:ser>
        <c:ser>
          <c:idx val="5"/>
          <c:order val="5"/>
          <c:tx>
            <c:strRef>
              <c:f>'Months life by Main Groups'!$HA$249</c:f>
              <c:strCache>
                <c:ptCount val="1"/>
                <c:pt idx="0">
                  <c:v>G6PDd NNJ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Groups'!$HA$250:$HA$258</c:f>
              <c:numCache>
                <c:formatCode>0.00</c:formatCode>
                <c:ptCount val="9"/>
                <c:pt idx="0">
                  <c:v>3.5587193317684951E-2</c:v>
                </c:pt>
                <c:pt idx="1">
                  <c:v>1.8965751294787656E-2</c:v>
                </c:pt>
                <c:pt idx="2">
                  <c:v>0.16109694581251138</c:v>
                </c:pt>
                <c:pt idx="3">
                  <c:v>-2.3095836035877809E-3</c:v>
                </c:pt>
                <c:pt idx="4">
                  <c:v>9.7030570366349433E-2</c:v>
                </c:pt>
                <c:pt idx="5">
                  <c:v>0.30614593578337862</c:v>
                </c:pt>
                <c:pt idx="7">
                  <c:v>0.16949792121906512</c:v>
                </c:pt>
                <c:pt idx="8">
                  <c:v>-3.22359819966761E-3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40896"/>
        <c:axId val="436941288"/>
      </c:barChart>
      <c:catAx>
        <c:axId val="4369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41288"/>
        <c:crosses val="autoZero"/>
        <c:auto val="1"/>
        <c:lblAlgn val="ctr"/>
        <c:lblOffset val="100"/>
        <c:noMultiLvlLbl val="0"/>
      </c:catAx>
      <c:valAx>
        <c:axId val="436941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with disability /person </a:t>
                </a:r>
              </a:p>
            </c:rich>
          </c:tx>
          <c:layout>
            <c:manualLayout>
              <c:xMode val="edge"/>
              <c:yMode val="edge"/>
              <c:x val="9.9647741400745969E-3"/>
              <c:y val="0.169963546223388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41936040889627"/>
          <c:y val="0.13092155147273257"/>
          <c:w val="0.31362740019339685"/>
          <c:h val="0.67109288422280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Chromosomal</a:t>
            </a:r>
            <a:r>
              <a:rPr lang="en-GB" baseline="0"/>
              <a:t> disorders, actual months /person born, 2010-14</a:t>
            </a:r>
            <a:endParaRPr lang="en-GB"/>
          </a:p>
        </c:rich>
      </c:tx>
      <c:layout>
        <c:manualLayout>
          <c:xMode val="edge"/>
          <c:yMode val="edge"/>
          <c:x val="9.4838381880001169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4808072125312694"/>
          <c:h val="0.61066017789442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Groups'!$R$249</c:f>
              <c:strCache>
                <c:ptCount val="1"/>
                <c:pt idx="0">
                  <c:v>⑦
Actual months unaff'd pre-preg intervention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Groups'!$R$250:$R$258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1"/>
          <c:tx>
            <c:strRef>
              <c:f>'Months life by Main Groups'!$W$249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Groups'!$W$250:$W$258</c:f>
              <c:numCache>
                <c:formatCode>0.00</c:formatCode>
                <c:ptCount val="9"/>
                <c:pt idx="0">
                  <c:v>0.28884648337190044</c:v>
                </c:pt>
                <c:pt idx="1">
                  <c:v>0.28946492750613928</c:v>
                </c:pt>
                <c:pt idx="2">
                  <c:v>0.295575915369792</c:v>
                </c:pt>
                <c:pt idx="3">
                  <c:v>0.20011543134184964</c:v>
                </c:pt>
                <c:pt idx="4">
                  <c:v>0.26533070513806756</c:v>
                </c:pt>
                <c:pt idx="5">
                  <c:v>0.17159304453069074</c:v>
                </c:pt>
                <c:pt idx="7">
                  <c:v>0.26133484540684837</c:v>
                </c:pt>
                <c:pt idx="8">
                  <c:v>0.17337089041186327</c:v>
                </c:pt>
              </c:numCache>
            </c:numRef>
          </c:val>
        </c:ser>
        <c:ser>
          <c:idx val="3"/>
          <c:order val="2"/>
          <c:tx>
            <c:strRef>
              <c:f>'Months life by Main Groups'!$X$249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Groups'!$X$250:$X$258</c:f>
              <c:numCache>
                <c:formatCode>0.00</c:formatCode>
                <c:ptCount val="9"/>
                <c:pt idx="0">
                  <c:v>1.5851415561020807</c:v>
                </c:pt>
                <c:pt idx="1">
                  <c:v>1.1590400901134952</c:v>
                </c:pt>
                <c:pt idx="2">
                  <c:v>1.4661646245923703</c:v>
                </c:pt>
                <c:pt idx="3">
                  <c:v>0.74092778181475605</c:v>
                </c:pt>
                <c:pt idx="4">
                  <c:v>1.3808609248997636</c:v>
                </c:pt>
                <c:pt idx="5">
                  <c:v>0.66636940763252239</c:v>
                </c:pt>
                <c:pt idx="7">
                  <c:v>1.2226124851449245</c:v>
                </c:pt>
                <c:pt idx="8">
                  <c:v>0.612235349300007</c:v>
                </c:pt>
              </c:numCache>
            </c:numRef>
          </c:val>
        </c:ser>
        <c:ser>
          <c:idx val="4"/>
          <c:order val="3"/>
          <c:tx>
            <c:strRef>
              <c:f>'Months life by Main Groups'!$Y$249</c:f>
              <c:strCache>
                <c:ptCount val="1"/>
                <c:pt idx="0">
                  <c:v>⑭
Months live cured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Groups'!$Y$250:$Y$258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4"/>
          <c:tx>
            <c:strRef>
              <c:f>'Months life by Main Groups'!$Z$249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Groups'!$Z$250:$Z$258</c:f>
              <c:numCache>
                <c:formatCode>0.00</c:formatCode>
                <c:ptCount val="9"/>
                <c:pt idx="0">
                  <c:v>0.97183477867195989</c:v>
                </c:pt>
                <c:pt idx="1">
                  <c:v>1.6258687503115339</c:v>
                </c:pt>
                <c:pt idx="2">
                  <c:v>1.3000553468634772</c:v>
                </c:pt>
                <c:pt idx="3">
                  <c:v>1.628608218813675</c:v>
                </c:pt>
                <c:pt idx="4">
                  <c:v>1.1369366893323334</c:v>
                </c:pt>
                <c:pt idx="5">
                  <c:v>1.4940592035076441</c:v>
                </c:pt>
                <c:pt idx="7">
                  <c:v>1.3213601210519621</c:v>
                </c:pt>
                <c:pt idx="8">
                  <c:v>1.6887161862510416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2672"/>
        <c:axId val="437703064"/>
      </c:barChart>
      <c:catAx>
        <c:axId val="43770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3064"/>
        <c:crosses val="autoZero"/>
        <c:auto val="1"/>
        <c:lblAlgn val="ctr"/>
        <c:lblOffset val="100"/>
        <c:noMultiLvlLbl val="0"/>
      </c:catAx>
      <c:valAx>
        <c:axId val="43770306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actually affected /person</a:t>
                </a:r>
              </a:p>
            </c:rich>
          </c:tx>
          <c:layout>
            <c:manualLayout>
              <c:xMode val="edge"/>
              <c:yMode val="edge"/>
              <c:x val="1.4909233754422681E-2"/>
              <c:y val="0.151445027704870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3294558613962526"/>
          <c:y val="0.27444006999125109"/>
          <c:w val="0.3531010862448164"/>
          <c:h val="0.51831510644502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constitutional congenital disorders:</a:t>
            </a:r>
            <a:r>
              <a:rPr lang="en-GB" baseline="0"/>
              <a:t> actual months affected /person in the birth cohort, 2010-14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96082422670895E-2"/>
          <c:y val="0.17171296296296296"/>
          <c:w val="0.52612178570567059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Groups'!$HH$249</c:f>
              <c:strCache>
                <c:ptCount val="1"/>
                <c:pt idx="0">
                  <c:v>⑦
Months unaff'd pre-preg intervention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Groups'!$HH$250:$HH$258</c:f>
              <c:numCache>
                <c:formatCode>0.00</c:formatCode>
                <c:ptCount val="9"/>
                <c:pt idx="0">
                  <c:v>0.77226288462977521</c:v>
                </c:pt>
                <c:pt idx="1">
                  <c:v>2.8846068265082412</c:v>
                </c:pt>
                <c:pt idx="2">
                  <c:v>1.9279033656071221</c:v>
                </c:pt>
                <c:pt idx="3">
                  <c:v>2.6616133282767693</c:v>
                </c:pt>
                <c:pt idx="4">
                  <c:v>0.47102365352851461</c:v>
                </c:pt>
                <c:pt idx="5">
                  <c:v>0.37949726754308721</c:v>
                </c:pt>
                <c:pt idx="7">
                  <c:v>1.1101311037409975</c:v>
                </c:pt>
                <c:pt idx="8">
                  <c:v>3.1830853583507017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Groups'!$HI$249</c:f>
              <c:strCache>
                <c:ptCount val="1"/>
                <c:pt idx="0">
                  <c:v>⑪
Months lost to TOP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Groups'!$HI$250:$HI$258</c:f>
              <c:numCache>
                <c:formatCode>0.00</c:formatCode>
                <c:ptCount val="9"/>
                <c:pt idx="0">
                  <c:v>8.8731917458106629E-2</c:v>
                </c:pt>
                <c:pt idx="1">
                  <c:v>1.0821970830305947</c:v>
                </c:pt>
                <c:pt idx="2">
                  <c:v>0.60375834138997819</c:v>
                </c:pt>
                <c:pt idx="3">
                  <c:v>2.9860110782201184</c:v>
                </c:pt>
                <c:pt idx="4">
                  <c:v>0.47686175595024582</c:v>
                </c:pt>
                <c:pt idx="5">
                  <c:v>3.1176408721213091</c:v>
                </c:pt>
                <c:pt idx="7">
                  <c:v>1.0452160672480666</c:v>
                </c:pt>
                <c:pt idx="8">
                  <c:v>4.3509185974968672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Groups'!$HJ$249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Groups'!$HJ$250:$HJ$258</c:f>
              <c:numCache>
                <c:formatCode>0.00</c:formatCode>
                <c:ptCount val="9"/>
                <c:pt idx="0">
                  <c:v>1.610960502113264</c:v>
                </c:pt>
                <c:pt idx="1">
                  <c:v>1.1325136135354494</c:v>
                </c:pt>
                <c:pt idx="2">
                  <c:v>3.3957046491327567</c:v>
                </c:pt>
                <c:pt idx="3">
                  <c:v>1.0594266773634236</c:v>
                </c:pt>
                <c:pt idx="4">
                  <c:v>2.0249696435465379</c:v>
                </c:pt>
                <c:pt idx="5">
                  <c:v>0.83180817761008008</c:v>
                </c:pt>
                <c:pt idx="7">
                  <c:v>1.759547508825827</c:v>
                </c:pt>
                <c:pt idx="8">
                  <c:v>0.73060011764680288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Groups'!$HK$249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Groups'!$HK$250:$HK$258</c:f>
              <c:numCache>
                <c:formatCode>0.00</c:formatCode>
                <c:ptCount val="9"/>
                <c:pt idx="0">
                  <c:v>19.207198265591568</c:v>
                </c:pt>
                <c:pt idx="1">
                  <c:v>10.727929154258712</c:v>
                </c:pt>
                <c:pt idx="2">
                  <c:v>22.70471246955357</c:v>
                </c:pt>
                <c:pt idx="3">
                  <c:v>7.8712302855576404</c:v>
                </c:pt>
                <c:pt idx="4">
                  <c:v>17.617037543184374</c:v>
                </c:pt>
                <c:pt idx="5">
                  <c:v>7.4899855096797481</c:v>
                </c:pt>
                <c:pt idx="7">
                  <c:v>15.356299696924124</c:v>
                </c:pt>
                <c:pt idx="8">
                  <c:v>6.1099438729629743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Groups'!$HL$249</c:f>
              <c:strCache>
                <c:ptCount val="1"/>
                <c:pt idx="0">
                  <c:v>⑭
Months lived cured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Groups'!$HL$250:$HL$258</c:f>
              <c:numCache>
                <c:formatCode>0.00</c:formatCode>
                <c:ptCount val="9"/>
                <c:pt idx="0">
                  <c:v>0.66804195571336733</c:v>
                </c:pt>
                <c:pt idx="1">
                  <c:v>8.0586395547350556</c:v>
                </c:pt>
                <c:pt idx="2">
                  <c:v>3.355555445171841</c:v>
                </c:pt>
                <c:pt idx="3">
                  <c:v>11.213130143342562</c:v>
                </c:pt>
                <c:pt idx="4">
                  <c:v>2.0086708789052761</c:v>
                </c:pt>
                <c:pt idx="5">
                  <c:v>10.036230917422069</c:v>
                </c:pt>
                <c:pt idx="7">
                  <c:v>4.3764327316760339</c:v>
                </c:pt>
                <c:pt idx="8">
                  <c:v>13.934651074801717</c:v>
                </c:pt>
              </c:numCache>
            </c:numRef>
          </c:val>
        </c:ser>
        <c:ser>
          <c:idx val="5"/>
          <c:order val="5"/>
          <c:tx>
            <c:strRef>
              <c:f>'Months life by Main Groups'!$HM$249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Groups'!$HM$250:$HM$258</c:f>
              <c:numCache>
                <c:formatCode>0.00</c:formatCode>
                <c:ptCount val="9"/>
                <c:pt idx="0">
                  <c:v>6.8616051736768959</c:v>
                </c:pt>
                <c:pt idx="1">
                  <c:v>6.4959144464445897</c:v>
                </c:pt>
                <c:pt idx="2">
                  <c:v>8.9990584688536899</c:v>
                </c:pt>
                <c:pt idx="3">
                  <c:v>5.6519999585046916</c:v>
                </c:pt>
                <c:pt idx="4">
                  <c:v>7.0481297776457028</c:v>
                </c:pt>
                <c:pt idx="5">
                  <c:v>5.7053728699980164</c:v>
                </c:pt>
                <c:pt idx="7">
                  <c:v>7.7261433459195592</c:v>
                </c:pt>
                <c:pt idx="8">
                  <c:v>4.8352230048578058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3848"/>
        <c:axId val="437704240"/>
      </c:barChart>
      <c:catAx>
        <c:axId val="43770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4240"/>
        <c:crosses val="autoZero"/>
        <c:auto val="1"/>
        <c:lblAlgn val="ctr"/>
        <c:lblOffset val="100"/>
        <c:noMultiLvlLbl val="0"/>
      </c:catAx>
      <c:valAx>
        <c:axId val="43770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per person born</a:t>
                </a:r>
              </a:p>
            </c:rich>
          </c:tx>
          <c:layout>
            <c:manualLayout>
              <c:xMode val="edge"/>
              <c:yMode val="edge"/>
              <c:x val="1.1842813671536924E-2"/>
              <c:y val="0.230290894066021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487242802974042"/>
          <c:y val="0.16534551264209621"/>
          <c:w val="0.35310111102530778"/>
          <c:h val="0.71934637236537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Congenital malformations: months affected /person born, no-care situation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0529270450656"/>
          <c:y val="0.17171296296296296"/>
          <c:w val="0.50137862717529735"/>
          <c:h val="0.615289807524059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Groups'!$AD$249</c:f>
              <c:strCache>
                <c:ptCount val="1"/>
                <c:pt idx="0">
                  <c:v>④
No-care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Groups'!$AD$250:$AD$258</c:f>
              <c:numCache>
                <c:formatCode>0.00</c:formatCode>
                <c:ptCount val="9"/>
                <c:pt idx="0">
                  <c:v>0.42742285246627792</c:v>
                </c:pt>
                <c:pt idx="1">
                  <c:v>0.61169307905064418</c:v>
                </c:pt>
                <c:pt idx="2">
                  <c:v>0.82122759624752528</c:v>
                </c:pt>
                <c:pt idx="3">
                  <c:v>0.59043103759868587</c:v>
                </c:pt>
                <c:pt idx="4">
                  <c:v>1.0072710003518621</c:v>
                </c:pt>
                <c:pt idx="5">
                  <c:v>0.87001606854995683</c:v>
                </c:pt>
                <c:pt idx="7">
                  <c:v>0.73472944901891202</c:v>
                </c:pt>
                <c:pt idx="8">
                  <c:v>0.50454340025627398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Groups'!$AE$249</c:f>
              <c:strCache>
                <c:ptCount val="1"/>
                <c:pt idx="0">
                  <c:v>⑤
No-care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Groups'!$AE$250:$AE$258</c:f>
              <c:numCache>
                <c:formatCode>0.00</c:formatCode>
                <c:ptCount val="9"/>
                <c:pt idx="0">
                  <c:v>7.7172589495149158</c:v>
                </c:pt>
                <c:pt idx="1">
                  <c:v>10.709844137164403</c:v>
                </c:pt>
                <c:pt idx="2">
                  <c:v>10.124998201955954</c:v>
                </c:pt>
                <c:pt idx="3">
                  <c:v>10.427910074303039</c:v>
                </c:pt>
                <c:pt idx="4">
                  <c:v>10.307702425581047</c:v>
                </c:pt>
                <c:pt idx="5">
                  <c:v>11.190687729047315</c:v>
                </c:pt>
                <c:pt idx="7">
                  <c:v>9.8237937358642782</c:v>
                </c:pt>
                <c:pt idx="8">
                  <c:v>10.853660958308978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Groups'!$AF$249</c:f>
              <c:strCache>
                <c:ptCount val="1"/>
                <c:pt idx="0">
                  <c:v>⑥
No-care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Groups'!$AF$250:$AF$258</c:f>
              <c:numCache>
                <c:formatCode>0.00</c:formatCode>
                <c:ptCount val="9"/>
                <c:pt idx="0">
                  <c:v>4.1478865881683049</c:v>
                </c:pt>
                <c:pt idx="1">
                  <c:v>5.454936549469199</c:v>
                </c:pt>
                <c:pt idx="2">
                  <c:v>4.8677799479272297</c:v>
                </c:pt>
                <c:pt idx="3">
                  <c:v>5.4252843592053432</c:v>
                </c:pt>
                <c:pt idx="4">
                  <c:v>4.8948712199787314</c:v>
                </c:pt>
                <c:pt idx="5">
                  <c:v>5.4179003479124876</c:v>
                </c:pt>
                <c:pt idx="7">
                  <c:v>4.900528153925058</c:v>
                </c:pt>
                <c:pt idx="8">
                  <c:v>5.8424230659807899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5024"/>
        <c:axId val="437705416"/>
      </c:barChart>
      <c:catAx>
        <c:axId val="4377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5416"/>
        <c:crosses val="autoZero"/>
        <c:auto val="1"/>
        <c:lblAlgn val="ctr"/>
        <c:lblOffset val="100"/>
        <c:noMultiLvlLbl val="0"/>
      </c:catAx>
      <c:valAx>
        <c:axId val="43770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affected /person born</a:t>
                </a:r>
              </a:p>
            </c:rich>
          </c:tx>
          <c:layout>
            <c:manualLayout>
              <c:xMode val="edge"/>
              <c:yMode val="edge"/>
              <c:x val="7.679097348356409E-3"/>
              <c:y val="0.21287779940031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608841355647649"/>
          <c:y val="0.20499562554680664"/>
          <c:w val="0.3531010862448164"/>
          <c:h val="0.638685476815398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Congenital malformations: actual months affected /person born, 2010-14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4808072125312694"/>
          <c:h val="0.643067452986551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'Months life by Main Groups'!$AL$249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Groups'!$AL$250:$AL$258</c:f>
              <c:numCache>
                <c:formatCode>0.00</c:formatCode>
                <c:ptCount val="9"/>
                <c:pt idx="0">
                  <c:v>0.38261312230006528</c:v>
                </c:pt>
                <c:pt idx="1">
                  <c:v>0.4124340141104379</c:v>
                </c:pt>
                <c:pt idx="2">
                  <c:v>0.65692157533400164</c:v>
                </c:pt>
                <c:pt idx="3">
                  <c:v>0.3306651995574742</c:v>
                </c:pt>
                <c:pt idx="4">
                  <c:v>0.91506935005770074</c:v>
                </c:pt>
                <c:pt idx="5">
                  <c:v>0.38050815966175755</c:v>
                </c:pt>
                <c:pt idx="7">
                  <c:v>0.56089213187099363</c:v>
                </c:pt>
                <c:pt idx="8">
                  <c:v>0.27660342962667706</c:v>
                </c:pt>
              </c:numCache>
            </c:numRef>
          </c:val>
        </c:ser>
        <c:ser>
          <c:idx val="2"/>
          <c:order val="1"/>
          <c:tx>
            <c:strRef>
              <c:f>'Months life by Main Groups'!$AM$249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Groups'!$AM$250:$AM$258</c:f>
              <c:numCache>
                <c:formatCode>0.00</c:formatCode>
                <c:ptCount val="9"/>
                <c:pt idx="0">
                  <c:v>7.0389548933095671</c:v>
                </c:pt>
                <c:pt idx="1">
                  <c:v>5.1638030688841479</c:v>
                </c:pt>
                <c:pt idx="2">
                  <c:v>7.1589394182646986</c:v>
                </c:pt>
                <c:pt idx="3">
                  <c:v>3.1263530959868771</c:v>
                </c:pt>
                <c:pt idx="4">
                  <c:v>8.7441697780145926</c:v>
                </c:pt>
                <c:pt idx="5">
                  <c:v>3.5133708413450915</c:v>
                </c:pt>
                <c:pt idx="7">
                  <c:v>6.3613787955524552</c:v>
                </c:pt>
                <c:pt idx="8">
                  <c:v>2.3973941284748936</c:v>
                </c:pt>
              </c:numCache>
            </c:numRef>
          </c:val>
        </c:ser>
        <c:ser>
          <c:idx val="4"/>
          <c:order val="2"/>
          <c:tx>
            <c:strRef>
              <c:f>'Months life by Main Groups'!$AO$249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Groups'!$AO$250:$AO$258</c:f>
              <c:numCache>
                <c:formatCode>0.00</c:formatCode>
                <c:ptCount val="9"/>
                <c:pt idx="0">
                  <c:v>3.9838497725221398</c:v>
                </c:pt>
                <c:pt idx="1">
                  <c:v>3.1789747435926681</c:v>
                </c:pt>
                <c:pt idx="2">
                  <c:v>4.3578329428344311</c:v>
                </c:pt>
                <c:pt idx="3">
                  <c:v>2.0661235659974793</c:v>
                </c:pt>
                <c:pt idx="4">
                  <c:v>4.4414587793981326</c:v>
                </c:pt>
                <c:pt idx="5">
                  <c:v>2.30455859670165</c:v>
                </c:pt>
                <c:pt idx="7">
                  <c:v>3.8971149489950379</c:v>
                </c:pt>
                <c:pt idx="8">
                  <c:v>1.4712758986766905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6200"/>
        <c:axId val="437706592"/>
      </c:barChart>
      <c:catAx>
        <c:axId val="43770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6592"/>
        <c:crosses val="autoZero"/>
        <c:auto val="1"/>
        <c:lblAlgn val="ctr"/>
        <c:lblOffset val="100"/>
        <c:noMultiLvlLbl val="0"/>
      </c:catAx>
      <c:valAx>
        <c:axId val="437706592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affected /person born</a:t>
                </a:r>
              </a:p>
            </c:rich>
          </c:tx>
          <c:layout>
            <c:manualLayout>
              <c:xMode val="edge"/>
              <c:yMode val="edge"/>
              <c:x val="1.4525895451405479E-2"/>
              <c:y val="0.208970526821752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66509294120199"/>
          <c:y val="0.15660392128910849"/>
          <c:w val="0.3531010862448164"/>
          <c:h val="0.7161891846695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constitutional congenital disorders: months affected /person born, if no intervention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25905458691836E-2"/>
          <c:y val="0.17171296296296296"/>
          <c:w val="0.56732938228478358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Groups'!$HE$249</c:f>
              <c:strCache>
                <c:ptCount val="1"/>
                <c:pt idx="0">
                  <c:v>④
No-care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Groups'!$HE$250:$HE$258</c:f>
              <c:numCache>
                <c:formatCode>0.0</c:formatCode>
                <c:ptCount val="9"/>
                <c:pt idx="0">
                  <c:v>1.8033422546259197</c:v>
                </c:pt>
                <c:pt idx="1">
                  <c:v>1.9996354327444761</c:v>
                </c:pt>
                <c:pt idx="2">
                  <c:v>3.9577486921121015</c:v>
                </c:pt>
                <c:pt idx="3">
                  <c:v>2.2112073839357338</c:v>
                </c:pt>
                <c:pt idx="4">
                  <c:v>2.2445082524596986</c:v>
                </c:pt>
                <c:pt idx="5">
                  <c:v>1.5264811052023384</c:v>
                </c:pt>
                <c:pt idx="7">
                  <c:v>2.2179896636700316</c:v>
                </c:pt>
                <c:pt idx="8">
                  <c:v>2.1897952507510707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Groups'!$HF$249</c:f>
              <c:strCache>
                <c:ptCount val="1"/>
                <c:pt idx="0">
                  <c:v>⑤
No-care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Groups'!$HF$250:$HF$258</c:f>
              <c:numCache>
                <c:formatCode>0.0</c:formatCode>
                <c:ptCount val="9"/>
                <c:pt idx="0">
                  <c:v>20.749367436602114</c:v>
                </c:pt>
                <c:pt idx="1">
                  <c:v>20.158113065911156</c:v>
                </c:pt>
                <c:pt idx="2">
                  <c:v>28.981142059734136</c:v>
                </c:pt>
                <c:pt idx="3">
                  <c:v>20.661539604838264</c:v>
                </c:pt>
                <c:pt idx="4">
                  <c:v>20.338518487131253</c:v>
                </c:pt>
                <c:pt idx="5">
                  <c:v>18.100359865840812</c:v>
                </c:pt>
                <c:pt idx="7">
                  <c:v>21.624143272249448</c:v>
                </c:pt>
                <c:pt idx="8">
                  <c:v>21.332395942793852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Groups'!$HG$249</c:f>
              <c:strCache>
                <c:ptCount val="1"/>
                <c:pt idx="0">
                  <c:v>⑥
No-care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Groups'!$HG$250:$HG$258</c:f>
              <c:numCache>
                <c:formatCode>0.0</c:formatCode>
                <c:ptCount val="9"/>
                <c:pt idx="0">
                  <c:v>6.6560910079549416</c:v>
                </c:pt>
                <c:pt idx="1">
                  <c:v>8.2240521798570132</c:v>
                </c:pt>
                <c:pt idx="2">
                  <c:v>8.0478019878627158</c:v>
                </c:pt>
                <c:pt idx="3">
                  <c:v>8.5706644824912104</c:v>
                </c:pt>
                <c:pt idx="4">
                  <c:v>7.0636665131697018</c:v>
                </c:pt>
                <c:pt idx="5">
                  <c:v>7.9336946433311573</c:v>
                </c:pt>
                <c:pt idx="7">
                  <c:v>7.5316375184151321</c:v>
                </c:pt>
                <c:pt idx="8">
                  <c:v>9.6209299794156298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7376"/>
        <c:axId val="437707768"/>
      </c:barChart>
      <c:catAx>
        <c:axId val="43770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7768"/>
        <c:crosses val="autoZero"/>
        <c:auto val="1"/>
        <c:lblAlgn val="ctr"/>
        <c:lblOffset val="100"/>
        <c:noMultiLvlLbl val="0"/>
      </c:catAx>
      <c:valAx>
        <c:axId val="43770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9.9648201829226034E-3"/>
              <c:y val="0.2601713397958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76455898781063"/>
          <c:y val="0.22425918526618444"/>
          <c:w val="0.3102822113882539"/>
          <c:h val="0.577009909215954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constitutional congenital disorders:</a:t>
            </a:r>
            <a:r>
              <a:rPr lang="en-GB" baseline="0"/>
              <a:t> actual months affected /person in the birth cohort, 2010-14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96082422670895E-2"/>
          <c:y val="0.17171296296296296"/>
          <c:w val="0.55309674162862288"/>
          <c:h val="0.6430674529865519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'Months life by Main Groups'!$HJ$249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Groups'!$HJ$250:$HJ$258</c:f>
              <c:numCache>
                <c:formatCode>0.00</c:formatCode>
                <c:ptCount val="9"/>
                <c:pt idx="0">
                  <c:v>1.610960502113264</c:v>
                </c:pt>
                <c:pt idx="1">
                  <c:v>1.1325136135354494</c:v>
                </c:pt>
                <c:pt idx="2">
                  <c:v>3.3957046491327567</c:v>
                </c:pt>
                <c:pt idx="3">
                  <c:v>1.0594266773634236</c:v>
                </c:pt>
                <c:pt idx="4">
                  <c:v>2.0249696435465379</c:v>
                </c:pt>
                <c:pt idx="5">
                  <c:v>0.83180817761008008</c:v>
                </c:pt>
                <c:pt idx="7">
                  <c:v>1.759547508825827</c:v>
                </c:pt>
                <c:pt idx="8">
                  <c:v>0.73060011764680288</c:v>
                </c:pt>
              </c:numCache>
            </c:numRef>
          </c:val>
        </c:ser>
        <c:ser>
          <c:idx val="3"/>
          <c:order val="1"/>
          <c:tx>
            <c:strRef>
              <c:f>'Months life by Main Groups'!$HK$249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Groups'!$HK$250:$HK$258</c:f>
              <c:numCache>
                <c:formatCode>0.00</c:formatCode>
                <c:ptCount val="9"/>
                <c:pt idx="0">
                  <c:v>19.207198265591568</c:v>
                </c:pt>
                <c:pt idx="1">
                  <c:v>10.727929154258712</c:v>
                </c:pt>
                <c:pt idx="2">
                  <c:v>22.70471246955357</c:v>
                </c:pt>
                <c:pt idx="3">
                  <c:v>7.8712302855576404</c:v>
                </c:pt>
                <c:pt idx="4">
                  <c:v>17.617037543184374</c:v>
                </c:pt>
                <c:pt idx="5">
                  <c:v>7.4899855096797481</c:v>
                </c:pt>
                <c:pt idx="7">
                  <c:v>15.356299696924124</c:v>
                </c:pt>
                <c:pt idx="8">
                  <c:v>6.1099438729629743</c:v>
                </c:pt>
              </c:numCache>
            </c:numRef>
          </c:val>
        </c:ser>
        <c:ser>
          <c:idx val="5"/>
          <c:order val="2"/>
          <c:tx>
            <c:strRef>
              <c:f>'Months life by Main Groups'!$HM$249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Groups'!$HM$250:$HM$258</c:f>
              <c:numCache>
                <c:formatCode>0.00</c:formatCode>
                <c:ptCount val="9"/>
                <c:pt idx="0">
                  <c:v>6.8616051736768959</c:v>
                </c:pt>
                <c:pt idx="1">
                  <c:v>6.4959144464445897</c:v>
                </c:pt>
                <c:pt idx="2">
                  <c:v>8.9990584688536899</c:v>
                </c:pt>
                <c:pt idx="3">
                  <c:v>5.6519999585046916</c:v>
                </c:pt>
                <c:pt idx="4">
                  <c:v>7.0481297776457028</c:v>
                </c:pt>
                <c:pt idx="5">
                  <c:v>5.7053728699980164</c:v>
                </c:pt>
                <c:pt idx="7">
                  <c:v>7.7261433459195592</c:v>
                </c:pt>
                <c:pt idx="8">
                  <c:v>4.8352230048578058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8552"/>
        <c:axId val="437708944"/>
      </c:barChart>
      <c:catAx>
        <c:axId val="43770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8944"/>
        <c:crosses val="autoZero"/>
        <c:auto val="1"/>
        <c:lblAlgn val="ctr"/>
        <c:lblOffset val="100"/>
        <c:noMultiLvlLbl val="0"/>
      </c:catAx>
      <c:valAx>
        <c:axId val="437708944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per person born</a:t>
                </a:r>
              </a:p>
            </c:rich>
          </c:tx>
          <c:layout>
            <c:manualLayout>
              <c:xMode val="edge"/>
              <c:yMode val="edge"/>
              <c:x val="1.1842813671536924E-2"/>
              <c:y val="0.230290894066021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79938188208424"/>
          <c:y val="0.16534558222772416"/>
          <c:w val="0.32805293766828059"/>
          <c:h val="0.6539376023903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Chart Title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4808072125312694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Groups'!$AG$249</c:f>
              <c:strCache>
                <c:ptCount val="1"/>
                <c:pt idx="0">
                  <c:v>⑦ 
Months unaff'd pre-preg intervention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Groups'!$AG$250:$AG$258</c:f>
              <c:numCache>
                <c:formatCode>0.00</c:formatCode>
                <c:ptCount val="9"/>
                <c:pt idx="0">
                  <c:v>0.23112512401769511</c:v>
                </c:pt>
                <c:pt idx="1">
                  <c:v>0.88807504813234206</c:v>
                </c:pt>
                <c:pt idx="2">
                  <c:v>0.53596022248089048</c:v>
                </c:pt>
                <c:pt idx="3">
                  <c:v>0.16410516537234254</c:v>
                </c:pt>
                <c:pt idx="4">
                  <c:v>1.0228772464743137E-2</c:v>
                </c:pt>
                <c:pt idx="5">
                  <c:v>6.9698424371815535E-3</c:v>
                </c:pt>
                <c:pt idx="7">
                  <c:v>0.23591035042163538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Groups'!$AK$249</c:f>
              <c:strCache>
                <c:ptCount val="1"/>
                <c:pt idx="0">
                  <c:v>⑪
Months lost to TOP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Groups'!$AK$250:$AK$258</c:f>
              <c:numCache>
                <c:formatCode>0.00</c:formatCode>
                <c:ptCount val="9"/>
                <c:pt idx="0">
                  <c:v>5.2281268987830642E-2</c:v>
                </c:pt>
                <c:pt idx="1">
                  <c:v>0.55846289194359078</c:v>
                </c:pt>
                <c:pt idx="2">
                  <c:v>0.39049522215831539</c:v>
                </c:pt>
                <c:pt idx="3">
                  <c:v>1.7338807877381233</c:v>
                </c:pt>
                <c:pt idx="4">
                  <c:v>0.35997589530345192</c:v>
                </c:pt>
                <c:pt idx="5">
                  <c:v>2.2146693502593577</c:v>
                </c:pt>
                <c:pt idx="7">
                  <c:v>0.69137434528664765</c:v>
                </c:pt>
                <c:pt idx="8">
                  <c:v>2.0727873921271613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Groups'!$AL$249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Groups'!$AL$250:$AL$258</c:f>
              <c:numCache>
                <c:formatCode>0.00</c:formatCode>
                <c:ptCount val="9"/>
                <c:pt idx="0">
                  <c:v>0.38261312230006528</c:v>
                </c:pt>
                <c:pt idx="1">
                  <c:v>0.4124340141104379</c:v>
                </c:pt>
                <c:pt idx="2">
                  <c:v>0.65692157533400164</c:v>
                </c:pt>
                <c:pt idx="3">
                  <c:v>0.3306651995574742</c:v>
                </c:pt>
                <c:pt idx="4">
                  <c:v>0.91506935005770074</c:v>
                </c:pt>
                <c:pt idx="5">
                  <c:v>0.38050815966175755</c:v>
                </c:pt>
                <c:pt idx="7">
                  <c:v>0.56089213187099363</c:v>
                </c:pt>
                <c:pt idx="8">
                  <c:v>0.27660342962667706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Groups'!$AM$249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Groups'!$AM$250:$AM$258</c:f>
              <c:numCache>
                <c:formatCode>0.00</c:formatCode>
                <c:ptCount val="9"/>
                <c:pt idx="0">
                  <c:v>7.0389548933095671</c:v>
                </c:pt>
                <c:pt idx="1">
                  <c:v>5.1638030688841479</c:v>
                </c:pt>
                <c:pt idx="2">
                  <c:v>7.1589394182646986</c:v>
                </c:pt>
                <c:pt idx="3">
                  <c:v>3.1263530959868771</c:v>
                </c:pt>
                <c:pt idx="4">
                  <c:v>8.7441697780145926</c:v>
                </c:pt>
                <c:pt idx="5">
                  <c:v>3.5133708413450915</c:v>
                </c:pt>
                <c:pt idx="7">
                  <c:v>6.3613787955524552</c:v>
                </c:pt>
                <c:pt idx="8">
                  <c:v>2.3973941284748936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Groups'!$AN$249</c:f>
              <c:strCache>
                <c:ptCount val="1"/>
                <c:pt idx="0">
                  <c:v>⑭
Months lived cured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Groups'!$AN$250:$AN$258</c:f>
              <c:numCache>
                <c:formatCode>0.00</c:formatCode>
                <c:ptCount val="9"/>
                <c:pt idx="0">
                  <c:v>0.60374420901220072</c:v>
                </c:pt>
                <c:pt idx="1">
                  <c:v>6.5747239990210593</c:v>
                </c:pt>
                <c:pt idx="2">
                  <c:v>2.7138563650583722</c:v>
                </c:pt>
                <c:pt idx="3">
                  <c:v>9.022497656454771</c:v>
                </c:pt>
                <c:pt idx="4">
                  <c:v>1.7389420706730183</c:v>
                </c:pt>
                <c:pt idx="5">
                  <c:v>9.0585273551047223</c:v>
                </c:pt>
                <c:pt idx="7">
                  <c:v>3.712380766681477</c:v>
                </c:pt>
                <c:pt idx="8">
                  <c:v>10.983867428796938</c:v>
                </c:pt>
              </c:numCache>
            </c:numRef>
          </c:val>
        </c:ser>
        <c:ser>
          <c:idx val="5"/>
          <c:order val="5"/>
          <c:tx>
            <c:strRef>
              <c:f>'Months life by Main Groups'!$AO$249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Groups'!$AO$250:$AO$258</c:f>
              <c:numCache>
                <c:formatCode>0.00</c:formatCode>
                <c:ptCount val="9"/>
                <c:pt idx="0">
                  <c:v>3.9838497725221398</c:v>
                </c:pt>
                <c:pt idx="1">
                  <c:v>3.1789747435926681</c:v>
                </c:pt>
                <c:pt idx="2">
                  <c:v>4.3578329428344311</c:v>
                </c:pt>
                <c:pt idx="3">
                  <c:v>2.0661235659974793</c:v>
                </c:pt>
                <c:pt idx="4">
                  <c:v>4.4414587793981326</c:v>
                </c:pt>
                <c:pt idx="5">
                  <c:v>2.30455859670165</c:v>
                </c:pt>
                <c:pt idx="7">
                  <c:v>3.8971149489950379</c:v>
                </c:pt>
                <c:pt idx="8">
                  <c:v>1.4712758986766905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7709728"/>
        <c:axId val="437710120"/>
      </c:barChart>
      <c:catAx>
        <c:axId val="4377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10120"/>
        <c:crosses val="autoZero"/>
        <c:auto val="1"/>
        <c:lblAlgn val="ctr"/>
        <c:lblOffset val="100"/>
        <c:noMultiLvlLbl val="0"/>
      </c:catAx>
      <c:valAx>
        <c:axId val="43771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Title</a:t>
                </a:r>
              </a:p>
            </c:rich>
          </c:tx>
          <c:layout>
            <c:manualLayout>
              <c:xMode val="edge"/>
              <c:yMode val="edge"/>
              <c:x val="9.964858211339335E-3"/>
              <c:y val="0.33663020274995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7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294562060339465"/>
          <c:y val="7.536599591717702E-2"/>
          <c:w val="0.3531010862448164"/>
          <c:h val="0.87479658792650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constitutional congenital disorders: months actually affected /person born, 2010-14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00254000508003E-2"/>
          <c:y val="0.17171296296296296"/>
          <c:w val="0.51508143891287783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months life WHO region'!$K$41</c:f>
              <c:strCache>
                <c:ptCount val="1"/>
                <c:pt idx="0">
                  <c:v>⑦
Months unaff'd pre-preg intervention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region'!$K$42:$K$50</c:f>
              <c:numCache>
                <c:formatCode>0.00</c:formatCode>
                <c:ptCount val="9"/>
                <c:pt idx="0">
                  <c:v>0.77226288462977521</c:v>
                </c:pt>
                <c:pt idx="1">
                  <c:v>2.8846068265082412</c:v>
                </c:pt>
                <c:pt idx="2">
                  <c:v>1.9279033656071221</c:v>
                </c:pt>
                <c:pt idx="3">
                  <c:v>2.6616133282767693</c:v>
                </c:pt>
                <c:pt idx="4">
                  <c:v>0.47102365352851461</c:v>
                </c:pt>
                <c:pt idx="5">
                  <c:v>0.37949726754308721</c:v>
                </c:pt>
                <c:pt idx="7">
                  <c:v>1.1101311037409975</c:v>
                </c:pt>
                <c:pt idx="8">
                  <c:v>3.1830853583507017</c:v>
                </c:pt>
              </c:numCache>
            </c:numRef>
          </c:val>
        </c:ser>
        <c:ser>
          <c:idx val="1"/>
          <c:order val="1"/>
          <c:tx>
            <c:strRef>
              <c:f>'Total months life WHO region'!$L$41</c:f>
              <c:strCache>
                <c:ptCount val="1"/>
                <c:pt idx="0">
                  <c:v>⑪
Months lost to TOP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region'!$L$42:$L$50</c:f>
              <c:numCache>
                <c:formatCode>0.00</c:formatCode>
                <c:ptCount val="9"/>
                <c:pt idx="0">
                  <c:v>8.8731917458106629E-2</c:v>
                </c:pt>
                <c:pt idx="1">
                  <c:v>1.0821970830305947</c:v>
                </c:pt>
                <c:pt idx="2">
                  <c:v>0.60375834138997819</c:v>
                </c:pt>
                <c:pt idx="3">
                  <c:v>2.9860110782201184</c:v>
                </c:pt>
                <c:pt idx="4">
                  <c:v>0.47686175595024582</c:v>
                </c:pt>
                <c:pt idx="5">
                  <c:v>3.1176408721213091</c:v>
                </c:pt>
                <c:pt idx="7">
                  <c:v>1.0452160672480666</c:v>
                </c:pt>
                <c:pt idx="8">
                  <c:v>4.3509185974968672</c:v>
                </c:pt>
              </c:numCache>
            </c:numRef>
          </c:val>
        </c:ser>
        <c:ser>
          <c:idx val="2"/>
          <c:order val="2"/>
          <c:tx>
            <c:strRef>
              <c:f>'Total months life WHO region'!$M$41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region'!$M$42:$M$50</c:f>
              <c:numCache>
                <c:formatCode>0.00</c:formatCode>
                <c:ptCount val="9"/>
                <c:pt idx="0">
                  <c:v>1.610960502113264</c:v>
                </c:pt>
                <c:pt idx="1">
                  <c:v>1.1325136135354494</c:v>
                </c:pt>
                <c:pt idx="2">
                  <c:v>3.3957046491327567</c:v>
                </c:pt>
                <c:pt idx="3">
                  <c:v>1.0594266773634236</c:v>
                </c:pt>
                <c:pt idx="4">
                  <c:v>2.0249696435465379</c:v>
                </c:pt>
                <c:pt idx="5">
                  <c:v>0.83180817761008008</c:v>
                </c:pt>
                <c:pt idx="7">
                  <c:v>1.759547508825827</c:v>
                </c:pt>
                <c:pt idx="8">
                  <c:v>0.73060011764680288</c:v>
                </c:pt>
              </c:numCache>
            </c:numRef>
          </c:val>
        </c:ser>
        <c:ser>
          <c:idx val="3"/>
          <c:order val="3"/>
          <c:tx>
            <c:strRef>
              <c:f>'Total months life WHO region'!$N$41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region'!$N$42:$N$50</c:f>
              <c:numCache>
                <c:formatCode>0.00</c:formatCode>
                <c:ptCount val="9"/>
                <c:pt idx="0">
                  <c:v>19.207198265591568</c:v>
                </c:pt>
                <c:pt idx="1">
                  <c:v>10.727929154258712</c:v>
                </c:pt>
                <c:pt idx="2">
                  <c:v>22.70471246955357</c:v>
                </c:pt>
                <c:pt idx="3">
                  <c:v>7.8712302855576404</c:v>
                </c:pt>
                <c:pt idx="4">
                  <c:v>17.617037543184374</c:v>
                </c:pt>
                <c:pt idx="5">
                  <c:v>7.4899855096797481</c:v>
                </c:pt>
                <c:pt idx="7">
                  <c:v>15.356299696924124</c:v>
                </c:pt>
                <c:pt idx="8">
                  <c:v>6.1099438729629743</c:v>
                </c:pt>
              </c:numCache>
            </c:numRef>
          </c:val>
        </c:ser>
        <c:ser>
          <c:idx val="4"/>
          <c:order val="4"/>
          <c:tx>
            <c:strRef>
              <c:f>'Total months life WHO region'!$O$41</c:f>
              <c:strCache>
                <c:ptCount val="1"/>
                <c:pt idx="0">
                  <c:v>⑭
Months live cured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region'!$O$42:$O$50</c:f>
              <c:numCache>
                <c:formatCode>0.00</c:formatCode>
                <c:ptCount val="9"/>
                <c:pt idx="0">
                  <c:v>0.66804195571336733</c:v>
                </c:pt>
                <c:pt idx="1">
                  <c:v>8.0586395547350556</c:v>
                </c:pt>
                <c:pt idx="2">
                  <c:v>3.355555445171841</c:v>
                </c:pt>
                <c:pt idx="3">
                  <c:v>11.213130143342562</c:v>
                </c:pt>
                <c:pt idx="4">
                  <c:v>2.0086708789052761</c:v>
                </c:pt>
                <c:pt idx="5">
                  <c:v>10.036230917422069</c:v>
                </c:pt>
                <c:pt idx="7">
                  <c:v>4.3764327316760339</c:v>
                </c:pt>
                <c:pt idx="8">
                  <c:v>13.934651074801717</c:v>
                </c:pt>
              </c:numCache>
            </c:numRef>
          </c:val>
        </c:ser>
        <c:ser>
          <c:idx val="5"/>
          <c:order val="5"/>
          <c:tx>
            <c:strRef>
              <c:f>'Total months life WHO region'!$P$41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region'!$P$42:$P$50</c:f>
              <c:numCache>
                <c:formatCode>0.00</c:formatCode>
                <c:ptCount val="9"/>
                <c:pt idx="0">
                  <c:v>6.8616051736768959</c:v>
                </c:pt>
                <c:pt idx="1">
                  <c:v>6.4959144464445897</c:v>
                </c:pt>
                <c:pt idx="2">
                  <c:v>8.9990584688536899</c:v>
                </c:pt>
                <c:pt idx="3">
                  <c:v>5.6519999585046916</c:v>
                </c:pt>
                <c:pt idx="4">
                  <c:v>7.0481297776457028</c:v>
                </c:pt>
                <c:pt idx="5">
                  <c:v>5.7053728699980164</c:v>
                </c:pt>
                <c:pt idx="7">
                  <c:v>7.7261433459195592</c:v>
                </c:pt>
                <c:pt idx="8">
                  <c:v>4.8352230048578058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603008"/>
        <c:axId val="200603400"/>
      </c:barChart>
      <c:catAx>
        <c:axId val="20060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3400"/>
        <c:crosses val="autoZero"/>
        <c:auto val="1"/>
        <c:lblAlgn val="ctr"/>
        <c:lblOffset val="100"/>
        <c:noMultiLvlLbl val="0"/>
      </c:catAx>
      <c:valAx>
        <c:axId val="20060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9.964858211339335E-3"/>
              <c:y val="0.33663020274995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294562060339465"/>
          <c:y val="0.13936598425196847"/>
          <c:w val="0.3531010862448164"/>
          <c:h val="0.810796535433070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constitutional congenital disorders: actual months adversely affected /person born, 2010-14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00254000508003E-2"/>
          <c:y val="0.17171296296296296"/>
          <c:w val="0.51508143891287783"/>
          <c:h val="0.6430674529865519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'Total months life WHO region'!$M$41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region'!$M$42:$M$50</c:f>
              <c:numCache>
                <c:formatCode>0.00</c:formatCode>
                <c:ptCount val="9"/>
                <c:pt idx="0">
                  <c:v>1.610960502113264</c:v>
                </c:pt>
                <c:pt idx="1">
                  <c:v>1.1325136135354494</c:v>
                </c:pt>
                <c:pt idx="2">
                  <c:v>3.3957046491327567</c:v>
                </c:pt>
                <c:pt idx="3">
                  <c:v>1.0594266773634236</c:v>
                </c:pt>
                <c:pt idx="4">
                  <c:v>2.0249696435465379</c:v>
                </c:pt>
                <c:pt idx="5">
                  <c:v>0.83180817761008008</c:v>
                </c:pt>
                <c:pt idx="7">
                  <c:v>1.759547508825827</c:v>
                </c:pt>
                <c:pt idx="8">
                  <c:v>0.73060011764680288</c:v>
                </c:pt>
              </c:numCache>
            </c:numRef>
          </c:val>
        </c:ser>
        <c:ser>
          <c:idx val="3"/>
          <c:order val="1"/>
          <c:tx>
            <c:strRef>
              <c:f>'Total months life WHO region'!$N$41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region'!$N$42:$N$50</c:f>
              <c:numCache>
                <c:formatCode>0.00</c:formatCode>
                <c:ptCount val="9"/>
                <c:pt idx="0">
                  <c:v>19.207198265591568</c:v>
                </c:pt>
                <c:pt idx="1">
                  <c:v>10.727929154258712</c:v>
                </c:pt>
                <c:pt idx="2">
                  <c:v>22.70471246955357</c:v>
                </c:pt>
                <c:pt idx="3">
                  <c:v>7.8712302855576404</c:v>
                </c:pt>
                <c:pt idx="4">
                  <c:v>17.617037543184374</c:v>
                </c:pt>
                <c:pt idx="5">
                  <c:v>7.4899855096797481</c:v>
                </c:pt>
                <c:pt idx="7">
                  <c:v>15.356299696924124</c:v>
                </c:pt>
                <c:pt idx="8">
                  <c:v>6.1099438729629743</c:v>
                </c:pt>
              </c:numCache>
            </c:numRef>
          </c:val>
        </c:ser>
        <c:ser>
          <c:idx val="5"/>
          <c:order val="2"/>
          <c:tx>
            <c:strRef>
              <c:f>'Total months life WHO region'!$P$41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region'!$P$42:$P$50</c:f>
              <c:numCache>
                <c:formatCode>0.00</c:formatCode>
                <c:ptCount val="9"/>
                <c:pt idx="0">
                  <c:v>6.8616051736768959</c:v>
                </c:pt>
                <c:pt idx="1">
                  <c:v>6.4959144464445897</c:v>
                </c:pt>
                <c:pt idx="2">
                  <c:v>8.9990584688536899</c:v>
                </c:pt>
                <c:pt idx="3">
                  <c:v>5.6519999585046916</c:v>
                </c:pt>
                <c:pt idx="4">
                  <c:v>7.0481297776457028</c:v>
                </c:pt>
                <c:pt idx="5">
                  <c:v>5.7053728699980164</c:v>
                </c:pt>
                <c:pt idx="7">
                  <c:v>7.7261433459195592</c:v>
                </c:pt>
                <c:pt idx="8">
                  <c:v>4.8352230048578058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604184"/>
        <c:axId val="200604576"/>
      </c:barChart>
      <c:catAx>
        <c:axId val="20060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4576"/>
        <c:crosses val="autoZero"/>
        <c:auto val="1"/>
        <c:lblAlgn val="ctr"/>
        <c:lblOffset val="100"/>
        <c:noMultiLvlLbl val="0"/>
      </c:catAx>
      <c:valAx>
        <c:axId val="200604576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9.964858211339335E-3"/>
              <c:y val="0.33663020274995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4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294562060339465"/>
          <c:y val="0.29936598425196853"/>
          <c:w val="0.3531010862448164"/>
          <c:h val="0.4547965354330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constitutional congenital disorders: months lived cured /person born, 2010-14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33595800524935"/>
          <c:y val="0.17171296296296296"/>
          <c:w val="0.85446131233595801"/>
          <c:h val="0.6430674529865519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'Total months life WHO region'!$O$41</c:f>
              <c:strCache>
                <c:ptCount val="1"/>
                <c:pt idx="0">
                  <c:v>⑭
Months live cured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'Total months life WHO region'!$B$42:$B$50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'Total months life WHO region'!$O$42:$O$50</c:f>
              <c:numCache>
                <c:formatCode>0.00</c:formatCode>
                <c:ptCount val="9"/>
                <c:pt idx="0">
                  <c:v>0.66804195571336733</c:v>
                </c:pt>
                <c:pt idx="1">
                  <c:v>8.0586395547350556</c:v>
                </c:pt>
                <c:pt idx="2">
                  <c:v>3.355555445171841</c:v>
                </c:pt>
                <c:pt idx="3">
                  <c:v>11.213130143342562</c:v>
                </c:pt>
                <c:pt idx="4">
                  <c:v>2.0086708789052761</c:v>
                </c:pt>
                <c:pt idx="5">
                  <c:v>10.036230917422069</c:v>
                </c:pt>
                <c:pt idx="7">
                  <c:v>4.3764327316760339</c:v>
                </c:pt>
                <c:pt idx="8">
                  <c:v>13.934651074801717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605360"/>
        <c:axId val="200605752"/>
      </c:barChart>
      <c:catAx>
        <c:axId val="20060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5752"/>
        <c:crosses val="autoZero"/>
        <c:auto val="1"/>
        <c:lblAlgn val="ctr"/>
        <c:lblOffset val="100"/>
        <c:noMultiLvlLbl val="0"/>
      </c:catAx>
      <c:valAx>
        <c:axId val="20060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9.964858211339335E-3"/>
              <c:y val="0.336630202749955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Chromosomal disorders: months affected /person born,</a:t>
            </a:r>
            <a:r>
              <a:rPr lang="en-US" baseline="0"/>
              <a:t> no-care situation</a:t>
            </a:r>
            <a:endParaRPr lang="en-US"/>
          </a:p>
        </c:rich>
      </c:tx>
      <c:layout>
        <c:manualLayout>
          <c:xMode val="edge"/>
          <c:yMode val="edge"/>
          <c:x val="0.1273065172624792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4808072125312694"/>
          <c:h val="0.615289807524059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Groups'!$O$249</c:f>
              <c:strCache>
                <c:ptCount val="1"/>
                <c:pt idx="0">
                  <c:v>④
No-care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Groups'!$O$250:$O$258</c:f>
              <c:numCache>
                <c:formatCode>0.00</c:formatCode>
                <c:ptCount val="9"/>
                <c:pt idx="0">
                  <c:v>0.29533957651418974</c:v>
                </c:pt>
                <c:pt idx="1">
                  <c:v>0.36464438873325389</c:v>
                </c:pt>
                <c:pt idx="2">
                  <c:v>0.33324997145035973</c:v>
                </c:pt>
                <c:pt idx="3">
                  <c:v>0.39317794375801823</c:v>
                </c:pt>
                <c:pt idx="4">
                  <c:v>0.28548982213365309</c:v>
                </c:pt>
                <c:pt idx="5">
                  <c:v>0.31965642903052655</c:v>
                </c:pt>
                <c:pt idx="7">
                  <c:v>0.31815121369925803</c:v>
                </c:pt>
                <c:pt idx="8">
                  <c:v>0.50390147405105434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Groups'!$P$249</c:f>
              <c:strCache>
                <c:ptCount val="1"/>
                <c:pt idx="0">
                  <c:v>⑤
No-care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Groups'!$P$250:$P$258</c:f>
              <c:numCache>
                <c:formatCode>0.00</c:formatCode>
                <c:ptCount val="9"/>
                <c:pt idx="0">
                  <c:v>1.6089166522347631</c:v>
                </c:pt>
                <c:pt idx="1">
                  <c:v>1.4175391008508602</c:v>
                </c:pt>
                <c:pt idx="2">
                  <c:v>1.5896381945287872</c:v>
                </c:pt>
                <c:pt idx="3">
                  <c:v>1.2509709720028519</c:v>
                </c:pt>
                <c:pt idx="4">
                  <c:v>1.4528940560025747</c:v>
                </c:pt>
                <c:pt idx="5">
                  <c:v>1.0422651579092104</c:v>
                </c:pt>
                <c:pt idx="7">
                  <c:v>1.4190550745571455</c:v>
                </c:pt>
                <c:pt idx="8">
                  <c:v>1.4524967058725933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Groups'!$Q$249</c:f>
              <c:strCache>
                <c:ptCount val="1"/>
                <c:pt idx="0">
                  <c:v>⑥
No-care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Groups'!$Q$250:$Q$258</c:f>
              <c:numCache>
                <c:formatCode>0.00</c:formatCode>
                <c:ptCount val="9"/>
                <c:pt idx="0">
                  <c:v>0.97801723786726413</c:v>
                </c:pt>
                <c:pt idx="1">
                  <c:v>1.8159244694340579</c:v>
                </c:pt>
                <c:pt idx="2">
                  <c:v>1.3521708400781554</c:v>
                </c:pt>
                <c:pt idx="3">
                  <c:v>2.1776328066914052</c:v>
                </c:pt>
                <c:pt idx="4">
                  <c:v>1.1616303018807301</c:v>
                </c:pt>
                <c:pt idx="5">
                  <c:v>1.8730715905930722</c:v>
                </c:pt>
                <c:pt idx="7">
                  <c:v>1.4219428853087503</c:v>
                </c:pt>
                <c:pt idx="8">
                  <c:v>2.7960554514089706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607320"/>
        <c:axId val="200607712"/>
      </c:barChart>
      <c:catAx>
        <c:axId val="20060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7712"/>
        <c:crosses val="autoZero"/>
        <c:auto val="1"/>
        <c:lblAlgn val="ctr"/>
        <c:lblOffset val="100"/>
        <c:noMultiLvlLbl val="0"/>
      </c:catAx>
      <c:valAx>
        <c:axId val="2006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affected /person born</a:t>
                </a:r>
              </a:p>
            </c:rich>
          </c:tx>
          <c:layout>
            <c:manualLayout>
              <c:xMode val="edge"/>
              <c:yMode val="edge"/>
              <c:x val="1.4589046545164708E-2"/>
              <c:y val="0.18385243511227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07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294562060339465"/>
          <c:y val="0.30684747739865847"/>
          <c:w val="0.3531010862448164"/>
          <c:h val="0.439611402741323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Chromosomal</a:t>
            </a:r>
            <a:r>
              <a:rPr lang="en-GB" baseline="0"/>
              <a:t> disorders, actual months /person born, 2010-14</a:t>
            </a:r>
            <a:endParaRPr lang="en-GB"/>
          </a:p>
        </c:rich>
      </c:tx>
      <c:layout>
        <c:manualLayout>
          <c:xMode val="edge"/>
          <c:yMode val="edge"/>
          <c:x val="9.4838381880001169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4808072125312694"/>
          <c:h val="0.61066017789442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Groups'!$R$249</c:f>
              <c:strCache>
                <c:ptCount val="1"/>
                <c:pt idx="0">
                  <c:v>⑦
Actual months unaff'd pre-preg intervention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Groups'!$R$250:$R$258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Groups'!$V$249</c:f>
              <c:strCache>
                <c:ptCount val="1"/>
                <c:pt idx="0">
                  <c:v>⑪
Months lost to TOP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Groups'!$V$250:$V$258</c:f>
              <c:numCache>
                <c:formatCode>0.00</c:formatCode>
                <c:ptCount val="9"/>
                <c:pt idx="0">
                  <c:v>3.6450648470275987E-2</c:v>
                </c:pt>
                <c:pt idx="1">
                  <c:v>0.52373419108700392</c:v>
                </c:pt>
                <c:pt idx="2">
                  <c:v>0.21326311923166283</c:v>
                </c:pt>
                <c:pt idx="3">
                  <c:v>1.2521302904819951</c:v>
                </c:pt>
                <c:pt idx="4">
                  <c:v>0.11688586064679393</c:v>
                </c:pt>
                <c:pt idx="5">
                  <c:v>0.90297152186195162</c:v>
                </c:pt>
                <c:pt idx="7">
                  <c:v>0.35384172196141894</c:v>
                </c:pt>
                <c:pt idx="8">
                  <c:v>2.2781312053697058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Groups'!$W$249</c:f>
              <c:strCache>
                <c:ptCount val="1"/>
                <c:pt idx="0">
                  <c:v>⑫
Actual months lost to fetal death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Groups'!$W$250:$W$258</c:f>
              <c:numCache>
                <c:formatCode>0.00</c:formatCode>
                <c:ptCount val="9"/>
                <c:pt idx="0">
                  <c:v>0.28884648337190044</c:v>
                </c:pt>
                <c:pt idx="1">
                  <c:v>0.28946492750613928</c:v>
                </c:pt>
                <c:pt idx="2">
                  <c:v>0.295575915369792</c:v>
                </c:pt>
                <c:pt idx="3">
                  <c:v>0.20011543134184964</c:v>
                </c:pt>
                <c:pt idx="4">
                  <c:v>0.26533070513806756</c:v>
                </c:pt>
                <c:pt idx="5">
                  <c:v>0.17159304453069074</c:v>
                </c:pt>
                <c:pt idx="7">
                  <c:v>0.26133484540684837</c:v>
                </c:pt>
                <c:pt idx="8">
                  <c:v>0.17337089041186327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Groups'!$X$249</c:f>
              <c:strCache>
                <c:ptCount val="1"/>
                <c:pt idx="0">
                  <c:v>⑬
Actual months lost to live births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Groups'!$X$250:$X$258</c:f>
              <c:numCache>
                <c:formatCode>0.00</c:formatCode>
                <c:ptCount val="9"/>
                <c:pt idx="0">
                  <c:v>1.5851415561020807</c:v>
                </c:pt>
                <c:pt idx="1">
                  <c:v>1.1590400901134952</c:v>
                </c:pt>
                <c:pt idx="2">
                  <c:v>1.4661646245923703</c:v>
                </c:pt>
                <c:pt idx="3">
                  <c:v>0.74092778181475605</c:v>
                </c:pt>
                <c:pt idx="4">
                  <c:v>1.3808609248997636</c:v>
                </c:pt>
                <c:pt idx="5">
                  <c:v>0.66636940763252239</c:v>
                </c:pt>
                <c:pt idx="7">
                  <c:v>1.2226124851449245</c:v>
                </c:pt>
                <c:pt idx="8">
                  <c:v>0.612235349300007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Groups'!$Y$249</c:f>
              <c:strCache>
                <c:ptCount val="1"/>
                <c:pt idx="0">
                  <c:v>⑭
Months live cured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Groups'!$Y$250:$Y$258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'Months life by Main Groups'!$Z$249</c:f>
              <c:strCache>
                <c:ptCount val="1"/>
                <c:pt idx="0">
                  <c:v>⑮
Actual months lived with disability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Groups'!$Z$250:$Z$258</c:f>
              <c:numCache>
                <c:formatCode>0.00</c:formatCode>
                <c:ptCount val="9"/>
                <c:pt idx="0">
                  <c:v>0.97183477867195989</c:v>
                </c:pt>
                <c:pt idx="1">
                  <c:v>1.6258687503115339</c:v>
                </c:pt>
                <c:pt idx="2">
                  <c:v>1.3000553468634772</c:v>
                </c:pt>
                <c:pt idx="3">
                  <c:v>1.628608218813675</c:v>
                </c:pt>
                <c:pt idx="4">
                  <c:v>1.1369366893323334</c:v>
                </c:pt>
                <c:pt idx="5">
                  <c:v>1.4940592035076441</c:v>
                </c:pt>
                <c:pt idx="7">
                  <c:v>1.3213601210519621</c:v>
                </c:pt>
                <c:pt idx="8">
                  <c:v>1.6887161862510416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5408"/>
        <c:axId val="436935800"/>
      </c:barChart>
      <c:catAx>
        <c:axId val="43693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5800"/>
        <c:crosses val="autoZero"/>
        <c:auto val="1"/>
        <c:lblAlgn val="ctr"/>
        <c:lblOffset val="100"/>
        <c:noMultiLvlLbl val="0"/>
      </c:catAx>
      <c:valAx>
        <c:axId val="436935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actually affected /person</a:t>
                </a:r>
              </a:p>
            </c:rich>
          </c:tx>
          <c:layout>
            <c:manualLayout>
              <c:xMode val="edge"/>
              <c:yMode val="edge"/>
              <c:x val="1.4909233754422681E-2"/>
              <c:y val="0.151445027704870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3294558613962526"/>
          <c:y val="0.27444006999125109"/>
          <c:w val="0.3531010862448164"/>
          <c:h val="0.51831510644502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Baseline. Total months affected /person born, by main disorder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27677535605853"/>
          <c:y val="0.17171296296296296"/>
          <c:w val="0.56822725517519268"/>
          <c:h val="0.6523269174686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Groups'!$EB$249</c:f>
              <c:strCache>
                <c:ptCount val="1"/>
                <c:pt idx="0">
                  <c:v>Chromosomal disorders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Groups'!$EB$250:$EB$258</c:f>
              <c:numCache>
                <c:formatCode>0.00</c:formatCode>
                <c:ptCount val="9"/>
                <c:pt idx="0">
                  <c:v>2.8822734666162169</c:v>
                </c:pt>
                <c:pt idx="1">
                  <c:v>3.5981079590181722</c:v>
                </c:pt>
                <c:pt idx="2">
                  <c:v>3.2750590060573024</c:v>
                </c:pt>
                <c:pt idx="3">
                  <c:v>3.8217817224522754</c:v>
                </c:pt>
                <c:pt idx="4">
                  <c:v>2.9000141800169579</c:v>
                </c:pt>
                <c:pt idx="5">
                  <c:v>3.2349931775328091</c:v>
                </c:pt>
                <c:pt idx="7">
                  <c:v>3.159149173565154</c:v>
                </c:pt>
                <c:pt idx="8">
                  <c:v>4.7524536313326182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Groups'!$EC$249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Groups'!$EC$250:$EC$258</c:f>
              <c:numCache>
                <c:formatCode>0.00</c:formatCode>
                <c:ptCount val="9"/>
                <c:pt idx="0">
                  <c:v>12.292568390149498</c:v>
                </c:pt>
                <c:pt idx="1">
                  <c:v>16.776473765684248</c:v>
                </c:pt>
                <c:pt idx="2">
                  <c:v>15.814005746130709</c:v>
                </c:pt>
                <c:pt idx="3">
                  <c:v>16.443625471107069</c:v>
                </c:pt>
                <c:pt idx="4">
                  <c:v>16.209844645911637</c:v>
                </c:pt>
                <c:pt idx="5">
                  <c:v>17.47860414550976</c:v>
                </c:pt>
                <c:pt idx="7">
                  <c:v>15.459051338808248</c:v>
                </c:pt>
                <c:pt idx="8">
                  <c:v>17.200627424546042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Groups'!$ED$249</c:f>
              <c:strCache>
                <c:ptCount val="1"/>
                <c:pt idx="0">
                  <c:v>Rare single gene disorders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Groups'!$ED$250:$ED$258</c:f>
              <c:numCache>
                <c:formatCode>0.00</c:formatCode>
                <c:ptCount val="9"/>
                <c:pt idx="0">
                  <c:v>6.306112712793408</c:v>
                </c:pt>
                <c:pt idx="1">
                  <c:v>4.6550201918606939</c:v>
                </c:pt>
                <c:pt idx="2">
                  <c:v>15.861460306986427</c:v>
                </c:pt>
                <c:pt idx="3">
                  <c:v>6.1596978638438511</c:v>
                </c:pt>
                <c:pt idx="4">
                  <c:v>6.8413012673126996</c:v>
                </c:pt>
                <c:pt idx="5">
                  <c:v>4.7759510486900378</c:v>
                </c:pt>
                <c:pt idx="7">
                  <c:v>7.2588575199181085</c:v>
                </c:pt>
                <c:pt idx="8">
                  <c:v>4.9648151474626925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Groups'!$EE$249</c:f>
              <c:strCache>
                <c:ptCount val="1"/>
                <c:pt idx="0">
                  <c:v>Hb disorders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Groups'!$EE$250:$EE$258</c:f>
              <c:numCache>
                <c:formatCode>0.00</c:formatCode>
                <c:ptCount val="9"/>
                <c:pt idx="0">
                  <c:v>4.9317165593995824</c:v>
                </c:pt>
                <c:pt idx="1">
                  <c:v>0.48697942960444968</c:v>
                </c:pt>
                <c:pt idx="2">
                  <c:v>0.89703933096846822</c:v>
                </c:pt>
                <c:pt idx="3">
                  <c:v>0.17342140219548333</c:v>
                </c:pt>
                <c:pt idx="4">
                  <c:v>0.65769166771097165</c:v>
                </c:pt>
                <c:pt idx="5">
                  <c:v>0.33704968189514817</c:v>
                </c:pt>
                <c:pt idx="7">
                  <c:v>2.0802311062209178</c:v>
                </c:pt>
                <c:pt idx="8">
                  <c:v>0.22036055854331549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Groups'!$EF$249</c:f>
              <c:strCache>
                <c:ptCount val="1"/>
                <c:pt idx="0">
                  <c:v>Rhesus haem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Groups'!$EF$250:$EF$258</c:f>
              <c:numCache>
                <c:formatCode>0.00</c:formatCode>
                <c:ptCount val="9"/>
                <c:pt idx="0">
                  <c:v>1.5240075159681876</c:v>
                </c:pt>
                <c:pt idx="1">
                  <c:v>2.4721098396686858</c:v>
                </c:pt>
                <c:pt idx="2">
                  <c:v>2.6445785905565149</c:v>
                </c:pt>
                <c:pt idx="3">
                  <c:v>2.3982360550411146</c:v>
                </c:pt>
                <c:pt idx="4">
                  <c:v>1.0053645172635208</c:v>
                </c:pt>
                <c:pt idx="5">
                  <c:v>0.17197331408672775</c:v>
                </c:pt>
                <c:pt idx="7">
                  <c:v>1.5169564899322572</c:v>
                </c:pt>
                <c:pt idx="8">
                  <c:v>2.9395170451749011</c:v>
                </c:pt>
              </c:numCache>
            </c:numRef>
          </c:val>
        </c:ser>
        <c:ser>
          <c:idx val="5"/>
          <c:order val="5"/>
          <c:tx>
            <c:strRef>
              <c:f>'Months life by Main Groups'!$EG$249</c:f>
              <c:strCache>
                <c:ptCount val="1"/>
                <c:pt idx="0">
                  <c:v>G6PDd NNJ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Groups'!$EG$250:$EG$258</c:f>
              <c:numCache>
                <c:formatCode>0.00</c:formatCode>
                <c:ptCount val="9"/>
                <c:pt idx="0">
                  <c:v>0.4956770123073943</c:v>
                </c:pt>
                <c:pt idx="1">
                  <c:v>0.14896357888616141</c:v>
                </c:pt>
                <c:pt idx="2">
                  <c:v>1.3851281497871628</c:v>
                </c:pt>
                <c:pt idx="3">
                  <c:v>0.10943640452793196</c:v>
                </c:pt>
                <c:pt idx="4">
                  <c:v>1.0955091967178925</c:v>
                </c:pt>
                <c:pt idx="5">
                  <c:v>0.75320402695257194</c:v>
                </c:pt>
                <c:pt idx="7">
                  <c:v>0.74751743107790158</c:v>
                </c:pt>
                <c:pt idx="8">
                  <c:v>0.18626709378583367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6584"/>
        <c:axId val="436936976"/>
      </c:barChart>
      <c:catAx>
        <c:axId val="43693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6976"/>
        <c:crosses val="autoZero"/>
        <c:auto val="1"/>
        <c:lblAlgn val="ctr"/>
        <c:lblOffset val="100"/>
        <c:noMultiLvlLbl val="0"/>
      </c:catAx>
      <c:valAx>
        <c:axId val="43693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/person born</a:t>
                </a:r>
              </a:p>
            </c:rich>
          </c:tx>
          <c:layout>
            <c:manualLayout>
              <c:xMode val="edge"/>
              <c:yMode val="edge"/>
              <c:x val="2.1179777761424681E-2"/>
              <c:y val="0.202370953630796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76225173345865"/>
          <c:y val="0.22814377369495481"/>
          <c:w val="0.26361449221832345"/>
          <c:h val="0.502303149606299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 months avoided by pre-pregnancy intervention /person born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76806188700096"/>
          <c:y val="0.17171296296296296"/>
          <c:w val="0.58607041718469399"/>
          <c:h val="0.64306745298655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Groups'!$FH$249</c:f>
              <c:strCache>
                <c:ptCount val="1"/>
                <c:pt idx="0">
                  <c:v>Chromosomal disorders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Groups'!$FH$250:$FH$258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Groups'!$FI$249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Groups'!$FI$250:$FI$258</c:f>
              <c:numCache>
                <c:formatCode>0.00</c:formatCode>
                <c:ptCount val="9"/>
                <c:pt idx="0">
                  <c:v>0.23112512401769511</c:v>
                </c:pt>
                <c:pt idx="1">
                  <c:v>0.88807504813234206</c:v>
                </c:pt>
                <c:pt idx="2">
                  <c:v>0.53596022248089048</c:v>
                </c:pt>
                <c:pt idx="3">
                  <c:v>0.16410516537234254</c:v>
                </c:pt>
                <c:pt idx="4">
                  <c:v>1.0228772464743137E-2</c:v>
                </c:pt>
                <c:pt idx="5">
                  <c:v>6.9698424371815535E-3</c:v>
                </c:pt>
                <c:pt idx="7">
                  <c:v>0.23591035042163538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Groups'!$FJ$249</c:f>
              <c:strCache>
                <c:ptCount val="1"/>
                <c:pt idx="0">
                  <c:v>Rare single gene disorders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Groups'!$FJ$250:$FJ$258</c:f>
              <c:numCache>
                <c:formatCode>0.00</c:formatCode>
                <c:ptCount val="9"/>
                <c:pt idx="0">
                  <c:v>8.6583057026594412E-2</c:v>
                </c:pt>
                <c:pt idx="1">
                  <c:v>9.468622886444808E-2</c:v>
                </c:pt>
                <c:pt idx="2">
                  <c:v>0.2877003575069183</c:v>
                </c:pt>
                <c:pt idx="3">
                  <c:v>0.25663794543046492</c:v>
                </c:pt>
                <c:pt idx="4">
                  <c:v>7.7171281129550823E-2</c:v>
                </c:pt>
                <c:pt idx="5">
                  <c:v>0.12583183245656313</c:v>
                </c:pt>
                <c:pt idx="7">
                  <c:v>0.12882033060761136</c:v>
                </c:pt>
                <c:pt idx="8">
                  <c:v>0.21231846621347827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Groups'!$FK$249</c:f>
              <c:strCache>
                <c:ptCount val="1"/>
                <c:pt idx="0">
                  <c:v>Hb disorders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Groups'!$FK$250:$FK$258</c:f>
              <c:numCache>
                <c:formatCode>0.00</c:formatCode>
                <c:ptCount val="9"/>
                <c:pt idx="0">
                  <c:v>3.0064423353766009E-2</c:v>
                </c:pt>
                <c:pt idx="1">
                  <c:v>8.1067165512167111E-3</c:v>
                </c:pt>
                <c:pt idx="2">
                  <c:v>6.4010045088043879E-2</c:v>
                </c:pt>
                <c:pt idx="3">
                  <c:v>6.4306880187526227E-2</c:v>
                </c:pt>
                <c:pt idx="4">
                  <c:v>8.1397960616221759E-2</c:v>
                </c:pt>
                <c:pt idx="5">
                  <c:v>0.10037888499803702</c:v>
                </c:pt>
                <c:pt idx="7">
                  <c:v>5.9325863491729407E-2</c:v>
                </c:pt>
                <c:pt idx="8">
                  <c:v>0.11493244869180226</c:v>
                </c:pt>
              </c:numCache>
            </c:numRef>
          </c:val>
        </c:ser>
        <c:ser>
          <c:idx val="4"/>
          <c:order val="4"/>
          <c:tx>
            <c:strRef>
              <c:f>'Months life by Main Groups'!$FL$249</c:f>
              <c:strCache>
                <c:ptCount val="1"/>
                <c:pt idx="0">
                  <c:v>Rhesus haem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Groups'!$FL$250:$FL$258</c:f>
              <c:numCache>
                <c:formatCode>0.00</c:formatCode>
                <c:ptCount val="9"/>
                <c:pt idx="0">
                  <c:v>0.4244902802317197</c:v>
                </c:pt>
                <c:pt idx="1">
                  <c:v>1.893738832960234</c:v>
                </c:pt>
                <c:pt idx="2">
                  <c:v>1.0402327405312695</c:v>
                </c:pt>
                <c:pt idx="3">
                  <c:v>2.1765633372864355</c:v>
                </c:pt>
                <c:pt idx="4">
                  <c:v>0.3022256393179989</c:v>
                </c:pt>
                <c:pt idx="5">
                  <c:v>0.14631670765130553</c:v>
                </c:pt>
                <c:pt idx="7">
                  <c:v>0.68607455922002125</c:v>
                </c:pt>
                <c:pt idx="8">
                  <c:v>2.855834443445421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5016"/>
        <c:axId val="436934624"/>
      </c:barChart>
      <c:catAx>
        <c:axId val="43693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4624"/>
        <c:crosses val="autoZero"/>
        <c:auto val="1"/>
        <c:lblAlgn val="ctr"/>
        <c:lblOffset val="100"/>
        <c:noMultiLvlLbl val="0"/>
      </c:catAx>
      <c:valAx>
        <c:axId val="43693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avoided /person</a:t>
                </a:r>
              </a:p>
            </c:rich>
          </c:tx>
          <c:layout>
            <c:manualLayout>
              <c:xMode val="edge"/>
              <c:yMode val="edge"/>
              <c:x val="9.9647741400745969E-3"/>
              <c:y val="0.197741324001166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5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31409725100147"/>
          <c:y val="0.21055118110236221"/>
          <c:w val="0.27634669843901094"/>
          <c:h val="0.53868562263050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Affected months avoided by TOP /person born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575079430860621E-2"/>
          <c:y val="0.19949074074074077"/>
          <c:w val="0.59484234700925553"/>
          <c:h val="0.596771289005540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'Months life by Main Groups'!$FP$249</c:f>
              <c:strCache>
                <c:ptCount val="1"/>
                <c:pt idx="0">
                  <c:v>Chromosomal disorders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Groups'!$FP$250:$FP$258</c:f>
              <c:numCache>
                <c:formatCode>0.00</c:formatCode>
                <c:ptCount val="9"/>
                <c:pt idx="0">
                  <c:v>3.6450648470275987E-2</c:v>
                </c:pt>
                <c:pt idx="1">
                  <c:v>0.52373419108700392</c:v>
                </c:pt>
                <c:pt idx="2">
                  <c:v>0.21326311923166283</c:v>
                </c:pt>
                <c:pt idx="3">
                  <c:v>1.2521302904819951</c:v>
                </c:pt>
                <c:pt idx="4">
                  <c:v>0.11688586064679393</c:v>
                </c:pt>
                <c:pt idx="5">
                  <c:v>0.90297152186195162</c:v>
                </c:pt>
                <c:pt idx="7">
                  <c:v>0.35384172196141894</c:v>
                </c:pt>
                <c:pt idx="8">
                  <c:v>2.2781312053697058</c:v>
                </c:pt>
              </c:numCache>
            </c:numRef>
          </c:val>
        </c:ser>
        <c:ser>
          <c:idx val="1"/>
          <c:order val="1"/>
          <c:tx>
            <c:strRef>
              <c:f>'Months life by Main Groups'!$FQ$249</c:f>
              <c:strCache>
                <c:ptCount val="1"/>
                <c:pt idx="0">
                  <c:v>Congenital malformations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Groups'!$FQ$250:$FQ$258</c:f>
              <c:numCache>
                <c:formatCode>0.00</c:formatCode>
                <c:ptCount val="9"/>
                <c:pt idx="0">
                  <c:v>5.2281268987830642E-2</c:v>
                </c:pt>
                <c:pt idx="1">
                  <c:v>0.55846289194359078</c:v>
                </c:pt>
                <c:pt idx="2">
                  <c:v>0.39049522215831539</c:v>
                </c:pt>
                <c:pt idx="3">
                  <c:v>1.7338807877381233</c:v>
                </c:pt>
                <c:pt idx="4">
                  <c:v>0.35997589530345192</c:v>
                </c:pt>
                <c:pt idx="5">
                  <c:v>2.2146693502593577</c:v>
                </c:pt>
                <c:pt idx="7">
                  <c:v>0.69137434528664765</c:v>
                </c:pt>
                <c:pt idx="8">
                  <c:v>2.0727873921271613</c:v>
                </c:pt>
              </c:numCache>
            </c:numRef>
          </c:val>
        </c:ser>
        <c:ser>
          <c:idx val="2"/>
          <c:order val="2"/>
          <c:tx>
            <c:strRef>
              <c:f>'Months life by Main Groups'!$FR$249</c:f>
              <c:strCache>
                <c:ptCount val="1"/>
                <c:pt idx="0">
                  <c:v>Rare single gene disorders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Groups'!$FR$250:$FR$258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'Months life by Main Groups'!$FS$249</c:f>
              <c:strCache>
                <c:ptCount val="1"/>
                <c:pt idx="0">
                  <c:v>Hb disorders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'Months life by Main Groups'!$C$250:$C$258</c:f>
              <c:strCache>
                <c:ptCount val="9"/>
                <c:pt idx="0">
                  <c:v>AFR</c:v>
                </c:pt>
                <c:pt idx="1">
                  <c:v>AMR</c:v>
                </c:pt>
                <c:pt idx="2">
                  <c:v>EMR</c:v>
                </c:pt>
                <c:pt idx="3">
                  <c:v>EUR</c:v>
                </c:pt>
                <c:pt idx="4">
                  <c:v>SEAR</c:v>
                </c:pt>
                <c:pt idx="5">
                  <c:v>WPR</c:v>
                </c:pt>
                <c:pt idx="7">
                  <c:v>World</c:v>
                </c:pt>
                <c:pt idx="8">
                  <c:v>W Europe</c:v>
                </c:pt>
              </c:strCache>
            </c:strRef>
          </c:cat>
          <c:val>
            <c:numRef>
              <c:f>'Months life by Main Groups'!$FS$250:$FS$258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6933840"/>
        <c:axId val="436937760"/>
      </c:barChart>
      <c:catAx>
        <c:axId val="43693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7760"/>
        <c:crosses val="autoZero"/>
        <c:auto val="1"/>
        <c:lblAlgn val="ctr"/>
        <c:lblOffset val="100"/>
        <c:noMultiLvlLbl val="0"/>
      </c:catAx>
      <c:valAx>
        <c:axId val="43693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Months lost /person</a:t>
                </a:r>
              </a:p>
            </c:rich>
          </c:tx>
          <c:layout>
            <c:manualLayout>
              <c:xMode val="edge"/>
              <c:yMode val="edge"/>
              <c:x val="5.5788092277938945E-3"/>
              <c:y val="0.257926509186351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93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531409725100147"/>
          <c:y val="0.19110673665791778"/>
          <c:w val="0.28073266335129166"/>
          <c:h val="0.64331510644502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52</xdr:row>
      <xdr:rowOff>88900</xdr:rowOff>
    </xdr:from>
    <xdr:to>
      <xdr:col>12</xdr:col>
      <xdr:colOff>558800</xdr:colOff>
      <xdr:row>68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254000</xdr:colOff>
      <xdr:row>52</xdr:row>
      <xdr:rowOff>88900</xdr:rowOff>
    </xdr:from>
    <xdr:to>
      <xdr:col>24</xdr:col>
      <xdr:colOff>101600</xdr:colOff>
      <xdr:row>69</xdr:row>
      <xdr:rowOff>25400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63500</xdr:colOff>
      <xdr:row>68</xdr:row>
      <xdr:rowOff>165100</xdr:rowOff>
    </xdr:from>
    <xdr:to>
      <xdr:col>12</xdr:col>
      <xdr:colOff>508000</xdr:colOff>
      <xdr:row>85</xdr:row>
      <xdr:rowOff>101600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203200</xdr:colOff>
      <xdr:row>69</xdr:row>
      <xdr:rowOff>88900</xdr:rowOff>
    </xdr:from>
    <xdr:to>
      <xdr:col>21</xdr:col>
      <xdr:colOff>88900</xdr:colOff>
      <xdr:row>85</xdr:row>
      <xdr:rowOff>165100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63500</xdr:colOff>
      <xdr:row>259</xdr:row>
      <xdr:rowOff>44449</xdr:rowOff>
    </xdr:from>
    <xdr:to>
      <xdr:col>18</xdr:col>
      <xdr:colOff>152399</xdr:colOff>
      <xdr:row>277</xdr:row>
      <xdr:rowOff>44449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69848</xdr:colOff>
      <xdr:row>277</xdr:row>
      <xdr:rowOff>82549</xdr:rowOff>
    </xdr:from>
    <xdr:to>
      <xdr:col>18</xdr:col>
      <xdr:colOff>76200</xdr:colOff>
      <xdr:row>295</xdr:row>
      <xdr:rowOff>82549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131</xdr:col>
      <xdr:colOff>165100</xdr:colOff>
      <xdr:row>259</xdr:row>
      <xdr:rowOff>171449</xdr:rowOff>
    </xdr:from>
    <xdr:to>
      <xdr:col>142</xdr:col>
      <xdr:colOff>342900</xdr:colOff>
      <xdr:row>275</xdr:row>
      <xdr:rowOff>139700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157</xdr:col>
      <xdr:colOff>336549</xdr:colOff>
      <xdr:row>261</xdr:row>
      <xdr:rowOff>82549</xdr:rowOff>
    </xdr:from>
    <xdr:to>
      <xdr:col>168</xdr:col>
      <xdr:colOff>12700</xdr:colOff>
      <xdr:row>274</xdr:row>
      <xdr:rowOff>88900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168</xdr:col>
      <xdr:colOff>146049</xdr:colOff>
      <xdr:row>261</xdr:row>
      <xdr:rowOff>31749</xdr:rowOff>
    </xdr:from>
    <xdr:to>
      <xdr:col>177</xdr:col>
      <xdr:colOff>228600</xdr:colOff>
      <xdr:row>275</xdr:row>
      <xdr:rowOff>177800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177</xdr:col>
      <xdr:colOff>393701</xdr:colOff>
      <xdr:row>260</xdr:row>
      <xdr:rowOff>107949</xdr:rowOff>
    </xdr:from>
    <xdr:to>
      <xdr:col>187</xdr:col>
      <xdr:colOff>177800</xdr:colOff>
      <xdr:row>276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189</xdr:col>
      <xdr:colOff>393701</xdr:colOff>
      <xdr:row>259</xdr:row>
      <xdr:rowOff>190499</xdr:rowOff>
    </xdr:from>
    <xdr:to>
      <xdr:col>198</xdr:col>
      <xdr:colOff>508001</xdr:colOff>
      <xdr:row>275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198</xdr:col>
      <xdr:colOff>609600</xdr:colOff>
      <xdr:row>259</xdr:row>
      <xdr:rowOff>171449</xdr:rowOff>
    </xdr:from>
    <xdr:to>
      <xdr:col>209</xdr:col>
      <xdr:colOff>292100</xdr:colOff>
      <xdr:row>274</xdr:row>
      <xdr:rowOff>152400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209548</xdr:colOff>
      <xdr:row>259</xdr:row>
      <xdr:rowOff>69849</xdr:rowOff>
    </xdr:from>
    <xdr:to>
      <xdr:col>27</xdr:col>
      <xdr:colOff>381000</xdr:colOff>
      <xdr:row>277</xdr:row>
      <xdr:rowOff>69849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209</xdr:col>
      <xdr:colOff>596901</xdr:colOff>
      <xdr:row>277</xdr:row>
      <xdr:rowOff>31749</xdr:rowOff>
    </xdr:from>
    <xdr:to>
      <xdr:col>221</xdr:col>
      <xdr:colOff>203200</xdr:colOff>
      <xdr:row>293</xdr:row>
      <xdr:rowOff>177800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95248</xdr:colOff>
      <xdr:row>260</xdr:row>
      <xdr:rowOff>19048</xdr:rowOff>
    </xdr:from>
    <xdr:to>
      <xdr:col>37</xdr:col>
      <xdr:colOff>63500</xdr:colOff>
      <xdr:row>276</xdr:row>
      <xdr:rowOff>152399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37</xdr:col>
      <xdr:colOff>171448</xdr:colOff>
      <xdr:row>260</xdr:row>
      <xdr:rowOff>19049</xdr:rowOff>
    </xdr:from>
    <xdr:to>
      <xdr:col>46</xdr:col>
      <xdr:colOff>253999</xdr:colOff>
      <xdr:row>276</xdr:row>
      <xdr:rowOff>177801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210</xdr:col>
      <xdr:colOff>31748</xdr:colOff>
      <xdr:row>260</xdr:row>
      <xdr:rowOff>31748</xdr:rowOff>
    </xdr:from>
    <xdr:to>
      <xdr:col>220</xdr:col>
      <xdr:colOff>368300</xdr:colOff>
      <xdr:row>276</xdr:row>
      <xdr:rowOff>139699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220</xdr:col>
      <xdr:colOff>431801</xdr:colOff>
      <xdr:row>259</xdr:row>
      <xdr:rowOff>171449</xdr:rowOff>
    </xdr:from>
    <xdr:to>
      <xdr:col>230</xdr:col>
      <xdr:colOff>342900</xdr:colOff>
      <xdr:row>276</xdr:row>
      <xdr:rowOff>127000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44448</xdr:colOff>
      <xdr:row>277</xdr:row>
      <xdr:rowOff>57148</xdr:rowOff>
    </xdr:from>
    <xdr:to>
      <xdr:col>37</xdr:col>
      <xdr:colOff>469900</xdr:colOff>
      <xdr:row>293</xdr:row>
      <xdr:rowOff>126999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tabSelected="1" workbookViewId="0">
      <selection activeCell="A15" sqref="A15"/>
    </sheetView>
  </sheetViews>
  <sheetFormatPr defaultRowHeight="15" x14ac:dyDescent="0.25"/>
  <cols>
    <col min="1" max="1" width="28.5703125" customWidth="1"/>
  </cols>
  <sheetData>
    <row r="1" spans="1:2" ht="20.25" x14ac:dyDescent="0.3">
      <c r="A1" s="392" t="s">
        <v>487</v>
      </c>
      <c r="B1" s="385"/>
    </row>
    <row r="2" spans="1:2" ht="20.25" x14ac:dyDescent="0.3">
      <c r="A2" s="387" t="s">
        <v>484</v>
      </c>
      <c r="B2" s="388"/>
    </row>
    <row r="3" spans="1:2" ht="15" customHeight="1" x14ac:dyDescent="0.3">
      <c r="A3" s="387"/>
      <c r="B3" s="388"/>
    </row>
    <row r="4" spans="1:2" ht="18" x14ac:dyDescent="0.25">
      <c r="A4" s="387" t="s">
        <v>497</v>
      </c>
      <c r="B4" s="389"/>
    </row>
    <row r="5" spans="1:2" ht="15" customHeight="1" x14ac:dyDescent="0.3">
      <c r="A5" s="386"/>
      <c r="B5" s="389"/>
    </row>
    <row r="6" spans="1:2" x14ac:dyDescent="0.25">
      <c r="A6" s="387" t="s">
        <v>496</v>
      </c>
      <c r="B6" s="387"/>
    </row>
    <row r="7" spans="1:2" x14ac:dyDescent="0.25">
      <c r="A7" s="391" t="s">
        <v>485</v>
      </c>
      <c r="B7" s="391" t="s">
        <v>486</v>
      </c>
    </row>
    <row r="8" spans="1:2" s="384" customFormat="1" x14ac:dyDescent="0.25">
      <c r="A8" s="383" t="s">
        <v>488</v>
      </c>
      <c r="B8" s="383" t="s">
        <v>490</v>
      </c>
    </row>
    <row r="9" spans="1:2" x14ac:dyDescent="0.25">
      <c r="A9" s="390" t="s">
        <v>489</v>
      </c>
      <c r="B9" s="390" t="s">
        <v>493</v>
      </c>
    </row>
    <row r="10" spans="1:2" x14ac:dyDescent="0.25">
      <c r="A10" s="390" t="s">
        <v>491</v>
      </c>
      <c r="B10" s="390" t="s">
        <v>494</v>
      </c>
    </row>
    <row r="11" spans="1:2" x14ac:dyDescent="0.25">
      <c r="A11" s="390" t="s">
        <v>492</v>
      </c>
      <c r="B11" s="390" t="s">
        <v>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zoomScaleNormal="100" workbookViewId="0">
      <pane ySplit="1" topLeftCell="A2" activePane="bottomLeft" state="frozen"/>
      <selection pane="bottomLeft"/>
    </sheetView>
  </sheetViews>
  <sheetFormatPr defaultRowHeight="14.25" x14ac:dyDescent="0.2"/>
  <cols>
    <col min="1" max="1" width="19.42578125" style="12" customWidth="1"/>
    <col min="2" max="2" width="5" style="12" customWidth="1"/>
    <col min="3" max="3" width="66" style="27" customWidth="1"/>
    <col min="4" max="4" width="59.28515625" style="27" customWidth="1"/>
    <col min="5" max="5" width="100" style="27" customWidth="1"/>
    <col min="6" max="16384" width="9.140625" style="12"/>
  </cols>
  <sheetData>
    <row r="1" spans="1:5" s="6" customFormat="1" ht="20.25" x14ac:dyDescent="0.3">
      <c r="A1" s="5" t="s">
        <v>398</v>
      </c>
      <c r="C1" s="7"/>
      <c r="D1" s="7"/>
      <c r="E1" s="7"/>
    </row>
    <row r="2" spans="1:5" s="8" customFormat="1" ht="18" x14ac:dyDescent="0.25">
      <c r="C2" s="9"/>
      <c r="D2" s="9"/>
      <c r="E2" s="9"/>
    </row>
    <row r="3" spans="1:5" s="10" customFormat="1" ht="42.75" x14ac:dyDescent="0.25">
      <c r="B3" s="10" t="s">
        <v>399</v>
      </c>
      <c r="C3" s="11" t="s">
        <v>400</v>
      </c>
      <c r="D3" s="11" t="s">
        <v>401</v>
      </c>
      <c r="E3" s="11"/>
    </row>
    <row r="4" spans="1:5" s="10" customFormat="1" ht="28.5" x14ac:dyDescent="0.25">
      <c r="C4" s="11" t="s">
        <v>402</v>
      </c>
      <c r="D4" s="11" t="s">
        <v>403</v>
      </c>
      <c r="E4" s="11"/>
    </row>
    <row r="5" spans="1:5" s="10" customFormat="1" x14ac:dyDescent="0.25">
      <c r="C5" s="11"/>
      <c r="D5" s="11"/>
      <c r="E5" s="11"/>
    </row>
    <row r="6" spans="1:5" s="10" customFormat="1" x14ac:dyDescent="0.25">
      <c r="C6" s="10" t="s">
        <v>404</v>
      </c>
    </row>
    <row r="7" spans="1:5" s="10" customFormat="1" x14ac:dyDescent="0.25">
      <c r="C7" s="10" t="s">
        <v>405</v>
      </c>
    </row>
    <row r="8" spans="1:5" s="10" customFormat="1" x14ac:dyDescent="0.25">
      <c r="C8" s="11"/>
      <c r="D8" s="11"/>
      <c r="E8" s="11"/>
    </row>
    <row r="9" spans="1:5" s="10" customFormat="1" x14ac:dyDescent="0.2">
      <c r="C9" s="11" t="s">
        <v>406</v>
      </c>
      <c r="D9" s="12"/>
      <c r="E9" s="11"/>
    </row>
    <row r="10" spans="1:5" s="15" customFormat="1" ht="15.75" x14ac:dyDescent="0.25">
      <c r="A10" s="13" t="s">
        <v>407</v>
      </c>
      <c r="B10" s="13" t="s">
        <v>408</v>
      </c>
      <c r="C10" s="14" t="s">
        <v>409</v>
      </c>
      <c r="D10" s="14" t="s">
        <v>410</v>
      </c>
      <c r="E10" s="14" t="s">
        <v>411</v>
      </c>
    </row>
    <row r="11" spans="1:5" s="10" customFormat="1" ht="28.5" x14ac:dyDescent="0.25">
      <c r="A11" s="16" t="s">
        <v>24</v>
      </c>
      <c r="B11" s="17">
        <v>1</v>
      </c>
      <c r="C11" s="18" t="s">
        <v>412</v>
      </c>
      <c r="D11" s="19" t="s">
        <v>413</v>
      </c>
      <c r="E11" s="11" t="s">
        <v>414</v>
      </c>
    </row>
    <row r="12" spans="1:5" s="10" customFormat="1" ht="29.25" x14ac:dyDescent="0.25">
      <c r="A12" s="10" t="s">
        <v>78</v>
      </c>
      <c r="B12" s="20">
        <v>2</v>
      </c>
      <c r="C12" s="11" t="s">
        <v>415</v>
      </c>
      <c r="D12" s="11" t="s">
        <v>481</v>
      </c>
      <c r="E12" s="11" t="s">
        <v>472</v>
      </c>
    </row>
    <row r="13" spans="1:5" s="10" customFormat="1" x14ac:dyDescent="0.25">
      <c r="A13" s="10" t="s">
        <v>78</v>
      </c>
      <c r="B13" s="20">
        <v>3</v>
      </c>
      <c r="C13" s="11" t="s">
        <v>416</v>
      </c>
      <c r="D13" s="11" t="s">
        <v>417</v>
      </c>
      <c r="E13" s="11" t="s">
        <v>418</v>
      </c>
    </row>
    <row r="14" spans="1:5" s="10" customFormat="1" x14ac:dyDescent="0.25">
      <c r="A14" s="10" t="s">
        <v>78</v>
      </c>
      <c r="B14" s="20">
        <v>4</v>
      </c>
      <c r="C14" s="11" t="s">
        <v>419</v>
      </c>
      <c r="D14" s="11" t="s">
        <v>420</v>
      </c>
      <c r="E14" s="11"/>
    </row>
    <row r="15" spans="1:5" s="10" customFormat="1" ht="28.5" x14ac:dyDescent="0.25">
      <c r="A15" s="10" t="s">
        <v>78</v>
      </c>
      <c r="B15" s="20">
        <v>5</v>
      </c>
      <c r="C15" s="11" t="s">
        <v>421</v>
      </c>
      <c r="D15" s="11" t="s">
        <v>422</v>
      </c>
      <c r="E15" s="11" t="s">
        <v>423</v>
      </c>
    </row>
    <row r="16" spans="1:5" s="10" customFormat="1" x14ac:dyDescent="0.25">
      <c r="A16" s="21" t="s">
        <v>78</v>
      </c>
      <c r="B16" s="22">
        <v>6</v>
      </c>
      <c r="C16" s="23" t="s">
        <v>424</v>
      </c>
      <c r="D16" s="23" t="s">
        <v>425</v>
      </c>
      <c r="E16" s="23"/>
    </row>
    <row r="17" spans="1:5" s="10" customFormat="1" ht="28.5" x14ac:dyDescent="0.25">
      <c r="A17" s="10" t="s">
        <v>426</v>
      </c>
      <c r="B17" s="20">
        <v>7</v>
      </c>
      <c r="C17" s="11" t="s">
        <v>427</v>
      </c>
      <c r="D17" s="11" t="s">
        <v>428</v>
      </c>
      <c r="E17" s="11"/>
    </row>
    <row r="18" spans="1:5" s="10" customFormat="1" x14ac:dyDescent="0.25">
      <c r="A18" s="10" t="s">
        <v>426</v>
      </c>
      <c r="B18" s="20">
        <v>8</v>
      </c>
      <c r="C18" s="11" t="s">
        <v>429</v>
      </c>
      <c r="D18" s="11" t="s">
        <v>430</v>
      </c>
      <c r="E18" s="11"/>
    </row>
    <row r="19" spans="1:5" s="10" customFormat="1" ht="44.25" x14ac:dyDescent="0.25">
      <c r="A19" s="10" t="s">
        <v>426</v>
      </c>
      <c r="B19" s="20">
        <v>9</v>
      </c>
      <c r="C19" s="11" t="s">
        <v>431</v>
      </c>
      <c r="D19" s="11" t="s">
        <v>482</v>
      </c>
      <c r="E19" s="11" t="s">
        <v>432</v>
      </c>
    </row>
    <row r="20" spans="1:5" s="10" customFormat="1" x14ac:dyDescent="0.25">
      <c r="A20" s="10" t="s">
        <v>426</v>
      </c>
      <c r="B20" s="20">
        <v>10</v>
      </c>
      <c r="C20" s="11" t="s">
        <v>433</v>
      </c>
      <c r="D20" s="11" t="s">
        <v>434</v>
      </c>
      <c r="E20" s="11" t="s">
        <v>418</v>
      </c>
    </row>
    <row r="21" spans="1:5" s="10" customFormat="1" x14ac:dyDescent="0.25">
      <c r="A21" s="10" t="s">
        <v>426</v>
      </c>
      <c r="B21" s="20">
        <v>11</v>
      </c>
      <c r="C21" s="11" t="s">
        <v>435</v>
      </c>
      <c r="D21" s="11" t="s">
        <v>436</v>
      </c>
      <c r="E21" s="11"/>
    </row>
    <row r="22" spans="1:5" s="10" customFormat="1" ht="28.5" x14ac:dyDescent="0.25">
      <c r="A22" s="10" t="s">
        <v>426</v>
      </c>
      <c r="B22" s="20">
        <v>12</v>
      </c>
      <c r="C22" s="11" t="s">
        <v>437</v>
      </c>
      <c r="D22" s="11" t="s">
        <v>438</v>
      </c>
      <c r="E22" s="11"/>
    </row>
    <row r="23" spans="1:5" s="10" customFormat="1" ht="28.5" x14ac:dyDescent="0.25">
      <c r="A23" s="10" t="s">
        <v>426</v>
      </c>
      <c r="B23" s="20">
        <v>13</v>
      </c>
      <c r="C23" s="11" t="s">
        <v>439</v>
      </c>
      <c r="D23" s="24" t="s">
        <v>440</v>
      </c>
      <c r="E23" s="11" t="s">
        <v>423</v>
      </c>
    </row>
    <row r="24" spans="1:5" s="10" customFormat="1" x14ac:dyDescent="0.25">
      <c r="A24" s="10" t="s">
        <v>426</v>
      </c>
      <c r="B24" s="20">
        <v>14</v>
      </c>
      <c r="C24" s="11" t="s">
        <v>441</v>
      </c>
      <c r="D24" s="11" t="s">
        <v>442</v>
      </c>
      <c r="E24" s="11"/>
    </row>
    <row r="25" spans="1:5" s="10" customFormat="1" x14ac:dyDescent="0.25">
      <c r="A25" s="21" t="s">
        <v>426</v>
      </c>
      <c r="B25" s="22">
        <v>15</v>
      </c>
      <c r="C25" s="23" t="s">
        <v>443</v>
      </c>
      <c r="D25" s="23" t="s">
        <v>444</v>
      </c>
      <c r="E25" s="23"/>
    </row>
    <row r="26" spans="1:5" s="10" customFormat="1" x14ac:dyDescent="0.25">
      <c r="B26" s="20"/>
      <c r="C26" s="11"/>
      <c r="D26" s="11"/>
      <c r="E26" s="11"/>
    </row>
    <row r="27" spans="1:5" s="10" customFormat="1" x14ac:dyDescent="0.25">
      <c r="B27" s="20"/>
      <c r="C27" s="10" t="s">
        <v>460</v>
      </c>
      <c r="D27" s="11"/>
      <c r="E27" s="11"/>
    </row>
    <row r="28" spans="1:5" s="10" customFormat="1" x14ac:dyDescent="0.25">
      <c r="B28" s="20"/>
      <c r="C28" s="10" t="s">
        <v>459</v>
      </c>
      <c r="D28" s="11"/>
      <c r="E28" s="11"/>
    </row>
    <row r="29" spans="1:5" s="10" customFormat="1" x14ac:dyDescent="0.25">
      <c r="B29" s="20"/>
      <c r="C29" s="11"/>
      <c r="D29" s="11"/>
      <c r="E29" s="11"/>
    </row>
    <row r="30" spans="1:5" s="10" customFormat="1" x14ac:dyDescent="0.25">
      <c r="B30" s="10" t="s">
        <v>445</v>
      </c>
      <c r="C30" s="11"/>
      <c r="D30" s="11"/>
      <c r="E30" s="11"/>
    </row>
    <row r="31" spans="1:5" s="10" customFormat="1" x14ac:dyDescent="0.25">
      <c r="C31" s="11" t="s">
        <v>480</v>
      </c>
      <c r="D31" s="11" t="s">
        <v>446</v>
      </c>
      <c r="E31" s="11"/>
    </row>
    <row r="32" spans="1:5" s="10" customFormat="1" x14ac:dyDescent="0.25">
      <c r="C32" s="11" t="s">
        <v>447</v>
      </c>
      <c r="D32" s="11" t="s">
        <v>448</v>
      </c>
      <c r="E32" s="11"/>
    </row>
    <row r="33" spans="1:5" s="10" customFormat="1" x14ac:dyDescent="0.25">
      <c r="C33" s="11"/>
      <c r="D33" s="11"/>
      <c r="E33" s="11"/>
    </row>
    <row r="34" spans="1:5" s="10" customFormat="1" x14ac:dyDescent="0.25">
      <c r="C34" s="11"/>
      <c r="D34" s="11"/>
      <c r="E34" s="11"/>
    </row>
    <row r="35" spans="1:5" s="10" customFormat="1" ht="18" x14ac:dyDescent="0.25">
      <c r="A35" s="25"/>
      <c r="B35" s="25"/>
      <c r="C35" s="26" t="s">
        <v>449</v>
      </c>
      <c r="D35" s="11"/>
      <c r="E35" s="11"/>
    </row>
    <row r="36" spans="1:5" s="10" customFormat="1" x14ac:dyDescent="0.25">
      <c r="A36" s="21" t="s">
        <v>24</v>
      </c>
      <c r="B36" s="22">
        <v>1</v>
      </c>
      <c r="C36" s="23" t="s">
        <v>450</v>
      </c>
      <c r="D36" s="11"/>
      <c r="E36" s="11"/>
    </row>
    <row r="37" spans="1:5" s="10" customFormat="1" x14ac:dyDescent="0.25">
      <c r="A37" s="10" t="s">
        <v>20</v>
      </c>
      <c r="B37" s="20">
        <v>2</v>
      </c>
      <c r="C37" s="11" t="s">
        <v>451</v>
      </c>
      <c r="D37" s="11"/>
      <c r="E37" s="11"/>
    </row>
    <row r="38" spans="1:5" s="10" customFormat="1" x14ac:dyDescent="0.25">
      <c r="A38" s="21" t="s">
        <v>20</v>
      </c>
      <c r="B38" s="22">
        <v>3</v>
      </c>
      <c r="C38" s="23" t="s">
        <v>452</v>
      </c>
      <c r="D38" s="11"/>
      <c r="E38" s="11"/>
    </row>
    <row r="39" spans="1:5" s="10" customFormat="1" x14ac:dyDescent="0.25">
      <c r="A39" s="10" t="s">
        <v>453</v>
      </c>
      <c r="B39" s="20">
        <v>4</v>
      </c>
      <c r="C39" s="11" t="s">
        <v>454</v>
      </c>
      <c r="D39" s="11"/>
      <c r="E39" s="11"/>
    </row>
    <row r="40" spans="1:5" s="10" customFormat="1" x14ac:dyDescent="0.25">
      <c r="A40" s="10" t="s">
        <v>453</v>
      </c>
      <c r="B40" s="20">
        <v>5</v>
      </c>
      <c r="C40" s="11" t="s">
        <v>455</v>
      </c>
      <c r="D40" s="11"/>
      <c r="E40" s="11"/>
    </row>
    <row r="41" spans="1:5" s="10" customFormat="1" x14ac:dyDescent="0.25">
      <c r="A41" s="10" t="s">
        <v>453</v>
      </c>
      <c r="B41" s="20">
        <v>6</v>
      </c>
      <c r="C41" s="11" t="s">
        <v>456</v>
      </c>
      <c r="D41" s="11"/>
      <c r="E41" s="11"/>
    </row>
    <row r="42" spans="1:5" s="10" customFormat="1" x14ac:dyDescent="0.25">
      <c r="A42" s="10" t="s">
        <v>453</v>
      </c>
      <c r="B42" s="20">
        <v>7</v>
      </c>
      <c r="C42" s="11" t="s">
        <v>457</v>
      </c>
      <c r="D42" s="11"/>
      <c r="E42" s="11"/>
    </row>
    <row r="43" spans="1:5" s="10" customFormat="1" x14ac:dyDescent="0.25">
      <c r="A43" s="21" t="s">
        <v>453</v>
      </c>
      <c r="B43" s="22">
        <v>8</v>
      </c>
      <c r="C43" s="23" t="s">
        <v>458</v>
      </c>
      <c r="D43" s="11"/>
      <c r="E43" s="11"/>
    </row>
    <row r="47" spans="1:5" x14ac:dyDescent="0.2">
      <c r="C47" s="12"/>
    </row>
  </sheetData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0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2" sqref="G2"/>
    </sheetView>
  </sheetViews>
  <sheetFormatPr defaultRowHeight="14.25" outlineLevelRow="2" x14ac:dyDescent="0.2"/>
  <cols>
    <col min="1" max="1" width="5.140625" style="139" customWidth="1"/>
    <col min="2" max="2" width="22.28515625" style="37" customWidth="1"/>
    <col min="3" max="3" width="9.140625" style="37"/>
    <col min="4" max="5" width="9.140625" style="37" customWidth="1"/>
    <col min="6" max="6" width="9.140625" style="57" customWidth="1"/>
    <col min="7" max="21" width="9.140625" style="37" customWidth="1"/>
    <col min="22" max="24" width="9.140625" style="57" customWidth="1"/>
    <col min="25" max="36" width="9.140625" style="37" customWidth="1"/>
    <col min="37" max="39" width="9.140625" style="57" customWidth="1"/>
    <col min="40" max="42" width="9.140625" style="37"/>
    <col min="43" max="46" width="9.140625" style="56"/>
    <col min="47" max="16384" width="9.140625" style="37"/>
  </cols>
  <sheetData>
    <row r="1" spans="1:46" s="40" customFormat="1" ht="18" x14ac:dyDescent="0.25">
      <c r="A1" s="38" t="s">
        <v>483</v>
      </c>
      <c r="B1" s="44"/>
      <c r="C1" s="70" t="s">
        <v>0</v>
      </c>
      <c r="D1" s="43"/>
      <c r="E1" s="42"/>
      <c r="G1" s="33" t="s">
        <v>367</v>
      </c>
      <c r="Q1" s="78"/>
      <c r="R1" s="31"/>
      <c r="S1" s="31"/>
      <c r="T1" s="78"/>
      <c r="W1" s="32"/>
      <c r="Y1" s="33" t="s">
        <v>475</v>
      </c>
      <c r="Z1" s="44"/>
      <c r="AA1" s="44"/>
      <c r="AB1" s="44"/>
      <c r="AI1" s="78"/>
      <c r="AL1" s="32"/>
      <c r="AN1" s="29" t="s">
        <v>11</v>
      </c>
      <c r="AO1" s="28"/>
      <c r="AQ1" s="39"/>
      <c r="AR1" s="39"/>
      <c r="AS1" s="39"/>
      <c r="AT1" s="39"/>
    </row>
    <row r="2" spans="1:46" s="40" customFormat="1" ht="18" x14ac:dyDescent="0.25">
      <c r="A2" s="30"/>
      <c r="B2" s="44"/>
      <c r="C2" s="70" t="s">
        <v>12</v>
      </c>
      <c r="D2" s="43"/>
      <c r="E2" s="42"/>
      <c r="F2" s="44"/>
      <c r="G2" s="79" t="s">
        <v>368</v>
      </c>
      <c r="K2" s="44"/>
      <c r="Q2" s="78" t="s">
        <v>370</v>
      </c>
      <c r="R2" s="31"/>
      <c r="S2" s="31"/>
      <c r="T2" s="78" t="s">
        <v>22</v>
      </c>
      <c r="W2" s="32"/>
      <c r="Y2" s="79" t="s">
        <v>476</v>
      </c>
      <c r="Z2" s="44"/>
      <c r="AA2" s="44"/>
      <c r="AB2" s="44"/>
      <c r="AI2" s="78" t="s">
        <v>22</v>
      </c>
      <c r="AL2" s="32"/>
      <c r="AN2" s="78"/>
      <c r="AO2" s="45"/>
      <c r="AQ2" s="39"/>
      <c r="AR2" s="39"/>
      <c r="AS2" s="39"/>
      <c r="AT2" s="39"/>
    </row>
    <row r="3" spans="1:46" s="86" customFormat="1" ht="18" x14ac:dyDescent="0.25">
      <c r="A3" s="80"/>
      <c r="B3" s="81"/>
      <c r="C3" s="82"/>
      <c r="D3" s="71"/>
      <c r="E3" s="83"/>
      <c r="F3" s="81"/>
      <c r="G3" s="84" t="s">
        <v>24</v>
      </c>
      <c r="H3" s="85" t="s">
        <v>20</v>
      </c>
      <c r="K3" s="85" t="s">
        <v>25</v>
      </c>
      <c r="Q3" s="87"/>
      <c r="R3" s="88"/>
      <c r="S3" s="88"/>
      <c r="T3" s="87" t="s">
        <v>474</v>
      </c>
      <c r="V3" s="85" t="s">
        <v>473</v>
      </c>
      <c r="W3" s="89"/>
      <c r="Y3" s="90" t="s">
        <v>24</v>
      </c>
      <c r="Z3" s="81"/>
      <c r="AA3" s="81"/>
      <c r="AB3" s="81"/>
      <c r="AC3" s="85" t="s">
        <v>25</v>
      </c>
      <c r="AI3" s="87" t="s">
        <v>39</v>
      </c>
      <c r="AK3" s="85" t="s">
        <v>40</v>
      </c>
      <c r="AL3" s="89"/>
      <c r="AN3" s="29" t="s">
        <v>462</v>
      </c>
      <c r="AO3" s="28" t="s">
        <v>463</v>
      </c>
      <c r="AQ3" s="91"/>
      <c r="AR3" s="91"/>
      <c r="AS3" s="91"/>
      <c r="AT3" s="91"/>
    </row>
    <row r="4" spans="1:46" s="114" customFormat="1" ht="84" x14ac:dyDescent="0.2">
      <c r="A4" s="92" t="s">
        <v>397</v>
      </c>
      <c r="B4" s="46" t="s">
        <v>373</v>
      </c>
      <c r="C4" s="93" t="s">
        <v>46</v>
      </c>
      <c r="D4" s="58" t="s">
        <v>47</v>
      </c>
      <c r="E4" s="47" t="s">
        <v>465</v>
      </c>
      <c r="F4" s="48" t="s">
        <v>49</v>
      </c>
      <c r="G4" s="94" t="s">
        <v>52</v>
      </c>
      <c r="H4" s="95" t="s">
        <v>55</v>
      </c>
      <c r="I4" s="96" t="s">
        <v>56</v>
      </c>
      <c r="J4" s="96" t="s">
        <v>57</v>
      </c>
      <c r="K4" s="97" t="s">
        <v>464</v>
      </c>
      <c r="L4" s="98" t="s">
        <v>62</v>
      </c>
      <c r="M4" s="98" t="s">
        <v>63</v>
      </c>
      <c r="N4" s="98" t="s">
        <v>64</v>
      </c>
      <c r="O4" s="98" t="s">
        <v>75</v>
      </c>
      <c r="P4" s="98" t="s">
        <v>66</v>
      </c>
      <c r="Q4" s="99" t="s">
        <v>76</v>
      </c>
      <c r="R4" s="100" t="s">
        <v>77</v>
      </c>
      <c r="S4" s="101" t="s">
        <v>369</v>
      </c>
      <c r="T4" s="102" t="s">
        <v>371</v>
      </c>
      <c r="U4" s="103" t="s">
        <v>372</v>
      </c>
      <c r="V4" s="104" t="s">
        <v>80</v>
      </c>
      <c r="W4" s="105" t="s">
        <v>81</v>
      </c>
      <c r="X4" s="49" t="s">
        <v>82</v>
      </c>
      <c r="Y4" s="106" t="s">
        <v>83</v>
      </c>
      <c r="Z4" s="107" t="s">
        <v>84</v>
      </c>
      <c r="AA4" s="108" t="s">
        <v>85</v>
      </c>
      <c r="AB4" s="108" t="s">
        <v>86</v>
      </c>
      <c r="AC4" s="109" t="s">
        <v>87</v>
      </c>
      <c r="AD4" s="110" t="s">
        <v>88</v>
      </c>
      <c r="AE4" s="110" t="s">
        <v>89</v>
      </c>
      <c r="AF4" s="110" t="s">
        <v>90</v>
      </c>
      <c r="AG4" s="110" t="s">
        <v>91</v>
      </c>
      <c r="AH4" s="110" t="s">
        <v>92</v>
      </c>
      <c r="AI4" s="111" t="s">
        <v>78</v>
      </c>
      <c r="AJ4" s="112" t="s">
        <v>79</v>
      </c>
      <c r="AK4" s="104" t="s">
        <v>93</v>
      </c>
      <c r="AL4" s="105" t="s">
        <v>94</v>
      </c>
      <c r="AM4" s="49" t="s">
        <v>95</v>
      </c>
      <c r="AN4" s="99" t="s">
        <v>477</v>
      </c>
      <c r="AO4" s="113" t="s">
        <v>478</v>
      </c>
    </row>
    <row r="5" spans="1:46" outlineLevel="2" collapsed="1" x14ac:dyDescent="0.2">
      <c r="A5" s="50">
        <v>1</v>
      </c>
      <c r="B5" s="115" t="s">
        <v>374</v>
      </c>
      <c r="C5" s="1">
        <v>37977.206000000006</v>
      </c>
      <c r="D5" s="34">
        <v>959.87459999999999</v>
      </c>
      <c r="E5" s="36">
        <v>74.347369840810472</v>
      </c>
      <c r="F5" s="35">
        <v>0.2408634251000909</v>
      </c>
      <c r="G5" s="54">
        <v>36.352298008027255</v>
      </c>
      <c r="H5" s="116">
        <v>3.1317407303179636</v>
      </c>
      <c r="I5" s="117">
        <v>24.896244810538104</v>
      </c>
      <c r="J5" s="117">
        <v>8.3243124671711843</v>
      </c>
      <c r="K5" s="118">
        <v>1.3489905590535796</v>
      </c>
      <c r="L5" s="119">
        <v>0</v>
      </c>
      <c r="M5" s="119">
        <v>2.7143734855279051</v>
      </c>
      <c r="N5" s="119">
        <v>21.197085784777173</v>
      </c>
      <c r="O5" s="119">
        <v>2.6892217167976802</v>
      </c>
      <c r="P5" s="119">
        <v>8.4026264618709199</v>
      </c>
      <c r="Q5" s="120">
        <v>32.314085732175997</v>
      </c>
      <c r="R5" s="55">
        <v>88.891452543221476</v>
      </c>
      <c r="S5" s="121">
        <v>11.108547456778524</v>
      </c>
      <c r="T5" s="122">
        <v>28.027985540856069</v>
      </c>
      <c r="U5" s="123">
        <v>23.911459270305077</v>
      </c>
      <c r="V5" s="64">
        <v>4.1165262705509917</v>
      </c>
      <c r="W5" s="124">
        <v>4.0382122758512597</v>
      </c>
      <c r="X5" s="52">
        <v>7.8313994699735545E-2</v>
      </c>
      <c r="Y5" s="74">
        <v>3.0293581673356047</v>
      </c>
      <c r="Z5" s="125">
        <v>0.26097839419316365</v>
      </c>
      <c r="AA5" s="125">
        <v>2.0746870675448421</v>
      </c>
      <c r="AB5" s="125">
        <v>0.69369270559759866</v>
      </c>
      <c r="AC5" s="126">
        <v>0.11241587992113163</v>
      </c>
      <c r="AD5" s="76">
        <v>0</v>
      </c>
      <c r="AE5" s="76">
        <v>0.22619779046065877</v>
      </c>
      <c r="AF5" s="76">
        <v>1.7664238153980978</v>
      </c>
      <c r="AG5" s="76">
        <v>0.22410180973314001</v>
      </c>
      <c r="AH5" s="76">
        <v>0.70021887182257669</v>
      </c>
      <c r="AI5" s="127">
        <v>2.3356654617380057</v>
      </c>
      <c r="AJ5" s="128">
        <v>1.9926216058587565</v>
      </c>
      <c r="AK5" s="62">
        <v>0.34304385587924929</v>
      </c>
      <c r="AL5" s="129">
        <v>0.33651768965427165</v>
      </c>
      <c r="AM5" s="61">
        <v>6.5261662249779624E-3</v>
      </c>
      <c r="AN5" s="130">
        <v>0</v>
      </c>
      <c r="AO5" s="131">
        <v>0</v>
      </c>
    </row>
    <row r="6" spans="1:46" outlineLevel="2" collapsed="1" x14ac:dyDescent="0.2">
      <c r="A6" s="50">
        <v>2</v>
      </c>
      <c r="B6" s="132" t="s">
        <v>375</v>
      </c>
      <c r="C6" s="1">
        <v>801550.81300000008</v>
      </c>
      <c r="D6" s="34">
        <v>31816.123599999999</v>
      </c>
      <c r="E6" s="36">
        <v>57.569027555139378</v>
      </c>
      <c r="F6" s="35">
        <v>7.4401589054463715E-2</v>
      </c>
      <c r="G6" s="54">
        <v>29.362104271856762</v>
      </c>
      <c r="H6" s="116">
        <v>1.7906428215854493</v>
      </c>
      <c r="I6" s="117">
        <v>20.908370440793934</v>
      </c>
      <c r="J6" s="117">
        <v>6.6630910094773776</v>
      </c>
      <c r="K6" s="118">
        <v>0.77076115587421068</v>
      </c>
      <c r="L6" s="119">
        <v>7.7808157382355553E-2</v>
      </c>
      <c r="M6" s="119">
        <v>1.6015390880329798</v>
      </c>
      <c r="N6" s="119">
        <v>19.469482111010976</v>
      </c>
      <c r="O6" s="119">
        <v>0.58891948982003572</v>
      </c>
      <c r="P6" s="119">
        <v>6.8535942697362087</v>
      </c>
      <c r="Q6" s="120">
        <v>27.924615468780164</v>
      </c>
      <c r="R6" s="55">
        <v>95.104271854063228</v>
      </c>
      <c r="S6" s="121">
        <v>4.8957281459367721</v>
      </c>
      <c r="T6" s="122">
        <v>22.699013262379385</v>
      </c>
      <c r="U6" s="123">
        <v>21.148829356426312</v>
      </c>
      <c r="V6" s="64">
        <v>1.5501839059530731</v>
      </c>
      <c r="W6" s="124">
        <v>1.3596806456942465</v>
      </c>
      <c r="X6" s="52">
        <v>0.19050326025883102</v>
      </c>
      <c r="Y6" s="74">
        <v>2.4468420226547303</v>
      </c>
      <c r="Z6" s="125">
        <v>0.14922023513212077</v>
      </c>
      <c r="AA6" s="125">
        <v>1.7423642033994946</v>
      </c>
      <c r="AB6" s="125">
        <v>0.55525758412311477</v>
      </c>
      <c r="AC6" s="126">
        <v>6.4230096322850885E-2</v>
      </c>
      <c r="AD6" s="76">
        <v>6.4840131151962964E-3</v>
      </c>
      <c r="AE6" s="76">
        <v>0.13346159066941499</v>
      </c>
      <c r="AF6" s="76">
        <v>1.622456842584248</v>
      </c>
      <c r="AG6" s="76">
        <v>4.9076624151669641E-2</v>
      </c>
      <c r="AH6" s="76">
        <v>0.57113285581135076</v>
      </c>
      <c r="AI6" s="127">
        <v>1.8915844385316154</v>
      </c>
      <c r="AJ6" s="128">
        <v>1.7624024463688592</v>
      </c>
      <c r="AK6" s="62">
        <v>0.12918199216275608</v>
      </c>
      <c r="AL6" s="129">
        <v>0.11330672047452055</v>
      </c>
      <c r="AM6" s="61">
        <v>1.5875271688235919E-2</v>
      </c>
      <c r="AN6" s="130">
        <v>2.2776957886428604E-3</v>
      </c>
      <c r="AO6" s="131">
        <v>6.8330873659285807E-2</v>
      </c>
    </row>
    <row r="7" spans="1:46" outlineLevel="2" collapsed="1" x14ac:dyDescent="0.2">
      <c r="A7" s="50">
        <v>3</v>
      </c>
      <c r="B7" s="132" t="s">
        <v>376</v>
      </c>
      <c r="C7" s="1">
        <v>75116.248000000007</v>
      </c>
      <c r="D7" s="34">
        <v>1871.3744000000002</v>
      </c>
      <c r="E7" s="36">
        <v>56.528461607041329</v>
      </c>
      <c r="F7" s="35">
        <v>0.15486961950606176</v>
      </c>
      <c r="G7" s="54">
        <v>22.350512209091946</v>
      </c>
      <c r="H7" s="116">
        <v>1.455076769947687</v>
      </c>
      <c r="I7" s="117">
        <v>15.222338435510693</v>
      </c>
      <c r="J7" s="117">
        <v>5.6730970036335675</v>
      </c>
      <c r="K7" s="118">
        <v>0.60237622216795694</v>
      </c>
      <c r="L7" s="119">
        <v>0.30281207766405094</v>
      </c>
      <c r="M7" s="119">
        <v>1.2837444556911635</v>
      </c>
      <c r="N7" s="119">
        <v>13.429863168799564</v>
      </c>
      <c r="O7" s="119">
        <v>1.160063584584933</v>
      </c>
      <c r="P7" s="119">
        <v>5.5716527001842806</v>
      </c>
      <c r="Q7" s="120">
        <v>20.285260324675008</v>
      </c>
      <c r="R7" s="55">
        <v>90.759711164127964</v>
      </c>
      <c r="S7" s="121">
        <v>9.2402888358720361</v>
      </c>
      <c r="T7" s="122">
        <v>16.677415205458381</v>
      </c>
      <c r="U7" s="123">
        <v>15.016419702154778</v>
      </c>
      <c r="V7" s="64">
        <v>1.660995503303603</v>
      </c>
      <c r="W7" s="124">
        <v>1.7624398067528899</v>
      </c>
      <c r="X7" s="52">
        <v>-0.1014443034492869</v>
      </c>
      <c r="Y7" s="74">
        <v>1.8625426840909955</v>
      </c>
      <c r="Z7" s="125">
        <v>0.12125639749564059</v>
      </c>
      <c r="AA7" s="125">
        <v>1.2685282029592244</v>
      </c>
      <c r="AB7" s="125">
        <v>0.47275808363613064</v>
      </c>
      <c r="AC7" s="126">
        <v>5.0198018513996412E-2</v>
      </c>
      <c r="AD7" s="76">
        <v>2.5234339805337579E-2</v>
      </c>
      <c r="AE7" s="76">
        <v>0.10697870464093029</v>
      </c>
      <c r="AF7" s="76">
        <v>1.1191552640666302</v>
      </c>
      <c r="AG7" s="76">
        <v>9.6671965382077743E-2</v>
      </c>
      <c r="AH7" s="76">
        <v>0.46430439168202337</v>
      </c>
      <c r="AI7" s="127">
        <v>1.3897846004548651</v>
      </c>
      <c r="AJ7" s="128">
        <v>1.2513683085128982</v>
      </c>
      <c r="AK7" s="62">
        <v>0.13841629194196692</v>
      </c>
      <c r="AL7" s="129">
        <v>0.14686998389607417</v>
      </c>
      <c r="AM7" s="61">
        <v>-8.4536919541072422E-3</v>
      </c>
      <c r="AN7" s="130">
        <v>0</v>
      </c>
      <c r="AO7" s="131">
        <v>0</v>
      </c>
    </row>
    <row r="8" spans="1:46" outlineLevel="1" x14ac:dyDescent="0.2">
      <c r="A8" s="50">
        <v>4</v>
      </c>
      <c r="B8" s="133" t="s">
        <v>98</v>
      </c>
      <c r="C8" s="1">
        <v>914644.26699999999</v>
      </c>
      <c r="D8" s="34">
        <v>34647.372600000002</v>
      </c>
      <c r="E8" s="36">
        <v>57.97765352158104</v>
      </c>
      <c r="F8" s="35">
        <v>8.3359506414555321E-2</v>
      </c>
      <c r="G8" s="54">
        <v>29.208800699182973</v>
      </c>
      <c r="H8" s="116">
        <v>1.8033422546259197</v>
      </c>
      <c r="I8" s="117">
        <v>20.749367436602114</v>
      </c>
      <c r="J8" s="117">
        <v>6.6560910079549416</v>
      </c>
      <c r="K8" s="118">
        <v>0.77226288462977521</v>
      </c>
      <c r="L8" s="119">
        <v>8.8731917458106629E-2</v>
      </c>
      <c r="M8" s="119">
        <v>1.610960502113264</v>
      </c>
      <c r="N8" s="119">
        <v>19.207198265591568</v>
      </c>
      <c r="O8" s="119">
        <v>0.66804195571336733</v>
      </c>
      <c r="P8" s="119">
        <v>6.8616051736768959</v>
      </c>
      <c r="Q8" s="120">
        <v>27.679763941381729</v>
      </c>
      <c r="R8" s="55">
        <v>94.765150498479684</v>
      </c>
      <c r="S8" s="121">
        <v>5.2348495015203156</v>
      </c>
      <c r="T8" s="122">
        <v>22.552709691228035</v>
      </c>
      <c r="U8" s="123">
        <v>20.906890685162939</v>
      </c>
      <c r="V8" s="64">
        <v>1.6458190060650963</v>
      </c>
      <c r="W8" s="124">
        <v>1.4403048403431424</v>
      </c>
      <c r="X8" s="52">
        <v>0.20551416572195436</v>
      </c>
      <c r="Y8" s="74">
        <v>2.4340667249319146</v>
      </c>
      <c r="Z8" s="125">
        <v>0.15027852121882665</v>
      </c>
      <c r="AA8" s="125">
        <v>1.7291139530501762</v>
      </c>
      <c r="AB8" s="125">
        <v>0.55467425066291176</v>
      </c>
      <c r="AC8" s="126">
        <v>6.4355240385814597E-2</v>
      </c>
      <c r="AD8" s="76">
        <v>7.3943264548422191E-3</v>
      </c>
      <c r="AE8" s="76">
        <v>0.13424670850943868</v>
      </c>
      <c r="AF8" s="76">
        <v>1.6005998554659639</v>
      </c>
      <c r="AG8" s="76">
        <v>5.5670162976113942E-2</v>
      </c>
      <c r="AH8" s="76">
        <v>0.57180043113974133</v>
      </c>
      <c r="AI8" s="127">
        <v>1.8793924742690029</v>
      </c>
      <c r="AJ8" s="128">
        <v>1.7422408904302449</v>
      </c>
      <c r="AK8" s="62">
        <v>0.13715158383875803</v>
      </c>
      <c r="AL8" s="129">
        <v>0.12002540336192853</v>
      </c>
      <c r="AM8" s="61">
        <v>1.7126180476829529E-2</v>
      </c>
      <c r="AN8" s="134">
        <v>2.1213687138170599E-3</v>
      </c>
      <c r="AO8" s="135">
        <v>6.3641061414511799E-2</v>
      </c>
    </row>
    <row r="9" spans="1:46" outlineLevel="2" collapsed="1" x14ac:dyDescent="0.2">
      <c r="A9" s="50">
        <v>5</v>
      </c>
      <c r="B9" s="132" t="s">
        <v>377</v>
      </c>
      <c r="C9" s="1">
        <v>349793.41400000005</v>
      </c>
      <c r="D9" s="34">
        <v>4364.6761999999999</v>
      </c>
      <c r="E9" s="36">
        <v>79.128084953673323</v>
      </c>
      <c r="F9" s="35">
        <v>1</v>
      </c>
      <c r="G9" s="54">
        <v>32.214758618804105</v>
      </c>
      <c r="H9" s="116">
        <v>2.0781143356794378</v>
      </c>
      <c r="I9" s="117">
        <v>21.000928012061085</v>
      </c>
      <c r="J9" s="117">
        <v>9.1357162710635809</v>
      </c>
      <c r="K9" s="118">
        <v>3.5829799871968171</v>
      </c>
      <c r="L9" s="119">
        <v>3.6928054670229997</v>
      </c>
      <c r="M9" s="119">
        <v>0.6627932556757794</v>
      </c>
      <c r="N9" s="119">
        <v>5.9281863353701425</v>
      </c>
      <c r="O9" s="119">
        <v>13.570703593621701</v>
      </c>
      <c r="P9" s="119">
        <v>4.7772899799166648</v>
      </c>
      <c r="Q9" s="120">
        <v>11.368269570962587</v>
      </c>
      <c r="R9" s="55">
        <v>35.289010560292709</v>
      </c>
      <c r="S9" s="121">
        <v>64.710989439707291</v>
      </c>
      <c r="T9" s="122">
        <v>23.079042347740522</v>
      </c>
      <c r="U9" s="123">
        <v>10.283785058068922</v>
      </c>
      <c r="V9" s="64">
        <v>12.7952572896716</v>
      </c>
      <c r="W9" s="124">
        <v>17.15368358081852</v>
      </c>
      <c r="X9" s="52">
        <v>-4.358426291146916</v>
      </c>
      <c r="Y9" s="74">
        <v>2.6845632182336754</v>
      </c>
      <c r="Z9" s="125">
        <v>0.17317619463995315</v>
      </c>
      <c r="AA9" s="125">
        <v>1.7500773343384237</v>
      </c>
      <c r="AB9" s="125">
        <v>0.76130968925529841</v>
      </c>
      <c r="AC9" s="126">
        <v>0.29858166559973476</v>
      </c>
      <c r="AD9" s="76">
        <v>0.30773378891858333</v>
      </c>
      <c r="AE9" s="76">
        <v>5.5232771306314953E-2</v>
      </c>
      <c r="AF9" s="76">
        <v>0.49401552794751186</v>
      </c>
      <c r="AG9" s="76">
        <v>1.1308919661351418</v>
      </c>
      <c r="AH9" s="76">
        <v>0.39810749832638875</v>
      </c>
      <c r="AI9" s="127">
        <v>1.9232535289783768</v>
      </c>
      <c r="AJ9" s="128">
        <v>0.85698208817241017</v>
      </c>
      <c r="AK9" s="62">
        <v>1.0662714408059666</v>
      </c>
      <c r="AL9" s="129">
        <v>1.4294736317348766</v>
      </c>
      <c r="AM9" s="61">
        <v>-0.36320219092890965</v>
      </c>
      <c r="AN9" s="130">
        <v>0</v>
      </c>
      <c r="AO9" s="131">
        <v>0</v>
      </c>
    </row>
    <row r="10" spans="1:46" outlineLevel="2" collapsed="1" x14ac:dyDescent="0.2">
      <c r="A10" s="50">
        <v>6</v>
      </c>
      <c r="B10" s="132" t="s">
        <v>378</v>
      </c>
      <c r="C10" s="1">
        <v>44134.551000000007</v>
      </c>
      <c r="D10" s="34">
        <v>791.23220000000015</v>
      </c>
      <c r="E10" s="36">
        <v>70.868262994539705</v>
      </c>
      <c r="F10" s="35">
        <v>0.44047098420465919</v>
      </c>
      <c r="G10" s="54">
        <v>28.204651535059202</v>
      </c>
      <c r="H10" s="116">
        <v>1.5178755623876556</v>
      </c>
      <c r="I10" s="117">
        <v>18.713811709192452</v>
      </c>
      <c r="J10" s="117">
        <v>7.9729642634790912</v>
      </c>
      <c r="K10" s="118">
        <v>1.4496669300466354</v>
      </c>
      <c r="L10" s="119">
        <v>0.87493247685079611</v>
      </c>
      <c r="M10" s="119">
        <v>1.0372304067211382</v>
      </c>
      <c r="N10" s="119">
        <v>12.651566116469574</v>
      </c>
      <c r="O10" s="119">
        <v>4.5727463405063284</v>
      </c>
      <c r="P10" s="119">
        <v>7.6185092644647288</v>
      </c>
      <c r="Q10" s="120">
        <v>21.307305787655441</v>
      </c>
      <c r="R10" s="55">
        <v>75.545360881944745</v>
      </c>
      <c r="S10" s="121">
        <v>24.454639118055255</v>
      </c>
      <c r="T10" s="122">
        <v>20.231687271580107</v>
      </c>
      <c r="U10" s="123">
        <v>14.563729000041508</v>
      </c>
      <c r="V10" s="64">
        <v>5.6679582715385983</v>
      </c>
      <c r="W10" s="124">
        <v>6.0224132705529634</v>
      </c>
      <c r="X10" s="52">
        <v>-0.35445499901436239</v>
      </c>
      <c r="Y10" s="74">
        <v>2.3503876279216001</v>
      </c>
      <c r="Z10" s="125">
        <v>0.1264896301989713</v>
      </c>
      <c r="AA10" s="125">
        <v>1.5594843090993711</v>
      </c>
      <c r="AB10" s="125">
        <v>0.66441368862325756</v>
      </c>
      <c r="AC10" s="126">
        <v>0.12080557750388628</v>
      </c>
      <c r="AD10" s="76">
        <v>7.2911039737566338E-2</v>
      </c>
      <c r="AE10" s="76">
        <v>8.6435867226761512E-2</v>
      </c>
      <c r="AF10" s="76">
        <v>1.0542971763724645</v>
      </c>
      <c r="AG10" s="76">
        <v>0.38106219504219402</v>
      </c>
      <c r="AH10" s="76">
        <v>0.63487577203872736</v>
      </c>
      <c r="AI10" s="127">
        <v>1.6859739392983422</v>
      </c>
      <c r="AJ10" s="128">
        <v>1.2136440833367923</v>
      </c>
      <c r="AK10" s="62">
        <v>0.47232985596154986</v>
      </c>
      <c r="AL10" s="129">
        <v>0.50186777254608028</v>
      </c>
      <c r="AM10" s="61">
        <v>-2.9537916584530199E-2</v>
      </c>
      <c r="AN10" s="130">
        <v>0</v>
      </c>
      <c r="AO10" s="131">
        <v>0</v>
      </c>
    </row>
    <row r="11" spans="1:46" outlineLevel="2" collapsed="1" x14ac:dyDescent="0.2">
      <c r="A11" s="50">
        <v>7</v>
      </c>
      <c r="B11" s="132" t="s">
        <v>379</v>
      </c>
      <c r="C11" s="1">
        <v>242258.28499999997</v>
      </c>
      <c r="D11" s="34">
        <v>4710.1912000000002</v>
      </c>
      <c r="E11" s="36">
        <v>75.03753658755933</v>
      </c>
      <c r="F11" s="35">
        <v>0.49721987814508556</v>
      </c>
      <c r="G11" s="54">
        <v>28.949329690801914</v>
      </c>
      <c r="H11" s="116">
        <v>1.8690501054940218</v>
      </c>
      <c r="I11" s="117">
        <v>19.223108573929359</v>
      </c>
      <c r="J11" s="117">
        <v>7.8571710113785311</v>
      </c>
      <c r="K11" s="118">
        <v>2.1704609279349869</v>
      </c>
      <c r="L11" s="119">
        <v>5.8657951608831735E-2</v>
      </c>
      <c r="M11" s="119">
        <v>1.2928926380990848</v>
      </c>
      <c r="N11" s="119">
        <v>12.545089767772836</v>
      </c>
      <c r="O11" s="119">
        <v>6.2020036200026505</v>
      </c>
      <c r="P11" s="119">
        <v>6.6802247853835182</v>
      </c>
      <c r="Q11" s="120">
        <v>20.518207191255438</v>
      </c>
      <c r="R11" s="55">
        <v>70.876277310747881</v>
      </c>
      <c r="S11" s="121">
        <v>29.123722689252119</v>
      </c>
      <c r="T11" s="122">
        <v>21.092158679423381</v>
      </c>
      <c r="U11" s="123">
        <v>13.896640357480752</v>
      </c>
      <c r="V11" s="64">
        <v>7.1955183219426289</v>
      </c>
      <c r="W11" s="124">
        <v>8.3724645479376374</v>
      </c>
      <c r="X11" s="52">
        <v>-1.176946225995013</v>
      </c>
      <c r="Y11" s="74">
        <v>2.4124441409001594</v>
      </c>
      <c r="Z11" s="125">
        <v>0.15575417545783515</v>
      </c>
      <c r="AA11" s="125">
        <v>1.6019257144941133</v>
      </c>
      <c r="AB11" s="125">
        <v>0.65476425094821089</v>
      </c>
      <c r="AC11" s="126">
        <v>0.18087174399458225</v>
      </c>
      <c r="AD11" s="76">
        <v>4.8881626340693115E-3</v>
      </c>
      <c r="AE11" s="76">
        <v>0.10774105317492373</v>
      </c>
      <c r="AF11" s="76">
        <v>1.045424147314403</v>
      </c>
      <c r="AG11" s="76">
        <v>0.51683363500022084</v>
      </c>
      <c r="AH11" s="76">
        <v>0.55668539878195988</v>
      </c>
      <c r="AI11" s="127">
        <v>1.7576798899519483</v>
      </c>
      <c r="AJ11" s="128">
        <v>1.158053363123396</v>
      </c>
      <c r="AK11" s="62">
        <v>0.59962652682855244</v>
      </c>
      <c r="AL11" s="129">
        <v>0.69770537899480312</v>
      </c>
      <c r="AM11" s="61">
        <v>-9.8078852166251076E-2</v>
      </c>
      <c r="AN11" s="130">
        <v>0</v>
      </c>
      <c r="AO11" s="131">
        <v>0</v>
      </c>
    </row>
    <row r="12" spans="1:46" outlineLevel="2" collapsed="1" x14ac:dyDescent="0.2">
      <c r="A12" s="50">
        <v>8</v>
      </c>
      <c r="B12" s="132" t="s">
        <v>380</v>
      </c>
      <c r="C12" s="1">
        <v>264597.76899999997</v>
      </c>
      <c r="D12" s="34">
        <v>4413.8645999999999</v>
      </c>
      <c r="E12" s="36">
        <v>73.775771865996973</v>
      </c>
      <c r="F12" s="35">
        <v>0.39891542256954349</v>
      </c>
      <c r="G12" s="54">
        <v>30.419499961832265</v>
      </c>
      <c r="H12" s="116">
        <v>2.145389719904859</v>
      </c>
      <c r="I12" s="117">
        <v>20.532759870382538</v>
      </c>
      <c r="J12" s="117">
        <v>7.741350371544871</v>
      </c>
      <c r="K12" s="118">
        <v>3.135476115991561</v>
      </c>
      <c r="L12" s="119">
        <v>0</v>
      </c>
      <c r="M12" s="119">
        <v>1.3994770322277303</v>
      </c>
      <c r="N12" s="119">
        <v>14.101588896162944</v>
      </c>
      <c r="O12" s="119">
        <v>4.8684222324443001</v>
      </c>
      <c r="P12" s="119">
        <v>6.9145356850057356</v>
      </c>
      <c r="Q12" s="120">
        <v>22.415601613396412</v>
      </c>
      <c r="R12" s="55">
        <v>73.68826457213811</v>
      </c>
      <c r="S12" s="121">
        <v>26.31173542786189</v>
      </c>
      <c r="T12" s="122">
        <v>22.678149590287397</v>
      </c>
      <c r="U12" s="123">
        <v>15.501065928390675</v>
      </c>
      <c r="V12" s="64">
        <v>7.177083661896722</v>
      </c>
      <c r="W12" s="124">
        <v>8.003898348435861</v>
      </c>
      <c r="X12" s="52">
        <v>-0.82681468653913548</v>
      </c>
      <c r="Y12" s="74">
        <v>2.5349583301526888</v>
      </c>
      <c r="Z12" s="125">
        <v>0.17878247665873825</v>
      </c>
      <c r="AA12" s="125">
        <v>1.7110633225318781</v>
      </c>
      <c r="AB12" s="125">
        <v>0.64511253096207255</v>
      </c>
      <c r="AC12" s="126">
        <v>0.26128967633263006</v>
      </c>
      <c r="AD12" s="76">
        <v>0</v>
      </c>
      <c r="AE12" s="76">
        <v>0.11662308601897753</v>
      </c>
      <c r="AF12" s="76">
        <v>1.1751324080135788</v>
      </c>
      <c r="AG12" s="76">
        <v>0.40570185270369169</v>
      </c>
      <c r="AH12" s="76">
        <v>0.5762113070838113</v>
      </c>
      <c r="AI12" s="127">
        <v>1.8898457991906163</v>
      </c>
      <c r="AJ12" s="128">
        <v>1.2917554940325562</v>
      </c>
      <c r="AK12" s="62">
        <v>0.59809030515806016</v>
      </c>
      <c r="AL12" s="129">
        <v>0.66699152903632175</v>
      </c>
      <c r="AM12" s="61">
        <v>-6.8901223878261295E-2</v>
      </c>
      <c r="AN12" s="130">
        <v>0</v>
      </c>
      <c r="AO12" s="131">
        <v>0</v>
      </c>
    </row>
    <row r="13" spans="1:46" outlineLevel="2" collapsed="1" x14ac:dyDescent="0.2">
      <c r="A13" s="50">
        <v>9</v>
      </c>
      <c r="B13" s="132" t="s">
        <v>381</v>
      </c>
      <c r="C13" s="1">
        <v>62883.277000000002</v>
      </c>
      <c r="D13" s="34">
        <v>1038.9274000000021</v>
      </c>
      <c r="E13" s="36">
        <v>77.22853970244897</v>
      </c>
      <c r="F13" s="35">
        <v>0.8217112026662633</v>
      </c>
      <c r="G13" s="54">
        <v>30.504629979274931</v>
      </c>
      <c r="H13" s="116">
        <v>2.0323507300160832</v>
      </c>
      <c r="I13" s="117">
        <v>19.946969560118461</v>
      </c>
      <c r="J13" s="117">
        <v>8.5253096891403892</v>
      </c>
      <c r="K13" s="118">
        <v>3.6227926116277294</v>
      </c>
      <c r="L13" s="119">
        <v>0.12208578178152404</v>
      </c>
      <c r="M13" s="119">
        <v>1.1341269051662013</v>
      </c>
      <c r="N13" s="119">
        <v>8.7953500123721771</v>
      </c>
      <c r="O13" s="119">
        <v>10.714420944242281</v>
      </c>
      <c r="P13" s="119">
        <v>6.1158537240850173</v>
      </c>
      <c r="Q13" s="120">
        <v>16.045330641623394</v>
      </c>
      <c r="R13" s="55">
        <v>52.599656683345152</v>
      </c>
      <c r="S13" s="121">
        <v>47.400343316654848</v>
      </c>
      <c r="T13" s="122">
        <v>21.979320290134545</v>
      </c>
      <c r="U13" s="123">
        <v>10.051562699319902</v>
      </c>
      <c r="V13" s="64">
        <v>11.927757590814643</v>
      </c>
      <c r="W13" s="124">
        <v>14.337213555870012</v>
      </c>
      <c r="X13" s="52">
        <v>-2.409455965055372</v>
      </c>
      <c r="Y13" s="74">
        <v>2.5420524982729109</v>
      </c>
      <c r="Z13" s="125">
        <v>0.1693625608346736</v>
      </c>
      <c r="AA13" s="125">
        <v>1.6622474633432052</v>
      </c>
      <c r="AB13" s="125">
        <v>0.71044247409503247</v>
      </c>
      <c r="AC13" s="126">
        <v>0.30189938430231078</v>
      </c>
      <c r="AD13" s="76">
        <v>1.0173815148460337E-2</v>
      </c>
      <c r="AE13" s="76">
        <v>9.4510575430516774E-2</v>
      </c>
      <c r="AF13" s="76">
        <v>0.73294583436434813</v>
      </c>
      <c r="AG13" s="76">
        <v>0.89286841202019007</v>
      </c>
      <c r="AH13" s="76">
        <v>0.50965447700708477</v>
      </c>
      <c r="AI13" s="127">
        <v>1.8316100241778788</v>
      </c>
      <c r="AJ13" s="128">
        <v>0.83763022494332517</v>
      </c>
      <c r="AK13" s="62">
        <v>0.9939797992345536</v>
      </c>
      <c r="AL13" s="129">
        <v>1.194767796322501</v>
      </c>
      <c r="AM13" s="61">
        <v>-0.20078799708794767</v>
      </c>
      <c r="AN13" s="130">
        <v>0</v>
      </c>
      <c r="AO13" s="131">
        <v>0</v>
      </c>
    </row>
    <row r="14" spans="1:46" outlineLevel="1" x14ac:dyDescent="0.2">
      <c r="A14" s="50">
        <v>10</v>
      </c>
      <c r="B14" s="133" t="s">
        <v>157</v>
      </c>
      <c r="C14" s="1">
        <v>963667.29600000032</v>
      </c>
      <c r="D14" s="34">
        <v>15318.891599999999</v>
      </c>
      <c r="E14" s="36">
        <v>75.772713152985986</v>
      </c>
      <c r="F14" s="35">
        <v>0.63122378030164772</v>
      </c>
      <c r="G14" s="54">
        <v>30.381800678512644</v>
      </c>
      <c r="H14" s="116">
        <v>1.9996354327444761</v>
      </c>
      <c r="I14" s="117">
        <v>20.158113065911156</v>
      </c>
      <c r="J14" s="117">
        <v>8.2240521798570132</v>
      </c>
      <c r="K14" s="118">
        <v>2.8846068265082412</v>
      </c>
      <c r="L14" s="119">
        <v>1.0821970830305947</v>
      </c>
      <c r="M14" s="119">
        <v>1.1325136135354494</v>
      </c>
      <c r="N14" s="119">
        <v>10.727929154258712</v>
      </c>
      <c r="O14" s="119">
        <v>8.0586395547350556</v>
      </c>
      <c r="P14" s="119">
        <v>6.4959144464445897</v>
      </c>
      <c r="Q14" s="120">
        <v>18.356357214238752</v>
      </c>
      <c r="R14" s="55">
        <v>60.418924501802756</v>
      </c>
      <c r="S14" s="121">
        <v>39.581075498197244</v>
      </c>
      <c r="T14" s="122">
        <v>22.157748498655632</v>
      </c>
      <c r="U14" s="123">
        <v>12.942639850824756</v>
      </c>
      <c r="V14" s="64">
        <v>9.2151086478308759</v>
      </c>
      <c r="W14" s="124">
        <v>10.943246381243297</v>
      </c>
      <c r="X14" s="52">
        <v>-1.7281377334124235</v>
      </c>
      <c r="Y14" s="74">
        <v>2.5318167232093871</v>
      </c>
      <c r="Z14" s="125">
        <v>0.16663628606203967</v>
      </c>
      <c r="AA14" s="125">
        <v>1.6798427554925963</v>
      </c>
      <c r="AB14" s="125">
        <v>0.68533768165475106</v>
      </c>
      <c r="AC14" s="126">
        <v>0.24038390220902009</v>
      </c>
      <c r="AD14" s="76">
        <v>9.0183090252549558E-2</v>
      </c>
      <c r="AE14" s="76">
        <v>9.4376134461287453E-2</v>
      </c>
      <c r="AF14" s="76">
        <v>0.89399409618822601</v>
      </c>
      <c r="AG14" s="76">
        <v>0.67155329622792126</v>
      </c>
      <c r="AH14" s="76">
        <v>0.54132620387038244</v>
      </c>
      <c r="AI14" s="127">
        <v>1.8464790415546359</v>
      </c>
      <c r="AJ14" s="128">
        <v>1.078553320902063</v>
      </c>
      <c r="AK14" s="62">
        <v>0.76792572065257303</v>
      </c>
      <c r="AL14" s="129">
        <v>0.91193719843694143</v>
      </c>
      <c r="AM14" s="61">
        <v>-0.14401147778436862</v>
      </c>
      <c r="AN14" s="130">
        <v>0</v>
      </c>
      <c r="AO14" s="131">
        <v>0</v>
      </c>
    </row>
    <row r="15" spans="1:46" outlineLevel="2" collapsed="1" x14ac:dyDescent="0.2">
      <c r="A15" s="50">
        <v>11</v>
      </c>
      <c r="B15" s="132" t="s">
        <v>382</v>
      </c>
      <c r="C15" s="1">
        <v>48762.563000000002</v>
      </c>
      <c r="D15" s="34">
        <v>912.61599999999987</v>
      </c>
      <c r="E15" s="36">
        <v>74.730225558833069</v>
      </c>
      <c r="F15" s="35">
        <v>0.93688244509748053</v>
      </c>
      <c r="G15" s="54">
        <v>48.375630294982997</v>
      </c>
      <c r="H15" s="116">
        <v>4.1605803729649216</v>
      </c>
      <c r="I15" s="117">
        <v>33.612571663333448</v>
      </c>
      <c r="J15" s="117">
        <v>10.602478258684625</v>
      </c>
      <c r="K15" s="118">
        <v>4.6230070442661892</v>
      </c>
      <c r="L15" s="119">
        <v>0.57543096190850807</v>
      </c>
      <c r="M15" s="119">
        <v>3.0729478854388068</v>
      </c>
      <c r="N15" s="119">
        <v>15.700531041797921</v>
      </c>
      <c r="O15" s="119">
        <v>12.658035373190842</v>
      </c>
      <c r="P15" s="119">
        <v>11.745677988380725</v>
      </c>
      <c r="Q15" s="120">
        <v>30.519156915617451</v>
      </c>
      <c r="R15" s="55">
        <v>63.087874472164906</v>
      </c>
      <c r="S15" s="121">
        <v>36.912125527835094</v>
      </c>
      <c r="T15" s="122">
        <v>37.77315203629837</v>
      </c>
      <c r="U15" s="123">
        <v>19.348909889145236</v>
      </c>
      <c r="V15" s="64">
        <v>18.424242147153134</v>
      </c>
      <c r="W15" s="124">
        <v>17.28104241745703</v>
      </c>
      <c r="X15" s="52">
        <v>1.1431997296961001</v>
      </c>
      <c r="Y15" s="74">
        <v>4.0313025245819167</v>
      </c>
      <c r="Z15" s="125">
        <v>0.34671503108041013</v>
      </c>
      <c r="AA15" s="125">
        <v>2.8010476386111205</v>
      </c>
      <c r="AB15" s="125">
        <v>0.88353985489038545</v>
      </c>
      <c r="AC15" s="126">
        <v>0.38525058702218246</v>
      </c>
      <c r="AD15" s="76">
        <v>4.7952580159042336E-2</v>
      </c>
      <c r="AE15" s="76">
        <v>0.2560789904532339</v>
      </c>
      <c r="AF15" s="76">
        <v>1.3083775868164935</v>
      </c>
      <c r="AG15" s="76">
        <v>1.0548362810992369</v>
      </c>
      <c r="AH15" s="76">
        <v>0.97880649903172712</v>
      </c>
      <c r="AI15" s="127">
        <v>3.1477626696915308</v>
      </c>
      <c r="AJ15" s="128">
        <v>1.6124091574287698</v>
      </c>
      <c r="AK15" s="62">
        <v>1.5353535122627611</v>
      </c>
      <c r="AL15" s="129">
        <v>1.4400868681214192</v>
      </c>
      <c r="AM15" s="61">
        <v>9.5266644141341672E-2</v>
      </c>
      <c r="AN15" s="130">
        <v>0</v>
      </c>
      <c r="AO15" s="131">
        <v>0</v>
      </c>
    </row>
    <row r="16" spans="1:46" outlineLevel="2" collapsed="1" x14ac:dyDescent="0.2">
      <c r="A16" s="50">
        <v>12</v>
      </c>
      <c r="B16" s="132" t="s">
        <v>383</v>
      </c>
      <c r="C16" s="1">
        <v>281119.83200000005</v>
      </c>
      <c r="D16" s="34">
        <v>6981.7704000000003</v>
      </c>
      <c r="E16" s="36">
        <v>71.922654910336206</v>
      </c>
      <c r="F16" s="35">
        <v>0.53286969434033693</v>
      </c>
      <c r="G16" s="54">
        <v>37.89729828504494</v>
      </c>
      <c r="H16" s="116">
        <v>3.4109347312574014</v>
      </c>
      <c r="I16" s="117">
        <v>26.122655221886031</v>
      </c>
      <c r="J16" s="117">
        <v>8.363708331901508</v>
      </c>
      <c r="K16" s="118">
        <v>3.2262652370055838</v>
      </c>
      <c r="L16" s="119">
        <v>1.2544106659791066</v>
      </c>
      <c r="M16" s="119">
        <v>2.4355932026870217</v>
      </c>
      <c r="N16" s="119">
        <v>16.693778031841546</v>
      </c>
      <c r="O16" s="119">
        <v>6.0162993428076978</v>
      </c>
      <c r="P16" s="119">
        <v>8.2709518047239854</v>
      </c>
      <c r="Q16" s="120">
        <v>27.400323039252555</v>
      </c>
      <c r="R16" s="55">
        <v>72.301520897771468</v>
      </c>
      <c r="S16" s="121">
        <v>27.698479102228532</v>
      </c>
      <c r="T16" s="122">
        <v>29.533589953143434</v>
      </c>
      <c r="U16" s="123">
        <v>20.383781900507675</v>
      </c>
      <c r="V16" s="64">
        <v>9.149808052635759</v>
      </c>
      <c r="W16" s="124">
        <v>9.2425645798132816</v>
      </c>
      <c r="X16" s="52">
        <v>-9.2756527177522585E-2</v>
      </c>
      <c r="Y16" s="74">
        <v>3.1581081904204118</v>
      </c>
      <c r="Z16" s="125">
        <v>0.28424456093811679</v>
      </c>
      <c r="AA16" s="125">
        <v>2.1768879351571693</v>
      </c>
      <c r="AB16" s="125">
        <v>0.69697569432512563</v>
      </c>
      <c r="AC16" s="126">
        <v>0.268855436417132</v>
      </c>
      <c r="AD16" s="76">
        <v>0.10453422216492554</v>
      </c>
      <c r="AE16" s="76">
        <v>0.20296610022391848</v>
      </c>
      <c r="AF16" s="76">
        <v>1.3911481693201289</v>
      </c>
      <c r="AG16" s="76">
        <v>0.50135827856730819</v>
      </c>
      <c r="AH16" s="76">
        <v>0.68924598372699875</v>
      </c>
      <c r="AI16" s="127">
        <v>2.4611324960952863</v>
      </c>
      <c r="AJ16" s="128">
        <v>1.6986484917089728</v>
      </c>
      <c r="AK16" s="62">
        <v>0.76248400438631325</v>
      </c>
      <c r="AL16" s="129">
        <v>0.77021371498444013</v>
      </c>
      <c r="AM16" s="61">
        <v>-7.7297105981268821E-3</v>
      </c>
      <c r="AN16" s="130">
        <v>0</v>
      </c>
      <c r="AO16" s="131">
        <v>0</v>
      </c>
    </row>
    <row r="17" spans="1:41" outlineLevel="2" collapsed="1" x14ac:dyDescent="0.2">
      <c r="A17" s="50">
        <v>13</v>
      </c>
      <c r="B17" s="132" t="s">
        <v>384</v>
      </c>
      <c r="C17" s="1">
        <v>280600.96600000001</v>
      </c>
      <c r="D17" s="34">
        <v>9011.409599999999</v>
      </c>
      <c r="E17" s="36">
        <v>63.980803902244105</v>
      </c>
      <c r="F17" s="35">
        <v>6.9491944184069496E-2</v>
      </c>
      <c r="G17" s="54">
        <v>42.183097537983159</v>
      </c>
      <c r="H17" s="116">
        <v>4.2871498161655266</v>
      </c>
      <c r="I17" s="117">
        <v>30.347875116861839</v>
      </c>
      <c r="J17" s="117">
        <v>7.548072604955788</v>
      </c>
      <c r="K17" s="118">
        <v>0.85331429463311759</v>
      </c>
      <c r="L17" s="119">
        <v>0.15377207919213348</v>
      </c>
      <c r="M17" s="119">
        <v>4.0408766630474426</v>
      </c>
      <c r="N17" s="119">
        <v>28.211328442484188</v>
      </c>
      <c r="O17" s="119">
        <v>0.68273956213060649</v>
      </c>
      <c r="P17" s="119">
        <v>8.2410664964956624</v>
      </c>
      <c r="Q17" s="120">
        <v>40.493271602027292</v>
      </c>
      <c r="R17" s="55">
        <v>95.994068632740195</v>
      </c>
      <c r="S17" s="121">
        <v>4.0059313672598051</v>
      </c>
      <c r="T17" s="122">
        <v>34.635024933027367</v>
      </c>
      <c r="U17" s="123">
        <v>32.405977184723767</v>
      </c>
      <c r="V17" s="64">
        <v>2.2290477483036</v>
      </c>
      <c r="W17" s="124">
        <v>1.5360538567637241</v>
      </c>
      <c r="X17" s="52">
        <v>0.69299389153987434</v>
      </c>
      <c r="Y17" s="74">
        <v>3.5152581281652631</v>
      </c>
      <c r="Z17" s="125">
        <v>0.35726248468046057</v>
      </c>
      <c r="AA17" s="125">
        <v>2.5289895930718198</v>
      </c>
      <c r="AB17" s="125">
        <v>0.6290060504129823</v>
      </c>
      <c r="AC17" s="126">
        <v>7.1109524552759804E-2</v>
      </c>
      <c r="AD17" s="76">
        <v>1.281433993267779E-2</v>
      </c>
      <c r="AE17" s="76">
        <v>0.33673972192062024</v>
      </c>
      <c r="AF17" s="76">
        <v>2.3509440368736825</v>
      </c>
      <c r="AG17" s="76">
        <v>5.6894963510883877E-2</v>
      </c>
      <c r="AH17" s="76">
        <v>0.68675554137463857</v>
      </c>
      <c r="AI17" s="127">
        <v>2.8862520777522804</v>
      </c>
      <c r="AJ17" s="128">
        <v>2.7004980987269804</v>
      </c>
      <c r="AK17" s="62">
        <v>0.1857539790253</v>
      </c>
      <c r="AL17" s="129">
        <v>0.12800448806364367</v>
      </c>
      <c r="AM17" s="61">
        <v>5.7749490961656193E-2</v>
      </c>
      <c r="AN17" s="134">
        <v>4.5358337748512834E-2</v>
      </c>
      <c r="AO17" s="135">
        <v>1.360750132455385</v>
      </c>
    </row>
    <row r="18" spans="1:41" outlineLevel="1" x14ac:dyDescent="0.2">
      <c r="A18" s="50">
        <v>14</v>
      </c>
      <c r="B18" s="133" t="s">
        <v>212</v>
      </c>
      <c r="C18" s="1">
        <v>610483.36100000015</v>
      </c>
      <c r="D18" s="34">
        <v>16905.796000000002</v>
      </c>
      <c r="E18" s="36">
        <v>67.840916403545862</v>
      </c>
      <c r="F18" s="35">
        <v>0.30768194182991931</v>
      </c>
      <c r="G18" s="54">
        <v>40.986692739708957</v>
      </c>
      <c r="H18" s="116">
        <v>3.9577486921121015</v>
      </c>
      <c r="I18" s="117">
        <v>28.981142059734136</v>
      </c>
      <c r="J18" s="117">
        <v>8.0478019878627158</v>
      </c>
      <c r="K18" s="118">
        <v>1.9279033656071221</v>
      </c>
      <c r="L18" s="119">
        <v>0.60375834138997819</v>
      </c>
      <c r="M18" s="119">
        <v>3.3957046491327567</v>
      </c>
      <c r="N18" s="119">
        <v>22.70471246955357</v>
      </c>
      <c r="O18" s="119">
        <v>3.355555445171841</v>
      </c>
      <c r="P18" s="119">
        <v>8.9990584688536899</v>
      </c>
      <c r="Q18" s="120">
        <v>35.099475587540013</v>
      </c>
      <c r="R18" s="55">
        <v>85.636271778363678</v>
      </c>
      <c r="S18" s="121">
        <v>14.363728221636322</v>
      </c>
      <c r="T18" s="122">
        <v>32.938890751846237</v>
      </c>
      <c r="U18" s="123">
        <v>26.704175460076303</v>
      </c>
      <c r="V18" s="64">
        <v>6.234715291769934</v>
      </c>
      <c r="W18" s="124">
        <v>5.2834588107789635</v>
      </c>
      <c r="X18" s="52">
        <v>0.95125648099097404</v>
      </c>
      <c r="Y18" s="74">
        <v>3.4155577283090799</v>
      </c>
      <c r="Z18" s="125">
        <v>0.32981239100934179</v>
      </c>
      <c r="AA18" s="125">
        <v>2.4150951716445115</v>
      </c>
      <c r="AB18" s="125">
        <v>0.67065016565522628</v>
      </c>
      <c r="AC18" s="126">
        <v>0.16065861380059351</v>
      </c>
      <c r="AD18" s="76">
        <v>5.0313195115831516E-2</v>
      </c>
      <c r="AE18" s="76">
        <v>0.28297538742772971</v>
      </c>
      <c r="AF18" s="76">
        <v>1.8920593724627974</v>
      </c>
      <c r="AG18" s="76">
        <v>0.27962962043098677</v>
      </c>
      <c r="AH18" s="76">
        <v>0.74992153907114079</v>
      </c>
      <c r="AI18" s="127">
        <v>2.7449075626538533</v>
      </c>
      <c r="AJ18" s="128">
        <v>2.2253479550063586</v>
      </c>
      <c r="AK18" s="62">
        <v>0.51955960764749454</v>
      </c>
      <c r="AL18" s="129">
        <v>0.44028823423158031</v>
      </c>
      <c r="AM18" s="61">
        <v>7.9271373415914503E-2</v>
      </c>
      <c r="AN18" s="134">
        <v>2.7183054960328329E-2</v>
      </c>
      <c r="AO18" s="135">
        <v>0.81549164880984981</v>
      </c>
    </row>
    <row r="19" spans="1:41" outlineLevel="2" collapsed="1" x14ac:dyDescent="0.2">
      <c r="A19" s="50">
        <v>15</v>
      </c>
      <c r="B19" s="59" t="s">
        <v>385</v>
      </c>
      <c r="C19" s="1">
        <v>420782.92900000006</v>
      </c>
      <c r="D19" s="34">
        <v>4423.8034000000007</v>
      </c>
      <c r="E19" s="36">
        <v>81.384505715593122</v>
      </c>
      <c r="F19" s="35">
        <v>1</v>
      </c>
      <c r="G19" s="54">
        <v>33.143121172960548</v>
      </c>
      <c r="H19" s="116">
        <v>2.1897952507510707</v>
      </c>
      <c r="I19" s="117">
        <v>21.332395942793852</v>
      </c>
      <c r="J19" s="117">
        <v>9.6209299794156298</v>
      </c>
      <c r="K19" s="118">
        <v>3.1830853583507017</v>
      </c>
      <c r="L19" s="119">
        <v>4.3509185974968672</v>
      </c>
      <c r="M19" s="119">
        <v>0.73060011764680288</v>
      </c>
      <c r="N19" s="119">
        <v>6.1099438729629743</v>
      </c>
      <c r="O19" s="119">
        <v>13.934651074801717</v>
      </c>
      <c r="P19" s="119">
        <v>4.8352230048578058</v>
      </c>
      <c r="Q19" s="120">
        <v>11.675766995467583</v>
      </c>
      <c r="R19" s="55">
        <v>35.22832667006972</v>
      </c>
      <c r="S19" s="121">
        <v>64.77167332993028</v>
      </c>
      <c r="T19" s="122">
        <v>23.522191193544923</v>
      </c>
      <c r="U19" s="123">
        <v>11.191462588106644</v>
      </c>
      <c r="V19" s="64">
        <v>12.33072860543828</v>
      </c>
      <c r="W19" s="124">
        <v>17.11773643315242</v>
      </c>
      <c r="X19" s="52">
        <v>-4.785706974557824</v>
      </c>
      <c r="Y19" s="74">
        <v>2.7619267644133791</v>
      </c>
      <c r="Z19" s="125">
        <v>0.18248293756258924</v>
      </c>
      <c r="AA19" s="125">
        <v>1.7776996618994876</v>
      </c>
      <c r="AB19" s="125">
        <v>0.80174416495130252</v>
      </c>
      <c r="AC19" s="126">
        <v>0.26525711319589179</v>
      </c>
      <c r="AD19" s="76">
        <v>0.36257654979140558</v>
      </c>
      <c r="AE19" s="76">
        <v>6.0883343137233571E-2</v>
      </c>
      <c r="AF19" s="76">
        <v>0.50916198941358115</v>
      </c>
      <c r="AG19" s="76">
        <v>1.1612209229001431</v>
      </c>
      <c r="AH19" s="76">
        <v>0.40293525040481715</v>
      </c>
      <c r="AI19" s="127">
        <v>1.960182599462077</v>
      </c>
      <c r="AJ19" s="128">
        <v>0.93262188234222032</v>
      </c>
      <c r="AK19" s="62">
        <v>1.0275607171198566</v>
      </c>
      <c r="AL19" s="129">
        <v>1.426478036096035</v>
      </c>
      <c r="AM19" s="61">
        <v>-0.39880891454648532</v>
      </c>
      <c r="AN19" s="130">
        <v>0</v>
      </c>
      <c r="AO19" s="131">
        <v>0</v>
      </c>
    </row>
    <row r="20" spans="1:41" outlineLevel="2" collapsed="1" x14ac:dyDescent="0.2">
      <c r="A20" s="50">
        <v>16</v>
      </c>
      <c r="B20" s="59" t="s">
        <v>386</v>
      </c>
      <c r="C20" s="1">
        <v>116511.86599999999</v>
      </c>
      <c r="D20" s="34">
        <v>1173.0688</v>
      </c>
      <c r="E20" s="36">
        <v>76.208833427672786</v>
      </c>
      <c r="F20" s="35">
        <v>0.99027635083982823</v>
      </c>
      <c r="G20" s="54">
        <v>29.416251593469042</v>
      </c>
      <c r="H20" s="116">
        <v>1.7571554643610339</v>
      </c>
      <c r="I20" s="117">
        <v>19.142059365064142</v>
      </c>
      <c r="J20" s="117">
        <v>8.5170367640438638</v>
      </c>
      <c r="K20" s="118">
        <v>2.2573083907330829</v>
      </c>
      <c r="L20" s="119">
        <v>3.224798255324969</v>
      </c>
      <c r="M20" s="119">
        <v>0.63652196096264491</v>
      </c>
      <c r="N20" s="119">
        <v>5.7439893020502666</v>
      </c>
      <c r="O20" s="119">
        <v>12.899829941038341</v>
      </c>
      <c r="P20" s="119">
        <v>4.6538037433597355</v>
      </c>
      <c r="Q20" s="120">
        <v>11.034315006372648</v>
      </c>
      <c r="R20" s="55">
        <v>37.51094856974391</v>
      </c>
      <c r="S20" s="121">
        <v>62.48905143025609</v>
      </c>
      <c r="T20" s="122">
        <v>20.899214829425176</v>
      </c>
      <c r="U20" s="123">
        <v>9.6053095183378794</v>
      </c>
      <c r="V20" s="64">
        <v>11.293905311087297</v>
      </c>
      <c r="W20" s="124">
        <v>15.157138331771424</v>
      </c>
      <c r="X20" s="52">
        <v>-3.8632330206841283</v>
      </c>
      <c r="Y20" s="74">
        <v>2.4513542994557533</v>
      </c>
      <c r="Z20" s="125">
        <v>0.14642962203008617</v>
      </c>
      <c r="AA20" s="125">
        <v>1.5951716137553451</v>
      </c>
      <c r="AB20" s="125">
        <v>0.70975306367032198</v>
      </c>
      <c r="AC20" s="126">
        <v>0.18810903256109024</v>
      </c>
      <c r="AD20" s="76">
        <v>0.2687331879437474</v>
      </c>
      <c r="AE20" s="76">
        <v>5.3043496746887075E-2</v>
      </c>
      <c r="AF20" s="76">
        <v>0.47866577517085557</v>
      </c>
      <c r="AG20" s="76">
        <v>1.0749858284198617</v>
      </c>
      <c r="AH20" s="76">
        <v>0.38781697861331127</v>
      </c>
      <c r="AI20" s="127">
        <v>1.7416012357854314</v>
      </c>
      <c r="AJ20" s="128">
        <v>0.80044245986148999</v>
      </c>
      <c r="AK20" s="62">
        <v>0.94115877592394137</v>
      </c>
      <c r="AL20" s="129">
        <v>1.263094860980952</v>
      </c>
      <c r="AM20" s="61">
        <v>-0.32193608505701071</v>
      </c>
      <c r="AN20" s="130">
        <v>0</v>
      </c>
      <c r="AO20" s="131">
        <v>0</v>
      </c>
    </row>
    <row r="21" spans="1:41" outlineLevel="2" collapsed="1" x14ac:dyDescent="0.2">
      <c r="A21" s="50">
        <v>17</v>
      </c>
      <c r="B21" s="59" t="s">
        <v>387</v>
      </c>
      <c r="C21" s="1">
        <v>208550.82699999999</v>
      </c>
      <c r="D21" s="34">
        <v>2530.2321999999999</v>
      </c>
      <c r="E21" s="36">
        <v>70.196366075413948</v>
      </c>
      <c r="F21" s="35">
        <v>1</v>
      </c>
      <c r="G21" s="54">
        <v>26.283511478087732</v>
      </c>
      <c r="H21" s="116">
        <v>1.564853153426208</v>
      </c>
      <c r="I21" s="117">
        <v>17.00047376835149</v>
      </c>
      <c r="J21" s="117">
        <v>7.7181845563100362</v>
      </c>
      <c r="K21" s="118">
        <v>2.1181623031265993</v>
      </c>
      <c r="L21" s="119">
        <v>1.8438065518026077</v>
      </c>
      <c r="M21" s="119">
        <v>0.72275402156611179</v>
      </c>
      <c r="N21" s="119">
        <v>5.3943652144508842</v>
      </c>
      <c r="O21" s="119">
        <v>11.738613552183502</v>
      </c>
      <c r="P21" s="119">
        <v>4.4658098349580282</v>
      </c>
      <c r="Q21" s="120">
        <v>10.582929070975023</v>
      </c>
      <c r="R21" s="55">
        <v>40.264517470574255</v>
      </c>
      <c r="S21" s="121">
        <v>59.735482529425745</v>
      </c>
      <c r="T21" s="122">
        <v>18.565326921777697</v>
      </c>
      <c r="U21" s="123">
        <v>7.9609257878196038</v>
      </c>
      <c r="V21" s="64">
        <v>10.604401133958092</v>
      </c>
      <c r="W21" s="124">
        <v>13.856775855310101</v>
      </c>
      <c r="X21" s="52">
        <v>-3.252374721352008</v>
      </c>
      <c r="Y21" s="74">
        <v>2.1902926231739777</v>
      </c>
      <c r="Z21" s="125">
        <v>0.130404429452184</v>
      </c>
      <c r="AA21" s="125">
        <v>1.4167061473626241</v>
      </c>
      <c r="AB21" s="125">
        <v>0.64318204635916965</v>
      </c>
      <c r="AC21" s="126">
        <v>0.17651352526054995</v>
      </c>
      <c r="AD21" s="76">
        <v>0.15365054598355063</v>
      </c>
      <c r="AE21" s="76">
        <v>6.0229501797175983E-2</v>
      </c>
      <c r="AF21" s="76">
        <v>0.44953043453757369</v>
      </c>
      <c r="AG21" s="76">
        <v>0.9782177960152918</v>
      </c>
      <c r="AH21" s="76">
        <v>0.3721508195798357</v>
      </c>
      <c r="AI21" s="127">
        <v>1.5471105768148081</v>
      </c>
      <c r="AJ21" s="128">
        <v>0.66341048231830035</v>
      </c>
      <c r="AK21" s="62">
        <v>0.88370009449650766</v>
      </c>
      <c r="AL21" s="129">
        <v>1.1547313212758417</v>
      </c>
      <c r="AM21" s="61">
        <v>-0.271031226779334</v>
      </c>
      <c r="AN21" s="130">
        <v>0</v>
      </c>
      <c r="AO21" s="131">
        <v>0</v>
      </c>
    </row>
    <row r="22" spans="1:41" outlineLevel="2" collapsed="1" x14ac:dyDescent="0.2">
      <c r="A22" s="50">
        <v>18</v>
      </c>
      <c r="B22" s="59" t="s">
        <v>388</v>
      </c>
      <c r="C22" s="1">
        <v>74849.187000000005</v>
      </c>
      <c r="D22" s="34">
        <v>1303.5516</v>
      </c>
      <c r="E22" s="36">
        <v>74.832999999999998</v>
      </c>
      <c r="F22" s="35">
        <v>0.97505273736431142</v>
      </c>
      <c r="G22" s="54">
        <v>35.950623519108618</v>
      </c>
      <c r="H22" s="116">
        <v>3.1392796388380848</v>
      </c>
      <c r="I22" s="117">
        <v>24.04624234967924</v>
      </c>
      <c r="J22" s="117">
        <v>8.7651015305912878</v>
      </c>
      <c r="K22" s="118">
        <v>3.3097312610459362</v>
      </c>
      <c r="L22" s="119">
        <v>3.7523626283995219</v>
      </c>
      <c r="M22" s="119">
        <v>1.5956436444456963</v>
      </c>
      <c r="N22" s="119">
        <v>9.2006121297850392</v>
      </c>
      <c r="O22" s="119">
        <v>11.37820605049097</v>
      </c>
      <c r="P22" s="119">
        <v>6.7140678049414486</v>
      </c>
      <c r="Q22" s="120">
        <v>17.510323579172184</v>
      </c>
      <c r="R22" s="55">
        <v>48.706592167629658</v>
      </c>
      <c r="S22" s="121">
        <v>51.293407832370342</v>
      </c>
      <c r="T22" s="122">
        <v>27.185521988517323</v>
      </c>
      <c r="U22" s="123">
        <v>14.548618402630257</v>
      </c>
      <c r="V22" s="64">
        <v>12.636903585887065</v>
      </c>
      <c r="W22" s="124">
        <v>14.687937311536906</v>
      </c>
      <c r="X22" s="52">
        <v>-2.0510337256498392</v>
      </c>
      <c r="Y22" s="74">
        <v>2.9958852932590516</v>
      </c>
      <c r="Z22" s="125">
        <v>0.2616066365698404</v>
      </c>
      <c r="AA22" s="125">
        <v>2.0038535291399366</v>
      </c>
      <c r="AB22" s="125">
        <v>0.73042512754927402</v>
      </c>
      <c r="AC22" s="126">
        <v>0.2758109384204947</v>
      </c>
      <c r="AD22" s="76">
        <v>0.31269688569996018</v>
      </c>
      <c r="AE22" s="76">
        <v>0.13297030370380802</v>
      </c>
      <c r="AF22" s="76">
        <v>0.76671767748208663</v>
      </c>
      <c r="AG22" s="76">
        <v>0.94818383754091418</v>
      </c>
      <c r="AH22" s="76">
        <v>0.55950565041178735</v>
      </c>
      <c r="AI22" s="127">
        <v>2.265460165709777</v>
      </c>
      <c r="AJ22" s="128">
        <v>1.2123848668858548</v>
      </c>
      <c r="AK22" s="62">
        <v>1.053075298823922</v>
      </c>
      <c r="AL22" s="129">
        <v>1.2239947759614089</v>
      </c>
      <c r="AM22" s="61">
        <v>-0.17091947713748659</v>
      </c>
      <c r="AN22" s="130">
        <v>0</v>
      </c>
      <c r="AO22" s="131">
        <v>0</v>
      </c>
    </row>
    <row r="23" spans="1:41" outlineLevel="2" collapsed="1" x14ac:dyDescent="0.2">
      <c r="A23" s="50">
        <v>19</v>
      </c>
      <c r="B23" s="59" t="s">
        <v>389</v>
      </c>
      <c r="C23" s="1">
        <v>80644.741999999998</v>
      </c>
      <c r="D23" s="34">
        <v>1865.2224000000001</v>
      </c>
      <c r="E23" s="36">
        <v>69.113897897001451</v>
      </c>
      <c r="F23" s="35">
        <v>0.32642724857683203</v>
      </c>
      <c r="G23" s="54">
        <v>32.281780603059154</v>
      </c>
      <c r="H23" s="116">
        <v>2.7333576754100006</v>
      </c>
      <c r="I23" s="117">
        <v>22.174059875401198</v>
      </c>
      <c r="J23" s="117">
        <v>7.3743630522479515</v>
      </c>
      <c r="K23" s="118">
        <v>2.2070052093939081</v>
      </c>
      <c r="L23" s="119">
        <v>1.053729727638574</v>
      </c>
      <c r="M23" s="119">
        <v>2.0185495119687937</v>
      </c>
      <c r="N23" s="119">
        <v>16.538246994143606</v>
      </c>
      <c r="O23" s="119">
        <v>3.5063099422353772</v>
      </c>
      <c r="P23" s="119">
        <v>6.9579392176788977</v>
      </c>
      <c r="Q23" s="120">
        <v>25.514735723791297</v>
      </c>
      <c r="R23" s="55">
        <v>79.037572423664315</v>
      </c>
      <c r="S23" s="121">
        <v>20.962427576335685</v>
      </c>
      <c r="T23" s="122">
        <v>24.9074175508112</v>
      </c>
      <c r="U23" s="123">
        <v>19.610526233750974</v>
      </c>
      <c r="V23" s="64">
        <v>5.2968913170602256</v>
      </c>
      <c r="W23" s="124">
        <v>5.7133151516292848</v>
      </c>
      <c r="X23" s="52">
        <v>-0.41642383456905385</v>
      </c>
      <c r="Y23" s="74">
        <v>2.6901483835882627</v>
      </c>
      <c r="Z23" s="125">
        <v>0.22777980628416672</v>
      </c>
      <c r="AA23" s="125">
        <v>1.8478383229500999</v>
      </c>
      <c r="AB23" s="125">
        <v>0.614530254353996</v>
      </c>
      <c r="AC23" s="126">
        <v>0.18391710078282567</v>
      </c>
      <c r="AD23" s="76">
        <v>8.7810810636547831E-2</v>
      </c>
      <c r="AE23" s="76">
        <v>0.16821245933073281</v>
      </c>
      <c r="AF23" s="76">
        <v>1.3781872495119671</v>
      </c>
      <c r="AG23" s="76">
        <v>0.29219249518628143</v>
      </c>
      <c r="AH23" s="76">
        <v>0.57982826813990818</v>
      </c>
      <c r="AI23" s="127">
        <v>2.0756181292342668</v>
      </c>
      <c r="AJ23" s="128">
        <v>1.6342105194792478</v>
      </c>
      <c r="AK23" s="62">
        <v>0.4414076097550188</v>
      </c>
      <c r="AL23" s="129">
        <v>0.47610959596910707</v>
      </c>
      <c r="AM23" s="61">
        <v>-3.4701986214087821E-2</v>
      </c>
      <c r="AN23" s="130">
        <v>0</v>
      </c>
      <c r="AO23" s="131">
        <v>0</v>
      </c>
    </row>
    <row r="24" spans="1:41" outlineLevel="1" x14ac:dyDescent="0.2">
      <c r="A24" s="50">
        <v>20</v>
      </c>
      <c r="B24" s="136" t="s">
        <v>242</v>
      </c>
      <c r="C24" s="1">
        <v>901339.55100000021</v>
      </c>
      <c r="D24" s="34">
        <v>11295.878400000001</v>
      </c>
      <c r="E24" s="36">
        <v>75.558695021801938</v>
      </c>
      <c r="F24" s="35">
        <v>0.88488814313365483</v>
      </c>
      <c r="G24" s="54">
        <v>31.443411471265208</v>
      </c>
      <c r="H24" s="116">
        <v>2.2112073839357338</v>
      </c>
      <c r="I24" s="117">
        <v>20.661539604838264</v>
      </c>
      <c r="J24" s="117">
        <v>8.5706644824912104</v>
      </c>
      <c r="K24" s="118">
        <v>2.6616133282767693</v>
      </c>
      <c r="L24" s="119">
        <v>2.9860110782201184</v>
      </c>
      <c r="M24" s="119">
        <v>1.0594266773634236</v>
      </c>
      <c r="N24" s="119">
        <v>7.8712302855576404</v>
      </c>
      <c r="O24" s="119">
        <v>11.213130143342562</v>
      </c>
      <c r="P24" s="119">
        <v>5.6519999585046916</v>
      </c>
      <c r="Q24" s="120">
        <v>14.582656921425755</v>
      </c>
      <c r="R24" s="55">
        <v>46.37746427340501</v>
      </c>
      <c r="S24" s="121">
        <v>53.62253572659499</v>
      </c>
      <c r="T24" s="122">
        <v>22.872746988773997</v>
      </c>
      <c r="U24" s="123">
        <v>11.916668041141182</v>
      </c>
      <c r="V24" s="64">
        <v>10.956078947632815</v>
      </c>
      <c r="W24" s="124">
        <v>13.874743471619333</v>
      </c>
      <c r="X24" s="52">
        <v>-2.9186645239865188</v>
      </c>
      <c r="Y24" s="74">
        <v>2.6202842892721008</v>
      </c>
      <c r="Z24" s="125">
        <v>0.18426728199464448</v>
      </c>
      <c r="AA24" s="125">
        <v>1.7217949670698554</v>
      </c>
      <c r="AB24" s="125">
        <v>0.71422204020760083</v>
      </c>
      <c r="AC24" s="126">
        <v>0.22180111068973077</v>
      </c>
      <c r="AD24" s="76">
        <v>0.24883425651834321</v>
      </c>
      <c r="AE24" s="76">
        <v>8.8285556446951963E-2</v>
      </c>
      <c r="AF24" s="76">
        <v>0.6559358571298034</v>
      </c>
      <c r="AG24" s="76">
        <v>0.93442751194521356</v>
      </c>
      <c r="AH24" s="76">
        <v>0.47099999654205765</v>
      </c>
      <c r="AI24" s="127">
        <v>1.9060622490644998</v>
      </c>
      <c r="AJ24" s="128">
        <v>0.99305567009509854</v>
      </c>
      <c r="AK24" s="62">
        <v>0.91300657896940118</v>
      </c>
      <c r="AL24" s="129">
        <v>1.1562286226349443</v>
      </c>
      <c r="AM24" s="61">
        <v>-0.24322204366554323</v>
      </c>
      <c r="AN24" s="130">
        <v>0</v>
      </c>
      <c r="AO24" s="131">
        <v>0</v>
      </c>
    </row>
    <row r="25" spans="1:41" outlineLevel="2" collapsed="1" x14ac:dyDescent="0.2">
      <c r="A25" s="50">
        <v>21</v>
      </c>
      <c r="B25" s="59" t="s">
        <v>390</v>
      </c>
      <c r="C25" s="1">
        <v>1447091.2519999999</v>
      </c>
      <c r="D25" s="34">
        <v>29722.1986</v>
      </c>
      <c r="E25" s="36">
        <v>67.882105537044623</v>
      </c>
      <c r="F25" s="35">
        <v>0.14488824823944813</v>
      </c>
      <c r="G25" s="54">
        <v>30.434174293361906</v>
      </c>
      <c r="H25" s="116">
        <v>2.4700770479519809</v>
      </c>
      <c r="I25" s="117">
        <v>20.984691357728064</v>
      </c>
      <c r="J25" s="117">
        <v>6.9794058876818594</v>
      </c>
      <c r="K25" s="118">
        <v>0.4612809971572096</v>
      </c>
      <c r="L25" s="119">
        <v>0.51228049968354017</v>
      </c>
      <c r="M25" s="119">
        <v>2.2233376766340522</v>
      </c>
      <c r="N25" s="119">
        <v>18.745854669055294</v>
      </c>
      <c r="O25" s="119">
        <v>1.4757302465106668</v>
      </c>
      <c r="P25" s="119">
        <v>7.0156902043211389</v>
      </c>
      <c r="Q25" s="120">
        <v>27.984882550010486</v>
      </c>
      <c r="R25" s="55">
        <v>91.952166272880802</v>
      </c>
      <c r="S25" s="121">
        <v>8.0478337271191975</v>
      </c>
      <c r="T25" s="122">
        <v>23.454768405680046</v>
      </c>
      <c r="U25" s="123">
        <v>21.481472845372885</v>
      </c>
      <c r="V25" s="64">
        <v>1.9732955603071609</v>
      </c>
      <c r="W25" s="124">
        <v>1.9370112436678764</v>
      </c>
      <c r="X25" s="52">
        <v>3.6284316639279446E-2</v>
      </c>
      <c r="Y25" s="74">
        <v>2.5361811911134922</v>
      </c>
      <c r="Z25" s="125">
        <v>0.20583975399599841</v>
      </c>
      <c r="AA25" s="125">
        <v>1.7487242798106719</v>
      </c>
      <c r="AB25" s="125">
        <v>0.58161715730682162</v>
      </c>
      <c r="AC25" s="126">
        <v>3.8440083096434131E-2</v>
      </c>
      <c r="AD25" s="76">
        <v>4.2690041640295016E-2</v>
      </c>
      <c r="AE25" s="76">
        <v>0.18527813971950435</v>
      </c>
      <c r="AF25" s="76">
        <v>1.5621545557546079</v>
      </c>
      <c r="AG25" s="76">
        <v>0.12297752054255556</v>
      </c>
      <c r="AH25" s="76">
        <v>0.58464085036009494</v>
      </c>
      <c r="AI25" s="127">
        <v>1.9545640338066705</v>
      </c>
      <c r="AJ25" s="128">
        <v>1.7901227371144071</v>
      </c>
      <c r="AK25" s="62">
        <v>0.1644412966922634</v>
      </c>
      <c r="AL25" s="129">
        <v>0.16141760363898969</v>
      </c>
      <c r="AM25" s="61">
        <v>3.0236930532732873E-3</v>
      </c>
      <c r="AN25" s="134">
        <v>0.23075329181418028</v>
      </c>
      <c r="AO25" s="135">
        <v>6.9225987544254082</v>
      </c>
    </row>
    <row r="26" spans="1:41" outlineLevel="2" collapsed="1" x14ac:dyDescent="0.2">
      <c r="A26" s="50">
        <v>22</v>
      </c>
      <c r="B26" s="59" t="s">
        <v>391</v>
      </c>
      <c r="C26" s="1">
        <v>389614.57900000003</v>
      </c>
      <c r="D26" s="34">
        <v>7223.6305999999995</v>
      </c>
      <c r="E26" s="36">
        <v>69.060542780080695</v>
      </c>
      <c r="F26" s="35">
        <v>0.38000253190211963</v>
      </c>
      <c r="G26" s="54">
        <v>26.680865992492308</v>
      </c>
      <c r="H26" s="116">
        <v>1.3373139365776674</v>
      </c>
      <c r="I26" s="117">
        <v>17.861316906842593</v>
      </c>
      <c r="J26" s="117">
        <v>7.4822351490720473</v>
      </c>
      <c r="K26" s="118">
        <v>0.52976069171886919</v>
      </c>
      <c r="L26" s="119">
        <v>0.28977010719926444</v>
      </c>
      <c r="M26" s="119">
        <v>1.2368343579966079</v>
      </c>
      <c r="N26" s="119">
        <v>13.477109257371014</v>
      </c>
      <c r="O26" s="119">
        <v>4.177668973730511</v>
      </c>
      <c r="P26" s="119">
        <v>6.9697226044760408</v>
      </c>
      <c r="Q26" s="120">
        <v>21.683666219843662</v>
      </c>
      <c r="R26" s="55">
        <v>81.270473851730301</v>
      </c>
      <c r="S26" s="121">
        <v>18.729526148269699</v>
      </c>
      <c r="T26" s="122">
        <v>19.198630843420261</v>
      </c>
      <c r="U26" s="123">
        <v>15.003713722566886</v>
      </c>
      <c r="V26" s="64">
        <v>4.1949171208533755</v>
      </c>
      <c r="W26" s="124">
        <v>4.7074296654493804</v>
      </c>
      <c r="X26" s="52">
        <v>-0.51251254459600659</v>
      </c>
      <c r="Y26" s="74">
        <v>2.2234054993743588</v>
      </c>
      <c r="Z26" s="125">
        <v>0.11144282804813894</v>
      </c>
      <c r="AA26" s="125">
        <v>1.488443075570216</v>
      </c>
      <c r="AB26" s="125">
        <v>0.62351959575600391</v>
      </c>
      <c r="AC26" s="126">
        <v>4.4146724309905766E-2</v>
      </c>
      <c r="AD26" s="76">
        <v>2.4147508933272038E-2</v>
      </c>
      <c r="AE26" s="76">
        <v>0.10306952983305066</v>
      </c>
      <c r="AF26" s="76">
        <v>1.1230924381142511</v>
      </c>
      <c r="AG26" s="76">
        <v>0.34813908114420927</v>
      </c>
      <c r="AH26" s="76">
        <v>0.58081021703967006</v>
      </c>
      <c r="AI26" s="127">
        <v>1.599885903618355</v>
      </c>
      <c r="AJ26" s="128">
        <v>1.2503094768805738</v>
      </c>
      <c r="AK26" s="62">
        <v>0.34957642673778128</v>
      </c>
      <c r="AL26" s="129">
        <v>0.39228580545411501</v>
      </c>
      <c r="AM26" s="61">
        <v>-4.270937871633388E-2</v>
      </c>
      <c r="AN26" s="130">
        <v>0</v>
      </c>
      <c r="AO26" s="131">
        <v>0</v>
      </c>
    </row>
    <row r="27" spans="1:41" outlineLevel="2" collapsed="1" x14ac:dyDescent="0.2">
      <c r="A27" s="50">
        <v>23</v>
      </c>
      <c r="B27" s="59" t="s">
        <v>392</v>
      </c>
      <c r="C27" s="1">
        <v>24763.352999999999</v>
      </c>
      <c r="D27" s="34">
        <v>358.22559999999999</v>
      </c>
      <c r="E27" s="36">
        <v>69.902000000000001</v>
      </c>
      <c r="F27" s="35">
        <v>0.35648306280047948</v>
      </c>
      <c r="G27" s="54">
        <v>22.721849257846166</v>
      </c>
      <c r="H27" s="116">
        <v>1.3859706912433705</v>
      </c>
      <c r="I27" s="117">
        <v>14.642493708350678</v>
      </c>
      <c r="J27" s="117">
        <v>6.6933848582521227</v>
      </c>
      <c r="K27" s="118">
        <v>0.1277560058106991</v>
      </c>
      <c r="L27" s="119">
        <v>1.2667019355850475</v>
      </c>
      <c r="M27" s="119">
        <v>1.0815596199088942</v>
      </c>
      <c r="N27" s="119">
        <v>11.089217890545379</v>
      </c>
      <c r="O27" s="119">
        <v>3.2561525155820696</v>
      </c>
      <c r="P27" s="119">
        <v>5.9004612904140767</v>
      </c>
      <c r="Q27" s="120">
        <v>18.07123880086835</v>
      </c>
      <c r="R27" s="55">
        <v>79.532429758674255</v>
      </c>
      <c r="S27" s="121">
        <v>20.467570241325745</v>
      </c>
      <c r="T27" s="122">
        <v>16.02846439959405</v>
      </c>
      <c r="U27" s="123">
        <v>13.437479446039321</v>
      </c>
      <c r="V27" s="64">
        <v>2.5909849535547291</v>
      </c>
      <c r="W27" s="124">
        <v>3.3839085213927689</v>
      </c>
      <c r="X27" s="52">
        <v>-0.79292356783804596</v>
      </c>
      <c r="Y27" s="74">
        <v>1.8934874381538471</v>
      </c>
      <c r="Z27" s="125">
        <v>0.1154975576036142</v>
      </c>
      <c r="AA27" s="125">
        <v>1.2202078090292232</v>
      </c>
      <c r="AB27" s="125">
        <v>0.55778207152101023</v>
      </c>
      <c r="AC27" s="126">
        <v>1.0646333817558258E-2</v>
      </c>
      <c r="AD27" s="76">
        <v>0.10555849463208729</v>
      </c>
      <c r="AE27" s="76">
        <v>9.0129968325741175E-2</v>
      </c>
      <c r="AF27" s="76">
        <v>0.92410149087878157</v>
      </c>
      <c r="AG27" s="76">
        <v>0.27134604296517245</v>
      </c>
      <c r="AH27" s="76">
        <v>0.49170510753450641</v>
      </c>
      <c r="AI27" s="127">
        <v>1.3357053666328376</v>
      </c>
      <c r="AJ27" s="128">
        <v>1.1197899538366101</v>
      </c>
      <c r="AK27" s="62">
        <v>0.21591541279622742</v>
      </c>
      <c r="AL27" s="129">
        <v>0.28199237678273076</v>
      </c>
      <c r="AM27" s="61">
        <v>-6.6076963986503826E-2</v>
      </c>
      <c r="AN27" s="130">
        <v>0</v>
      </c>
      <c r="AO27" s="131">
        <v>0</v>
      </c>
    </row>
    <row r="28" spans="1:41" outlineLevel="1" x14ac:dyDescent="0.2">
      <c r="A28" s="50">
        <v>24</v>
      </c>
      <c r="B28" s="136" t="s">
        <v>306</v>
      </c>
      <c r="C28" s="1">
        <v>1861469.1839999997</v>
      </c>
      <c r="D28" s="34">
        <v>37304.054799999998</v>
      </c>
      <c r="E28" s="36">
        <v>68.129697207291258</v>
      </c>
      <c r="F28" s="35">
        <v>0.19244815621400344</v>
      </c>
      <c r="G28" s="54">
        <v>29.646693252760642</v>
      </c>
      <c r="H28" s="116">
        <v>2.2445082524596986</v>
      </c>
      <c r="I28" s="117">
        <v>20.338518487131253</v>
      </c>
      <c r="J28" s="117">
        <v>7.0636665131697018</v>
      </c>
      <c r="K28" s="118">
        <v>0.47102365352851461</v>
      </c>
      <c r="L28" s="119">
        <v>0.47686175595024582</v>
      </c>
      <c r="M28" s="119">
        <v>2.0249696435465379</v>
      </c>
      <c r="N28" s="119">
        <v>17.617037543184374</v>
      </c>
      <c r="O28" s="119">
        <v>2.0086708789052761</v>
      </c>
      <c r="P28" s="119">
        <v>7.0481297776457028</v>
      </c>
      <c r="Q28" s="120">
        <v>26.690136964376613</v>
      </c>
      <c r="R28" s="55">
        <v>90.027365739655565</v>
      </c>
      <c r="S28" s="121">
        <v>9.9726342603444351</v>
      </c>
      <c r="T28" s="122">
        <v>22.583026739590952</v>
      </c>
      <c r="U28" s="123">
        <v>20.118868942681157</v>
      </c>
      <c r="V28" s="64">
        <v>2.4641577969097952</v>
      </c>
      <c r="W28" s="124">
        <v>2.4796945324337907</v>
      </c>
      <c r="X28" s="52">
        <v>-1.5536735523999035E-2</v>
      </c>
      <c r="Y28" s="74">
        <v>2.4705577710633868</v>
      </c>
      <c r="Z28" s="125">
        <v>0.18704235437164154</v>
      </c>
      <c r="AA28" s="125">
        <v>1.6948765405942712</v>
      </c>
      <c r="AB28" s="125">
        <v>0.58863887609747512</v>
      </c>
      <c r="AC28" s="126">
        <v>3.9251971127376217E-2</v>
      </c>
      <c r="AD28" s="76">
        <v>3.9738479662520483E-2</v>
      </c>
      <c r="AE28" s="76">
        <v>0.16874747029554482</v>
      </c>
      <c r="AF28" s="76">
        <v>1.4680864619320311</v>
      </c>
      <c r="AG28" s="76">
        <v>0.167389239908773</v>
      </c>
      <c r="AH28" s="76">
        <v>0.58734414813714186</v>
      </c>
      <c r="AI28" s="127">
        <v>1.8819188949659127</v>
      </c>
      <c r="AJ28" s="128">
        <v>1.6765724118900964</v>
      </c>
      <c r="AK28" s="62">
        <v>0.20534648307581627</v>
      </c>
      <c r="AL28" s="129">
        <v>0.20664121103614921</v>
      </c>
      <c r="AM28" s="61">
        <v>-1.2947279603332529E-3</v>
      </c>
      <c r="AN28" s="134">
        <v>0.18519749362614726</v>
      </c>
      <c r="AO28" s="135">
        <v>5.5559248087844182</v>
      </c>
    </row>
    <row r="29" spans="1:41" outlineLevel="2" collapsed="1" x14ac:dyDescent="0.2">
      <c r="A29" s="50">
        <v>25</v>
      </c>
      <c r="B29" s="59" t="s">
        <v>393</v>
      </c>
      <c r="C29" s="1">
        <v>1358195.291</v>
      </c>
      <c r="D29" s="34">
        <v>16937.7952</v>
      </c>
      <c r="E29" s="36">
        <v>75.405020175518473</v>
      </c>
      <c r="F29" s="35">
        <v>0.9755390817408931</v>
      </c>
      <c r="G29" s="54">
        <v>27.745439875233476</v>
      </c>
      <c r="H29" s="116">
        <v>1.6403130333501541</v>
      </c>
      <c r="I29" s="117">
        <v>18.220167726682057</v>
      </c>
      <c r="J29" s="117">
        <v>7.8849591152012675</v>
      </c>
      <c r="K29" s="118">
        <v>0.39166451862399521</v>
      </c>
      <c r="L29" s="119">
        <v>3.7498932705577261</v>
      </c>
      <c r="M29" s="119">
        <v>0.7653035497222459</v>
      </c>
      <c r="N29" s="119">
        <v>6.1926003635640834</v>
      </c>
      <c r="O29" s="119">
        <v>11.458077098679203</v>
      </c>
      <c r="P29" s="119">
        <v>5.1879010740862253</v>
      </c>
      <c r="Q29" s="120">
        <v>12.145804987372554</v>
      </c>
      <c r="R29" s="55">
        <v>43.775860256640989</v>
      </c>
      <c r="S29" s="121">
        <v>56.224139743359011</v>
      </c>
      <c r="T29" s="122">
        <v>19.86048076003221</v>
      </c>
      <c r="U29" s="123">
        <v>10.707797183844056</v>
      </c>
      <c r="V29" s="64">
        <v>9.1526835761881546</v>
      </c>
      <c r="W29" s="124">
        <v>11.849741617303199</v>
      </c>
      <c r="X29" s="52">
        <v>-2.6970580411150422</v>
      </c>
      <c r="Y29" s="74">
        <v>2.3121199896027895</v>
      </c>
      <c r="Z29" s="125">
        <v>0.1366927527791795</v>
      </c>
      <c r="AA29" s="125">
        <v>1.5183473105568381</v>
      </c>
      <c r="AB29" s="125">
        <v>0.65707992626677225</v>
      </c>
      <c r="AC29" s="126">
        <v>3.2638709885332934E-2</v>
      </c>
      <c r="AD29" s="76">
        <v>0.31249110587981049</v>
      </c>
      <c r="AE29" s="76">
        <v>6.3775295810187163E-2</v>
      </c>
      <c r="AF29" s="76">
        <v>0.51605003029700691</v>
      </c>
      <c r="AG29" s="76">
        <v>0.95483975822326694</v>
      </c>
      <c r="AH29" s="76">
        <v>0.43232508950718546</v>
      </c>
      <c r="AI29" s="127">
        <v>1.6550400633360176</v>
      </c>
      <c r="AJ29" s="128">
        <v>0.89231643198700461</v>
      </c>
      <c r="AK29" s="62">
        <v>0.76272363134901289</v>
      </c>
      <c r="AL29" s="129">
        <v>0.98747846810859985</v>
      </c>
      <c r="AM29" s="61">
        <v>-0.22475483675958685</v>
      </c>
      <c r="AN29" s="134">
        <v>0.4762547339018337</v>
      </c>
      <c r="AO29" s="135">
        <v>14.287642017055012</v>
      </c>
    </row>
    <row r="30" spans="1:41" outlineLevel="2" collapsed="1" x14ac:dyDescent="0.2">
      <c r="A30" s="50">
        <v>26</v>
      </c>
      <c r="B30" s="59" t="s">
        <v>391</v>
      </c>
      <c r="C30" s="1">
        <v>236680.114</v>
      </c>
      <c r="D30" s="34">
        <v>4941.2252000000008</v>
      </c>
      <c r="E30" s="36">
        <v>70.947677356781867</v>
      </c>
      <c r="F30" s="35">
        <v>0.41784637727744312</v>
      </c>
      <c r="G30" s="54">
        <v>26.03695807490957</v>
      </c>
      <c r="H30" s="116">
        <v>1.1692301251549391</v>
      </c>
      <c r="I30" s="117">
        <v>17.415175026884384</v>
      </c>
      <c r="J30" s="117">
        <v>7.4525529228702521</v>
      </c>
      <c r="K30" s="118">
        <v>0.14452249275084153</v>
      </c>
      <c r="L30" s="119">
        <v>0.43274170000148832</v>
      </c>
      <c r="M30" s="119">
        <v>1.0658222144397833</v>
      </c>
      <c r="N30" s="119">
        <v>12.727464508175387</v>
      </c>
      <c r="O30" s="119">
        <v>4.9397917451175779</v>
      </c>
      <c r="P30" s="119">
        <v>6.7266154144244936</v>
      </c>
      <c r="Q30" s="120">
        <v>20.519902137039665</v>
      </c>
      <c r="R30" s="55">
        <v>78.810673958159512</v>
      </c>
      <c r="S30" s="121">
        <v>21.189326041840488</v>
      </c>
      <c r="T30" s="122">
        <v>18.584405152039324</v>
      </c>
      <c r="U30" s="123">
        <v>14.226028422616659</v>
      </c>
      <c r="V30" s="64">
        <v>4.3583767294226643</v>
      </c>
      <c r="W30" s="124">
        <v>5.0843142378684192</v>
      </c>
      <c r="X30" s="52">
        <v>-0.72593750844575844</v>
      </c>
      <c r="Y30" s="74">
        <v>2.1697465062424643</v>
      </c>
      <c r="Z30" s="125">
        <v>9.7435843762911589E-2</v>
      </c>
      <c r="AA30" s="125">
        <v>1.4512645855736988</v>
      </c>
      <c r="AB30" s="125">
        <v>0.62104607690585434</v>
      </c>
      <c r="AC30" s="126">
        <v>1.2043541062570128E-2</v>
      </c>
      <c r="AD30" s="76">
        <v>3.606180833345736E-2</v>
      </c>
      <c r="AE30" s="76">
        <v>8.8818517869981947E-2</v>
      </c>
      <c r="AF30" s="76">
        <v>1.0606220423479489</v>
      </c>
      <c r="AG30" s="76">
        <v>0.41164931209313149</v>
      </c>
      <c r="AH30" s="76">
        <v>0.56055128453537451</v>
      </c>
      <c r="AI30" s="127">
        <v>1.5487004293366102</v>
      </c>
      <c r="AJ30" s="128">
        <v>1.1855023685513884</v>
      </c>
      <c r="AK30" s="62">
        <v>0.36319806078522204</v>
      </c>
      <c r="AL30" s="129">
        <v>0.4236928531557016</v>
      </c>
      <c r="AM30" s="61">
        <v>-6.0494792370479868E-2</v>
      </c>
      <c r="AN30" s="134">
        <v>9.1789142110932073E-2</v>
      </c>
      <c r="AO30" s="135">
        <v>2.7536742633279623</v>
      </c>
    </row>
    <row r="31" spans="1:41" outlineLevel="2" collapsed="1" x14ac:dyDescent="0.2">
      <c r="A31" s="50">
        <v>27</v>
      </c>
      <c r="B31" s="59" t="s">
        <v>394</v>
      </c>
      <c r="C31" s="1">
        <v>213416.375</v>
      </c>
      <c r="D31" s="34">
        <v>1837.6360000000002</v>
      </c>
      <c r="E31" s="36">
        <v>82.374405382458761</v>
      </c>
      <c r="F31" s="35">
        <v>1</v>
      </c>
      <c r="G31" s="54">
        <v>28.755185692238225</v>
      </c>
      <c r="H31" s="116">
        <v>1.2748527435398604</v>
      </c>
      <c r="I31" s="117">
        <v>18.194331211297893</v>
      </c>
      <c r="J31" s="117">
        <v>9.286001737400472</v>
      </c>
      <c r="K31" s="118">
        <v>0.22553854082376654</v>
      </c>
      <c r="L31" s="119">
        <v>5.3062366760190791</v>
      </c>
      <c r="M31" s="119">
        <v>0.66780649473340636</v>
      </c>
      <c r="N31" s="119">
        <v>5.8832234815942943</v>
      </c>
      <c r="O31" s="119">
        <v>11.998350535379062</v>
      </c>
      <c r="P31" s="119">
        <v>4.6740299636886169</v>
      </c>
      <c r="Q31" s="120">
        <v>11.225059940016319</v>
      </c>
      <c r="R31" s="55">
        <v>39.03664563378652</v>
      </c>
      <c r="S31" s="121">
        <v>60.96335436621348</v>
      </c>
      <c r="T31" s="122">
        <v>19.469183954837753</v>
      </c>
      <c r="U31" s="123">
        <v>11.85726665234678</v>
      </c>
      <c r="V31" s="64">
        <v>7.6119173024909728</v>
      </c>
      <c r="W31" s="124">
        <v>12.223889076202829</v>
      </c>
      <c r="X31" s="52">
        <v>-4.6119717737118551</v>
      </c>
      <c r="Y31" s="74">
        <v>2.3962654743531853</v>
      </c>
      <c r="Z31" s="125">
        <v>0.1062377286283217</v>
      </c>
      <c r="AA31" s="125">
        <v>1.5161942676081577</v>
      </c>
      <c r="AB31" s="125">
        <v>0.773833478116706</v>
      </c>
      <c r="AC31" s="126">
        <v>1.8794878401980544E-2</v>
      </c>
      <c r="AD31" s="76">
        <v>0.44218638966825657</v>
      </c>
      <c r="AE31" s="76">
        <v>5.5650541227783866E-2</v>
      </c>
      <c r="AF31" s="76">
        <v>0.49026862346619121</v>
      </c>
      <c r="AG31" s="76">
        <v>0.99986254461492186</v>
      </c>
      <c r="AH31" s="76">
        <v>0.38950249697405143</v>
      </c>
      <c r="AI31" s="127">
        <v>1.6224319962364795</v>
      </c>
      <c r="AJ31" s="128">
        <v>0.98810555436223169</v>
      </c>
      <c r="AK31" s="62">
        <v>0.63432644187424769</v>
      </c>
      <c r="AL31" s="129">
        <v>1.0186574230169023</v>
      </c>
      <c r="AM31" s="61">
        <v>-0.38433098114265457</v>
      </c>
      <c r="AN31" s="130">
        <v>0</v>
      </c>
      <c r="AO31" s="131">
        <v>0</v>
      </c>
    </row>
    <row r="32" spans="1:41" outlineLevel="2" collapsed="1" x14ac:dyDescent="0.2">
      <c r="A32" s="50">
        <v>28</v>
      </c>
      <c r="B32" s="59" t="s">
        <v>395</v>
      </c>
      <c r="C32" s="1">
        <v>10257.755999999999</v>
      </c>
      <c r="D32" s="34">
        <v>279.36619999999994</v>
      </c>
      <c r="E32" s="36">
        <v>64.322408482626628</v>
      </c>
      <c r="F32" s="35">
        <v>0.19237335278728229</v>
      </c>
      <c r="G32" s="54">
        <v>25.302148118621318</v>
      </c>
      <c r="H32" s="116">
        <v>1.5863386939143815</v>
      </c>
      <c r="I32" s="117">
        <v>17.160183959625012</v>
      </c>
      <c r="J32" s="117">
        <v>6.5556254650819259</v>
      </c>
      <c r="K32" s="118">
        <v>0.523520845188711</v>
      </c>
      <c r="L32" s="119">
        <v>0.1780329351412317</v>
      </c>
      <c r="M32" s="119">
        <v>1.4338328311498667</v>
      </c>
      <c r="N32" s="119">
        <v>14.457377700515901</v>
      </c>
      <c r="O32" s="119">
        <v>1.866208265740557</v>
      </c>
      <c r="P32" s="119">
        <v>6.8431755408850519</v>
      </c>
      <c r="Q32" s="120">
        <v>22.734386072550819</v>
      </c>
      <c r="R32" s="55">
        <v>89.851604559295367</v>
      </c>
      <c r="S32" s="121">
        <v>10.148395440704633</v>
      </c>
      <c r="T32" s="122">
        <v>18.746522653539394</v>
      </c>
      <c r="U32" s="123">
        <v>16.069243466806999</v>
      </c>
      <c r="V32" s="64">
        <v>2.6772791867323953</v>
      </c>
      <c r="W32" s="124">
        <v>2.389729110929268</v>
      </c>
      <c r="X32" s="52">
        <v>0.28755007580312597</v>
      </c>
      <c r="Y32" s="74">
        <v>2.1085123432184432</v>
      </c>
      <c r="Z32" s="125">
        <v>0.13219489115953179</v>
      </c>
      <c r="AA32" s="125">
        <v>1.430015329968751</v>
      </c>
      <c r="AB32" s="125">
        <v>0.54630212209016049</v>
      </c>
      <c r="AC32" s="126">
        <v>4.3626737099059253E-2</v>
      </c>
      <c r="AD32" s="76">
        <v>1.4836077928435975E-2</v>
      </c>
      <c r="AE32" s="76">
        <v>0.11948606926248889</v>
      </c>
      <c r="AF32" s="76">
        <v>1.2047814750429917</v>
      </c>
      <c r="AG32" s="76">
        <v>0.15551735547837975</v>
      </c>
      <c r="AH32" s="76">
        <v>0.57026462840708769</v>
      </c>
      <c r="AI32" s="127">
        <v>1.5622102211282829</v>
      </c>
      <c r="AJ32" s="128">
        <v>1.3391036222339165</v>
      </c>
      <c r="AK32" s="62">
        <v>0.22310659889436626</v>
      </c>
      <c r="AL32" s="129">
        <v>0.19914409257743901</v>
      </c>
      <c r="AM32" s="61">
        <v>2.3962506316927163E-2</v>
      </c>
      <c r="AN32" s="130">
        <v>0</v>
      </c>
      <c r="AO32" s="131">
        <v>0</v>
      </c>
    </row>
    <row r="33" spans="1:46" outlineLevel="2" collapsed="1" x14ac:dyDescent="0.2">
      <c r="A33" s="50">
        <v>29</v>
      </c>
      <c r="B33" s="59" t="s">
        <v>396</v>
      </c>
      <c r="C33" s="1">
        <v>27347.258000000002</v>
      </c>
      <c r="D33" s="34">
        <v>371.95620000000002</v>
      </c>
      <c r="E33" s="36">
        <v>82.003958588672532</v>
      </c>
      <c r="F33" s="35">
        <v>1</v>
      </c>
      <c r="G33" s="54">
        <v>33.950940386379457</v>
      </c>
      <c r="H33" s="116">
        <v>2.3994008060606538</v>
      </c>
      <c r="I33" s="117">
        <v>21.814418516465715</v>
      </c>
      <c r="J33" s="117">
        <v>9.7371210638530901</v>
      </c>
      <c r="K33" s="118">
        <v>4.2444322126198255</v>
      </c>
      <c r="L33" s="119">
        <v>4.7033142829147678</v>
      </c>
      <c r="M33" s="119">
        <v>0.62085412265047657</v>
      </c>
      <c r="N33" s="119">
        <v>5.7318505431940334</v>
      </c>
      <c r="O33" s="119">
        <v>14.056647631956018</v>
      </c>
      <c r="P33" s="119">
        <v>4.5938415930443384</v>
      </c>
      <c r="Q33" s="120">
        <v>10.946546258888848</v>
      </c>
      <c r="R33" s="55">
        <v>32.242247591116552</v>
      </c>
      <c r="S33" s="121">
        <v>67.757752408883448</v>
      </c>
      <c r="T33" s="122">
        <v>24.213819322526369</v>
      </c>
      <c r="U33" s="123">
        <v>11.056018948759277</v>
      </c>
      <c r="V33" s="64">
        <v>13.157800373767092</v>
      </c>
      <c r="W33" s="124">
        <v>18.301079844575845</v>
      </c>
      <c r="X33" s="52">
        <v>-5.1432794708087517</v>
      </c>
      <c r="Y33" s="74">
        <v>2.8292450321982883</v>
      </c>
      <c r="Z33" s="125">
        <v>0.19995006717172115</v>
      </c>
      <c r="AA33" s="125">
        <v>1.8178682097054761</v>
      </c>
      <c r="AB33" s="125">
        <v>0.81142675532109088</v>
      </c>
      <c r="AC33" s="126">
        <v>0.35370268438498548</v>
      </c>
      <c r="AD33" s="76">
        <v>0.39194285690956399</v>
      </c>
      <c r="AE33" s="76">
        <v>5.1737843554206381E-2</v>
      </c>
      <c r="AF33" s="76">
        <v>0.47765421193283614</v>
      </c>
      <c r="AG33" s="76">
        <v>1.1713873026630015</v>
      </c>
      <c r="AH33" s="76">
        <v>0.38282013275369486</v>
      </c>
      <c r="AI33" s="127">
        <v>2.0178182768771973</v>
      </c>
      <c r="AJ33" s="128">
        <v>0.92133491239660648</v>
      </c>
      <c r="AK33" s="62">
        <v>1.0964833644805909</v>
      </c>
      <c r="AL33" s="129">
        <v>1.525089987047987</v>
      </c>
      <c r="AM33" s="61">
        <v>-0.42860662256739596</v>
      </c>
      <c r="AN33" s="130">
        <v>0</v>
      </c>
      <c r="AO33" s="131">
        <v>0</v>
      </c>
    </row>
    <row r="34" spans="1:46" outlineLevel="1" x14ac:dyDescent="0.2">
      <c r="A34" s="50">
        <v>30</v>
      </c>
      <c r="B34" s="137" t="s">
        <v>326</v>
      </c>
      <c r="C34" s="1">
        <v>1845896.7940000002</v>
      </c>
      <c r="D34" s="34">
        <v>24367.978799999997</v>
      </c>
      <c r="E34" s="36">
        <v>75.000426399141446</v>
      </c>
      <c r="F34" s="35">
        <v>0.85569218559090154</v>
      </c>
      <c r="G34" s="54">
        <v>27.560535614374313</v>
      </c>
      <c r="H34" s="116">
        <v>1.5264811052023384</v>
      </c>
      <c r="I34" s="117">
        <v>18.100359865840812</v>
      </c>
      <c r="J34" s="117">
        <v>7.9336946433311573</v>
      </c>
      <c r="K34" s="118">
        <v>0.37949726754308721</v>
      </c>
      <c r="L34" s="119">
        <v>3.1176408721213091</v>
      </c>
      <c r="M34" s="119">
        <v>0.83180817761008008</v>
      </c>
      <c r="N34" s="119">
        <v>7.4899855096797481</v>
      </c>
      <c r="O34" s="119">
        <v>10.036230917422069</v>
      </c>
      <c r="P34" s="119">
        <v>5.7053728699980164</v>
      </c>
      <c r="Q34" s="120">
        <v>14.027166557287845</v>
      </c>
      <c r="R34" s="55">
        <v>50.895841624978864</v>
      </c>
      <c r="S34" s="121">
        <v>49.104158375021136</v>
      </c>
      <c r="T34" s="122">
        <v>19.626840971043151</v>
      </c>
      <c r="U34" s="123">
        <v>11.439434559411136</v>
      </c>
      <c r="V34" s="64">
        <v>8.1874064116320149</v>
      </c>
      <c r="W34" s="124">
        <v>10.415728184965156</v>
      </c>
      <c r="X34" s="52">
        <v>-2.2283217733331409</v>
      </c>
      <c r="Y34" s="74">
        <v>2.2967113011978593</v>
      </c>
      <c r="Z34" s="125">
        <v>0.12720675876686152</v>
      </c>
      <c r="AA34" s="125">
        <v>1.508363322153401</v>
      </c>
      <c r="AB34" s="125">
        <v>0.66114122027759648</v>
      </c>
      <c r="AC34" s="126">
        <v>3.1624772295257265E-2</v>
      </c>
      <c r="AD34" s="76">
        <v>0.25980340601010909</v>
      </c>
      <c r="AE34" s="76">
        <v>6.931734813417334E-2</v>
      </c>
      <c r="AF34" s="76">
        <v>0.62416545913997901</v>
      </c>
      <c r="AG34" s="76">
        <v>0.83635257645183902</v>
      </c>
      <c r="AH34" s="76">
        <v>0.47544773916650135</v>
      </c>
      <c r="AI34" s="127">
        <v>1.6355700809202627</v>
      </c>
      <c r="AJ34" s="128">
        <v>0.95328621328426133</v>
      </c>
      <c r="AK34" s="62">
        <v>0.68228386763600124</v>
      </c>
      <c r="AL34" s="129">
        <v>0.86797734874709631</v>
      </c>
      <c r="AM34" s="61">
        <v>-0.18569348111109507</v>
      </c>
      <c r="AN34" s="134">
        <v>0.34829392735250259</v>
      </c>
      <c r="AO34" s="135">
        <v>10.448817820575078</v>
      </c>
    </row>
    <row r="35" spans="1:46" ht="15" thickBot="1" x14ac:dyDescent="0.25">
      <c r="A35" s="50">
        <v>31</v>
      </c>
      <c r="B35" s="138" t="s">
        <v>364</v>
      </c>
      <c r="C35" s="1">
        <v>7097500.4529999997</v>
      </c>
      <c r="D35" s="34">
        <v>139839.97219999993</v>
      </c>
      <c r="E35" s="36">
        <v>68.214091263085962</v>
      </c>
      <c r="F35" s="35">
        <v>0.3989247013848542</v>
      </c>
      <c r="G35" s="54">
        <v>31.373770454334611</v>
      </c>
      <c r="H35" s="116">
        <v>2.2179896636700316</v>
      </c>
      <c r="I35" s="117">
        <v>21.624143272249448</v>
      </c>
      <c r="J35" s="117">
        <v>7.5316375184151321</v>
      </c>
      <c r="K35" s="118">
        <v>1.1101311037409975</v>
      </c>
      <c r="L35" s="119">
        <v>1.0452160672480666</v>
      </c>
      <c r="M35" s="119">
        <v>1.759547508825827</v>
      </c>
      <c r="N35" s="119">
        <v>15.356299696924124</v>
      </c>
      <c r="O35" s="119">
        <v>4.3764327316760339</v>
      </c>
      <c r="P35" s="119">
        <v>7.7261433459195592</v>
      </c>
      <c r="Q35" s="120">
        <v>24.841990551669511</v>
      </c>
      <c r="R35" s="55">
        <v>79.180762120471655</v>
      </c>
      <c r="S35" s="121">
        <v>20.819237879528345</v>
      </c>
      <c r="T35" s="122">
        <v>23.84213293591948</v>
      </c>
      <c r="U35" s="123">
        <v>18.161063272998017</v>
      </c>
      <c r="V35" s="64">
        <v>5.6810696629214625</v>
      </c>
      <c r="W35" s="124">
        <v>5.4865638354170319</v>
      </c>
      <c r="X35" s="52">
        <v>0.19450582750442713</v>
      </c>
      <c r="Y35" s="74">
        <v>2.6144808711945511</v>
      </c>
      <c r="Z35" s="125">
        <v>0.18483247197250263</v>
      </c>
      <c r="AA35" s="125">
        <v>1.8020119393541207</v>
      </c>
      <c r="AB35" s="125">
        <v>0.62763645986792771</v>
      </c>
      <c r="AC35" s="126">
        <v>9.25109253117498E-2</v>
      </c>
      <c r="AD35" s="76">
        <v>8.7101338937338887E-2</v>
      </c>
      <c r="AE35" s="76">
        <v>0.14662895906881893</v>
      </c>
      <c r="AF35" s="76">
        <v>1.2796916414103436</v>
      </c>
      <c r="AG35" s="76">
        <v>0.36470272763966949</v>
      </c>
      <c r="AH35" s="76">
        <v>0.6438452788266299</v>
      </c>
      <c r="AI35" s="127">
        <v>1.9868444113266233</v>
      </c>
      <c r="AJ35" s="128">
        <v>1.5134219394165014</v>
      </c>
      <c r="AK35" s="62">
        <v>0.47342247191012188</v>
      </c>
      <c r="AL35" s="129">
        <v>0.4572136529514193</v>
      </c>
      <c r="AM35" s="61">
        <v>1.620881895870226E-2</v>
      </c>
      <c r="AN35" s="134">
        <v>0.10378221661477419</v>
      </c>
      <c r="AO35" s="135">
        <v>3.1134664984432256</v>
      </c>
    </row>
    <row r="36" spans="1:46" ht="15" thickTop="1" x14ac:dyDescent="0.2"/>
    <row r="39" spans="1:46" s="40" customFormat="1" ht="18" x14ac:dyDescent="0.25">
      <c r="A39" s="30"/>
      <c r="B39" s="44"/>
      <c r="C39" s="70" t="s">
        <v>12</v>
      </c>
      <c r="D39" s="43"/>
      <c r="E39" s="42"/>
      <c r="F39" s="44"/>
      <c r="G39" s="79" t="s">
        <v>368</v>
      </c>
      <c r="K39" s="44"/>
      <c r="Q39" s="78"/>
      <c r="R39" s="31"/>
      <c r="S39" s="31"/>
      <c r="T39" s="78" t="s">
        <v>22</v>
      </c>
      <c r="W39" s="32"/>
      <c r="Y39" s="140" t="s">
        <v>23</v>
      </c>
      <c r="Z39" s="44"/>
      <c r="AA39" s="44"/>
      <c r="AB39" s="44"/>
      <c r="AC39" s="41"/>
      <c r="AI39" s="78" t="s">
        <v>22</v>
      </c>
      <c r="AL39" s="32"/>
      <c r="AN39" s="29" t="s">
        <v>11</v>
      </c>
      <c r="AO39" s="28"/>
      <c r="AQ39" s="39"/>
      <c r="AR39" s="39"/>
      <c r="AS39" s="39"/>
      <c r="AT39" s="39"/>
    </row>
    <row r="40" spans="1:46" s="86" customFormat="1" ht="15.75" x14ac:dyDescent="0.25">
      <c r="A40" s="80"/>
      <c r="C40" s="82"/>
      <c r="D40" s="71"/>
      <c r="E40" s="83"/>
      <c r="F40" s="81"/>
      <c r="G40" s="84" t="s">
        <v>24</v>
      </c>
      <c r="H40" s="85" t="s">
        <v>20</v>
      </c>
      <c r="K40" s="85" t="s">
        <v>25</v>
      </c>
      <c r="Q40" s="87"/>
      <c r="R40" s="88"/>
      <c r="S40" s="88"/>
      <c r="T40" s="87" t="s">
        <v>37</v>
      </c>
      <c r="V40" s="85" t="s">
        <v>38</v>
      </c>
      <c r="W40" s="89"/>
      <c r="Y40" s="90" t="s">
        <v>24</v>
      </c>
      <c r="Z40" s="81"/>
      <c r="AA40" s="81"/>
      <c r="AB40" s="81"/>
      <c r="AC40" s="85" t="s">
        <v>25</v>
      </c>
      <c r="AI40" s="87" t="s">
        <v>39</v>
      </c>
      <c r="AK40" s="85" t="s">
        <v>40</v>
      </c>
      <c r="AL40" s="89"/>
      <c r="AN40" s="141"/>
      <c r="AO40" s="142"/>
      <c r="AQ40" s="91"/>
      <c r="AR40" s="91"/>
      <c r="AS40" s="91"/>
      <c r="AT40" s="91"/>
    </row>
    <row r="41" spans="1:46" s="114" customFormat="1" ht="84" x14ac:dyDescent="0.2">
      <c r="A41" s="143"/>
      <c r="B41" s="144" t="s">
        <v>43</v>
      </c>
      <c r="C41" s="93" t="s">
        <v>46</v>
      </c>
      <c r="D41" s="58" t="s">
        <v>47</v>
      </c>
      <c r="E41" s="47" t="s">
        <v>465</v>
      </c>
      <c r="F41" s="48" t="s">
        <v>49</v>
      </c>
      <c r="G41" s="94" t="s">
        <v>52</v>
      </c>
      <c r="H41" s="95" t="s">
        <v>55</v>
      </c>
      <c r="I41" s="96" t="s">
        <v>56</v>
      </c>
      <c r="J41" s="96" t="s">
        <v>57</v>
      </c>
      <c r="K41" s="97" t="s">
        <v>464</v>
      </c>
      <c r="L41" s="98" t="s">
        <v>62</v>
      </c>
      <c r="M41" s="98" t="s">
        <v>63</v>
      </c>
      <c r="N41" s="98" t="s">
        <v>64</v>
      </c>
      <c r="O41" s="98" t="s">
        <v>65</v>
      </c>
      <c r="P41" s="98" t="s">
        <v>66</v>
      </c>
      <c r="Q41" s="99" t="s">
        <v>76</v>
      </c>
      <c r="R41" s="100" t="s">
        <v>77</v>
      </c>
      <c r="S41" s="101" t="s">
        <v>369</v>
      </c>
      <c r="T41" s="102" t="s">
        <v>371</v>
      </c>
      <c r="U41" s="103" t="s">
        <v>372</v>
      </c>
      <c r="V41" s="104" t="s">
        <v>80</v>
      </c>
      <c r="W41" s="105" t="s">
        <v>81</v>
      </c>
      <c r="X41" s="49" t="s">
        <v>82</v>
      </c>
      <c r="Y41" s="106" t="s">
        <v>83</v>
      </c>
      <c r="Z41" s="107" t="s">
        <v>84</v>
      </c>
      <c r="AA41" s="108" t="s">
        <v>85</v>
      </c>
      <c r="AB41" s="108" t="s">
        <v>86</v>
      </c>
      <c r="AC41" s="109" t="s">
        <v>87</v>
      </c>
      <c r="AD41" s="110" t="s">
        <v>88</v>
      </c>
      <c r="AE41" s="110" t="s">
        <v>89</v>
      </c>
      <c r="AF41" s="110" t="s">
        <v>90</v>
      </c>
      <c r="AG41" s="110" t="s">
        <v>91</v>
      </c>
      <c r="AH41" s="110" t="s">
        <v>92</v>
      </c>
      <c r="AI41" s="111" t="s">
        <v>78</v>
      </c>
      <c r="AJ41" s="112" t="s">
        <v>79</v>
      </c>
      <c r="AK41" s="104" t="s">
        <v>93</v>
      </c>
      <c r="AL41" s="105" t="s">
        <v>94</v>
      </c>
      <c r="AM41" s="49" t="s">
        <v>95</v>
      </c>
      <c r="AN41" s="99" t="s">
        <v>477</v>
      </c>
      <c r="AO41" s="113" t="s">
        <v>478</v>
      </c>
    </row>
    <row r="42" spans="1:46" x14ac:dyDescent="0.2">
      <c r="B42" s="145" t="s">
        <v>98</v>
      </c>
      <c r="C42" s="1">
        <v>914644.26699999999</v>
      </c>
      <c r="D42" s="34">
        <v>34647.372600000002</v>
      </c>
      <c r="E42" s="36">
        <v>57.97765352158104</v>
      </c>
      <c r="F42" s="63">
        <v>8.3359506414555321E-2</v>
      </c>
      <c r="G42" s="54">
        <v>29.208800699182973</v>
      </c>
      <c r="H42" s="116">
        <v>1.8033422546259197</v>
      </c>
      <c r="I42" s="117">
        <v>20.749367436602114</v>
      </c>
      <c r="J42" s="117">
        <v>6.6560910079549416</v>
      </c>
      <c r="K42" s="118">
        <v>0.77226288462977521</v>
      </c>
      <c r="L42" s="119">
        <v>8.8731917458106629E-2</v>
      </c>
      <c r="M42" s="119">
        <v>1.610960502113264</v>
      </c>
      <c r="N42" s="119">
        <v>19.207198265591568</v>
      </c>
      <c r="O42" s="119">
        <v>0.66804195571336733</v>
      </c>
      <c r="P42" s="119">
        <v>6.8616051736768959</v>
      </c>
      <c r="Q42" s="120">
        <v>27.679763941381729</v>
      </c>
      <c r="R42" s="55">
        <v>94.765150498479684</v>
      </c>
      <c r="S42" s="121">
        <v>5.2348495015203156</v>
      </c>
      <c r="T42" s="122">
        <v>22.552709691228035</v>
      </c>
      <c r="U42" s="123">
        <v>20.906890685162939</v>
      </c>
      <c r="V42" s="64">
        <v>1.6458190060650963</v>
      </c>
      <c r="W42" s="124">
        <v>1.4403048403431424</v>
      </c>
      <c r="X42" s="52">
        <v>0.20551416572195436</v>
      </c>
      <c r="Y42" s="74">
        <v>2.4340667249319146</v>
      </c>
      <c r="Z42" s="125">
        <v>0.15027852121882665</v>
      </c>
      <c r="AA42" s="125">
        <v>1.7291139530501762</v>
      </c>
      <c r="AB42" s="125">
        <v>0.55467425066291176</v>
      </c>
      <c r="AC42" s="126">
        <v>6.4355240385814597E-2</v>
      </c>
      <c r="AD42" s="76">
        <v>7.3943264548422191E-3</v>
      </c>
      <c r="AE42" s="76">
        <v>0.13424670850943868</v>
      </c>
      <c r="AF42" s="76">
        <v>1.6005998554659639</v>
      </c>
      <c r="AG42" s="76">
        <v>5.5670162976113942E-2</v>
      </c>
      <c r="AH42" s="76">
        <v>0.57180043113974133</v>
      </c>
      <c r="AI42" s="127">
        <v>1.8793924742690029</v>
      </c>
      <c r="AJ42" s="128">
        <v>1.7422408904302449</v>
      </c>
      <c r="AK42" s="62">
        <v>0.13715158383875803</v>
      </c>
      <c r="AL42" s="129">
        <v>0.12002540336192853</v>
      </c>
      <c r="AM42" s="61">
        <v>1.7126180476829529E-2</v>
      </c>
      <c r="AN42" s="130">
        <v>2.1213687138170599E-3</v>
      </c>
      <c r="AO42" s="131">
        <v>6.3641061414511799E-2</v>
      </c>
    </row>
    <row r="43" spans="1:46" x14ac:dyDescent="0.2">
      <c r="B43" s="145" t="s">
        <v>157</v>
      </c>
      <c r="C43" s="1">
        <v>963667.29600000032</v>
      </c>
      <c r="D43" s="34">
        <v>15318.891599999999</v>
      </c>
      <c r="E43" s="36">
        <v>75.772713152985986</v>
      </c>
      <c r="F43" s="63">
        <v>0.63122378030164772</v>
      </c>
      <c r="G43" s="54">
        <v>30.381800678512644</v>
      </c>
      <c r="H43" s="116">
        <v>1.9996354327444761</v>
      </c>
      <c r="I43" s="117">
        <v>20.158113065911156</v>
      </c>
      <c r="J43" s="117">
        <v>8.2240521798570132</v>
      </c>
      <c r="K43" s="118">
        <v>2.8846068265082412</v>
      </c>
      <c r="L43" s="119">
        <v>1.0821970830305947</v>
      </c>
      <c r="M43" s="119">
        <v>1.1325136135354494</v>
      </c>
      <c r="N43" s="119">
        <v>10.727929154258712</v>
      </c>
      <c r="O43" s="119">
        <v>8.0586395547350556</v>
      </c>
      <c r="P43" s="119">
        <v>6.4959144464445897</v>
      </c>
      <c r="Q43" s="120">
        <v>18.356357214238752</v>
      </c>
      <c r="R43" s="55">
        <v>60.418924501802756</v>
      </c>
      <c r="S43" s="121">
        <v>39.581075498197244</v>
      </c>
      <c r="T43" s="122">
        <v>22.157748498655632</v>
      </c>
      <c r="U43" s="123">
        <v>12.942639850824756</v>
      </c>
      <c r="V43" s="64">
        <v>9.2151086478308759</v>
      </c>
      <c r="W43" s="124">
        <v>10.943246381243297</v>
      </c>
      <c r="X43" s="52">
        <v>-1.7281377334124235</v>
      </c>
      <c r="Y43" s="74">
        <v>2.5318167232093871</v>
      </c>
      <c r="Z43" s="125">
        <v>0.16663628606203967</v>
      </c>
      <c r="AA43" s="125">
        <v>1.6798427554925963</v>
      </c>
      <c r="AB43" s="125">
        <v>0.68533768165475106</v>
      </c>
      <c r="AC43" s="126">
        <v>0.24038390220902009</v>
      </c>
      <c r="AD43" s="76">
        <v>9.0183090252549558E-2</v>
      </c>
      <c r="AE43" s="76">
        <v>9.4376134461287453E-2</v>
      </c>
      <c r="AF43" s="76">
        <v>0.89399409618822601</v>
      </c>
      <c r="AG43" s="76">
        <v>0.67155329622792126</v>
      </c>
      <c r="AH43" s="76">
        <v>0.54132620387038244</v>
      </c>
      <c r="AI43" s="127">
        <v>1.8464790415546359</v>
      </c>
      <c r="AJ43" s="128">
        <v>1.078553320902063</v>
      </c>
      <c r="AK43" s="62">
        <v>0.76792572065257303</v>
      </c>
      <c r="AL43" s="129">
        <v>0.91193719843694143</v>
      </c>
      <c r="AM43" s="61">
        <v>-0.14401147778436862</v>
      </c>
      <c r="AN43" s="130">
        <v>0</v>
      </c>
      <c r="AO43" s="131">
        <v>0</v>
      </c>
    </row>
    <row r="44" spans="1:46" x14ac:dyDescent="0.2">
      <c r="B44" s="145" t="s">
        <v>212</v>
      </c>
      <c r="C44" s="1">
        <v>610483.36100000015</v>
      </c>
      <c r="D44" s="34">
        <v>16905.796000000002</v>
      </c>
      <c r="E44" s="36">
        <v>67.840916403545862</v>
      </c>
      <c r="F44" s="63">
        <v>0.30768194182991931</v>
      </c>
      <c r="G44" s="54">
        <v>40.986692739708957</v>
      </c>
      <c r="H44" s="116">
        <v>3.9577486921121015</v>
      </c>
      <c r="I44" s="117">
        <v>28.981142059734136</v>
      </c>
      <c r="J44" s="117">
        <v>8.0478019878627158</v>
      </c>
      <c r="K44" s="118">
        <v>1.9279033656071221</v>
      </c>
      <c r="L44" s="119">
        <v>0.60375834138997819</v>
      </c>
      <c r="M44" s="119">
        <v>3.3957046491327567</v>
      </c>
      <c r="N44" s="119">
        <v>22.70471246955357</v>
      </c>
      <c r="O44" s="119">
        <v>3.355555445171841</v>
      </c>
      <c r="P44" s="119">
        <v>8.9990584688536899</v>
      </c>
      <c r="Q44" s="120">
        <v>35.099475587540013</v>
      </c>
      <c r="R44" s="55">
        <v>85.636271778363678</v>
      </c>
      <c r="S44" s="121">
        <v>14.363728221636322</v>
      </c>
      <c r="T44" s="122">
        <v>32.938890751846237</v>
      </c>
      <c r="U44" s="123">
        <v>26.704175460076303</v>
      </c>
      <c r="V44" s="64">
        <v>6.234715291769934</v>
      </c>
      <c r="W44" s="124">
        <v>5.2834588107789635</v>
      </c>
      <c r="X44" s="52">
        <v>0.95125648099097404</v>
      </c>
      <c r="Y44" s="74">
        <v>3.4155577283090799</v>
      </c>
      <c r="Z44" s="125">
        <v>0.32981239100934179</v>
      </c>
      <c r="AA44" s="125">
        <v>2.4150951716445115</v>
      </c>
      <c r="AB44" s="125">
        <v>0.67065016565522628</v>
      </c>
      <c r="AC44" s="126">
        <v>0.16065861380059351</v>
      </c>
      <c r="AD44" s="76">
        <v>5.0313195115831516E-2</v>
      </c>
      <c r="AE44" s="76">
        <v>0.28297538742772971</v>
      </c>
      <c r="AF44" s="76">
        <v>1.8920593724627974</v>
      </c>
      <c r="AG44" s="76">
        <v>0.27962962043098677</v>
      </c>
      <c r="AH44" s="76">
        <v>0.74992153907114079</v>
      </c>
      <c r="AI44" s="127">
        <v>2.7449075626538533</v>
      </c>
      <c r="AJ44" s="128">
        <v>2.2253479550063586</v>
      </c>
      <c r="AK44" s="62">
        <v>0.51955960764749454</v>
      </c>
      <c r="AL44" s="129">
        <v>0.44028823423158031</v>
      </c>
      <c r="AM44" s="61">
        <v>7.9271373415914503E-2</v>
      </c>
      <c r="AN44" s="130">
        <v>2.7183054960328329E-2</v>
      </c>
      <c r="AO44" s="131">
        <v>0.81549164880984981</v>
      </c>
    </row>
    <row r="45" spans="1:46" x14ac:dyDescent="0.2">
      <c r="B45" s="145" t="s">
        <v>242</v>
      </c>
      <c r="C45" s="1">
        <v>901339.55100000021</v>
      </c>
      <c r="D45" s="34">
        <v>11295.878400000001</v>
      </c>
      <c r="E45" s="36">
        <v>75.558695021801938</v>
      </c>
      <c r="F45" s="63">
        <v>0.88488814313365483</v>
      </c>
      <c r="G45" s="54">
        <v>31.443411471265208</v>
      </c>
      <c r="H45" s="116">
        <v>2.2112073839357338</v>
      </c>
      <c r="I45" s="117">
        <v>20.661539604838264</v>
      </c>
      <c r="J45" s="117">
        <v>8.5706644824912104</v>
      </c>
      <c r="K45" s="118">
        <v>2.6616133282767693</v>
      </c>
      <c r="L45" s="119">
        <v>2.9860110782201184</v>
      </c>
      <c r="M45" s="119">
        <v>1.0594266773634236</v>
      </c>
      <c r="N45" s="119">
        <v>7.8712302855576404</v>
      </c>
      <c r="O45" s="119">
        <v>11.213130143342562</v>
      </c>
      <c r="P45" s="119">
        <v>5.6519999585046916</v>
      </c>
      <c r="Q45" s="120">
        <v>14.582656921425755</v>
      </c>
      <c r="R45" s="55">
        <v>46.37746427340501</v>
      </c>
      <c r="S45" s="121">
        <v>53.62253572659499</v>
      </c>
      <c r="T45" s="122">
        <v>22.872746988773997</v>
      </c>
      <c r="U45" s="123">
        <v>11.916668041141182</v>
      </c>
      <c r="V45" s="64">
        <v>10.956078947632815</v>
      </c>
      <c r="W45" s="124">
        <v>13.874743471619333</v>
      </c>
      <c r="X45" s="52">
        <v>-2.9186645239865188</v>
      </c>
      <c r="Y45" s="74">
        <v>2.6202842892721008</v>
      </c>
      <c r="Z45" s="125">
        <v>0.18426728199464448</v>
      </c>
      <c r="AA45" s="125">
        <v>1.7217949670698554</v>
      </c>
      <c r="AB45" s="125">
        <v>0.71422204020760083</v>
      </c>
      <c r="AC45" s="126">
        <v>0.22180111068973077</v>
      </c>
      <c r="AD45" s="76">
        <v>0.24883425651834321</v>
      </c>
      <c r="AE45" s="76">
        <v>8.8285556446951963E-2</v>
      </c>
      <c r="AF45" s="76">
        <v>0.6559358571298034</v>
      </c>
      <c r="AG45" s="76">
        <v>0.93442751194521356</v>
      </c>
      <c r="AH45" s="76">
        <v>0.47099999654205765</v>
      </c>
      <c r="AI45" s="127">
        <v>1.9060622490644998</v>
      </c>
      <c r="AJ45" s="128">
        <v>0.99305567009509854</v>
      </c>
      <c r="AK45" s="62">
        <v>0.91300657896940118</v>
      </c>
      <c r="AL45" s="129">
        <v>1.1562286226349443</v>
      </c>
      <c r="AM45" s="61">
        <v>-0.24322204366554323</v>
      </c>
      <c r="AN45" s="130">
        <v>0</v>
      </c>
      <c r="AO45" s="131">
        <v>0</v>
      </c>
    </row>
    <row r="46" spans="1:46" x14ac:dyDescent="0.2">
      <c r="B46" s="145" t="s">
        <v>306</v>
      </c>
      <c r="C46" s="1">
        <v>1861469.1839999997</v>
      </c>
      <c r="D46" s="34">
        <v>37304.054799999998</v>
      </c>
      <c r="E46" s="36">
        <v>68.129697207291258</v>
      </c>
      <c r="F46" s="63">
        <v>0.19244815621400344</v>
      </c>
      <c r="G46" s="54">
        <v>29.646693252760642</v>
      </c>
      <c r="H46" s="116">
        <v>2.2445082524596986</v>
      </c>
      <c r="I46" s="117">
        <v>20.338518487131253</v>
      </c>
      <c r="J46" s="117">
        <v>7.0636665131697018</v>
      </c>
      <c r="K46" s="118">
        <v>0.47102365352851461</v>
      </c>
      <c r="L46" s="119">
        <v>0.47686175595024582</v>
      </c>
      <c r="M46" s="119">
        <v>2.0249696435465379</v>
      </c>
      <c r="N46" s="119">
        <v>17.617037543184374</v>
      </c>
      <c r="O46" s="119">
        <v>2.0086708789052761</v>
      </c>
      <c r="P46" s="119">
        <v>7.0481297776457028</v>
      </c>
      <c r="Q46" s="120">
        <v>26.690136964376613</v>
      </c>
      <c r="R46" s="55">
        <v>90.027365739655565</v>
      </c>
      <c r="S46" s="121">
        <v>9.9726342603444351</v>
      </c>
      <c r="T46" s="122">
        <v>22.583026739590952</v>
      </c>
      <c r="U46" s="123">
        <v>20.118868942681157</v>
      </c>
      <c r="V46" s="64">
        <v>2.4641577969097952</v>
      </c>
      <c r="W46" s="124">
        <v>2.4796945324337907</v>
      </c>
      <c r="X46" s="52">
        <v>-1.5536735523999035E-2</v>
      </c>
      <c r="Y46" s="74">
        <v>2.4705577710633868</v>
      </c>
      <c r="Z46" s="125">
        <v>0.18704235437164154</v>
      </c>
      <c r="AA46" s="125">
        <v>1.6948765405942712</v>
      </c>
      <c r="AB46" s="125">
        <v>0.58863887609747512</v>
      </c>
      <c r="AC46" s="126">
        <v>3.9251971127376217E-2</v>
      </c>
      <c r="AD46" s="76">
        <v>3.9738479662520483E-2</v>
      </c>
      <c r="AE46" s="76">
        <v>0.16874747029554482</v>
      </c>
      <c r="AF46" s="76">
        <v>1.4680864619320311</v>
      </c>
      <c r="AG46" s="76">
        <v>0.167389239908773</v>
      </c>
      <c r="AH46" s="76">
        <v>0.58734414813714186</v>
      </c>
      <c r="AI46" s="127">
        <v>1.8819188949659127</v>
      </c>
      <c r="AJ46" s="128">
        <v>1.6765724118900964</v>
      </c>
      <c r="AK46" s="62">
        <v>0.20534648307581627</v>
      </c>
      <c r="AL46" s="129">
        <v>0.20664121103614921</v>
      </c>
      <c r="AM46" s="61">
        <v>-1.2947279603332529E-3</v>
      </c>
      <c r="AN46" s="130">
        <v>0.18519749362614726</v>
      </c>
      <c r="AO46" s="131">
        <v>5.5559248087844182</v>
      </c>
    </row>
    <row r="47" spans="1:46" x14ac:dyDescent="0.2">
      <c r="B47" s="145" t="s">
        <v>326</v>
      </c>
      <c r="C47" s="1">
        <v>1845896.7940000002</v>
      </c>
      <c r="D47" s="34">
        <v>24367.978799999997</v>
      </c>
      <c r="E47" s="36">
        <v>75.000426399141446</v>
      </c>
      <c r="F47" s="63">
        <v>0.85569218559090154</v>
      </c>
      <c r="G47" s="54">
        <v>27.560535614374313</v>
      </c>
      <c r="H47" s="116">
        <v>1.5264811052023384</v>
      </c>
      <c r="I47" s="117">
        <v>18.100359865840812</v>
      </c>
      <c r="J47" s="117">
        <v>7.9336946433311573</v>
      </c>
      <c r="K47" s="118">
        <v>0.37949726754308721</v>
      </c>
      <c r="L47" s="119">
        <v>3.1176408721213091</v>
      </c>
      <c r="M47" s="119">
        <v>0.83180817761008008</v>
      </c>
      <c r="N47" s="119">
        <v>7.4899855096797481</v>
      </c>
      <c r="O47" s="119">
        <v>10.036230917422069</v>
      </c>
      <c r="P47" s="119">
        <v>5.7053728699980164</v>
      </c>
      <c r="Q47" s="120">
        <v>14.027166557287845</v>
      </c>
      <c r="R47" s="55">
        <v>50.895841624978864</v>
      </c>
      <c r="S47" s="121">
        <v>49.104158375021136</v>
      </c>
      <c r="T47" s="122">
        <v>19.626840971043151</v>
      </c>
      <c r="U47" s="123">
        <v>11.439434559411136</v>
      </c>
      <c r="V47" s="64">
        <v>8.1874064116320149</v>
      </c>
      <c r="W47" s="124">
        <v>10.415728184965156</v>
      </c>
      <c r="X47" s="52">
        <v>-2.2283217733331409</v>
      </c>
      <c r="Y47" s="74">
        <v>2.2967113011978593</v>
      </c>
      <c r="Z47" s="125">
        <v>0.12720675876686152</v>
      </c>
      <c r="AA47" s="125">
        <v>1.508363322153401</v>
      </c>
      <c r="AB47" s="125">
        <v>0.66114122027759648</v>
      </c>
      <c r="AC47" s="126">
        <v>3.1624772295257265E-2</v>
      </c>
      <c r="AD47" s="76">
        <v>0.25980340601010909</v>
      </c>
      <c r="AE47" s="76">
        <v>6.931734813417334E-2</v>
      </c>
      <c r="AF47" s="76">
        <v>0.62416545913997901</v>
      </c>
      <c r="AG47" s="76">
        <v>0.83635257645183902</v>
      </c>
      <c r="AH47" s="76">
        <v>0.47544773916650135</v>
      </c>
      <c r="AI47" s="127">
        <v>1.6355700809202627</v>
      </c>
      <c r="AJ47" s="128">
        <v>0.95328621328426133</v>
      </c>
      <c r="AK47" s="62">
        <v>0.68228386763600124</v>
      </c>
      <c r="AL47" s="129">
        <v>0.86797734874709631</v>
      </c>
      <c r="AM47" s="61">
        <v>-0.18569348111109507</v>
      </c>
      <c r="AN47" s="130">
        <v>0.34829392735250259</v>
      </c>
      <c r="AO47" s="131">
        <v>10.448817820575078</v>
      </c>
    </row>
    <row r="48" spans="1:46" s="68" customFormat="1" ht="12" x14ac:dyDescent="0.2">
      <c r="B48" s="145"/>
      <c r="C48" s="1"/>
      <c r="D48" s="34"/>
      <c r="E48" s="36"/>
      <c r="F48" s="63"/>
      <c r="G48" s="53"/>
      <c r="H48" s="64"/>
      <c r="I48" s="146"/>
      <c r="J48" s="146"/>
      <c r="K48" s="75"/>
      <c r="L48" s="147"/>
      <c r="M48" s="147"/>
      <c r="N48" s="147"/>
      <c r="O48" s="147"/>
      <c r="P48" s="147"/>
      <c r="Q48" s="53"/>
      <c r="R48" s="64"/>
      <c r="S48" s="60"/>
      <c r="T48" s="53"/>
      <c r="U48" s="60"/>
      <c r="V48" s="64"/>
      <c r="W48" s="124"/>
      <c r="X48" s="52"/>
      <c r="Y48" s="148"/>
      <c r="Z48" s="52"/>
      <c r="AA48" s="52"/>
      <c r="AB48" s="52"/>
      <c r="AC48" s="75"/>
      <c r="AD48" s="147"/>
      <c r="AE48" s="147"/>
      <c r="AF48" s="147"/>
      <c r="AG48" s="147"/>
      <c r="AH48" s="147"/>
      <c r="AI48" s="149"/>
      <c r="AJ48" s="61"/>
      <c r="AK48" s="62"/>
      <c r="AL48" s="129"/>
      <c r="AM48" s="61"/>
      <c r="AN48" s="149"/>
      <c r="AO48" s="150"/>
    </row>
    <row r="49" spans="2:41" ht="15" thickBot="1" x14ac:dyDescent="0.25">
      <c r="B49" s="151" t="s">
        <v>364</v>
      </c>
      <c r="C49" s="1">
        <v>7097500.4529999997</v>
      </c>
      <c r="D49" s="34">
        <v>139839.97219999993</v>
      </c>
      <c r="E49" s="36">
        <v>68.214091263085962</v>
      </c>
      <c r="F49" s="63">
        <v>0.3989247013848542</v>
      </c>
      <c r="G49" s="54">
        <v>31.373770454334611</v>
      </c>
      <c r="H49" s="116">
        <v>2.2179896636700316</v>
      </c>
      <c r="I49" s="117">
        <v>21.624143272249448</v>
      </c>
      <c r="J49" s="117">
        <v>7.5316375184151321</v>
      </c>
      <c r="K49" s="118">
        <v>1.1101311037409975</v>
      </c>
      <c r="L49" s="119">
        <v>1.0452160672480666</v>
      </c>
      <c r="M49" s="119">
        <v>1.759547508825827</v>
      </c>
      <c r="N49" s="119">
        <v>15.356299696924124</v>
      </c>
      <c r="O49" s="119">
        <v>4.3764327316760339</v>
      </c>
      <c r="P49" s="119">
        <v>7.7261433459195592</v>
      </c>
      <c r="Q49" s="120">
        <v>24.841990551669511</v>
      </c>
      <c r="R49" s="55">
        <v>79.180762120471655</v>
      </c>
      <c r="S49" s="121">
        <v>20.819237879528345</v>
      </c>
      <c r="T49" s="122">
        <v>23.84213293591948</v>
      </c>
      <c r="U49" s="123">
        <v>18.161063272998017</v>
      </c>
      <c r="V49" s="64">
        <v>5.6810696629214625</v>
      </c>
      <c r="W49" s="124">
        <v>5.4865638354170319</v>
      </c>
      <c r="X49" s="52">
        <v>0.19450582750442713</v>
      </c>
      <c r="Y49" s="74">
        <v>2.6144808711945511</v>
      </c>
      <c r="Z49" s="125">
        <v>0.18483247197250263</v>
      </c>
      <c r="AA49" s="125">
        <v>1.8020119393541207</v>
      </c>
      <c r="AB49" s="125">
        <v>0.62763645986792771</v>
      </c>
      <c r="AC49" s="126">
        <v>9.25109253117498E-2</v>
      </c>
      <c r="AD49" s="76">
        <v>8.7101338937338887E-2</v>
      </c>
      <c r="AE49" s="76">
        <v>0.14662895906881893</v>
      </c>
      <c r="AF49" s="76">
        <v>1.2796916414103436</v>
      </c>
      <c r="AG49" s="76">
        <v>0.36470272763966949</v>
      </c>
      <c r="AH49" s="76">
        <v>0.6438452788266299</v>
      </c>
      <c r="AI49" s="127">
        <v>1.9868444113266233</v>
      </c>
      <c r="AJ49" s="128">
        <v>1.5134219394165014</v>
      </c>
      <c r="AK49" s="62">
        <v>0.47342247191012188</v>
      </c>
      <c r="AL49" s="129">
        <v>0.4572136529514193</v>
      </c>
      <c r="AM49" s="61">
        <v>1.620881895870226E-2</v>
      </c>
      <c r="AN49" s="130">
        <v>0.10378221661477419</v>
      </c>
      <c r="AO49" s="131">
        <v>3.1134664984432256</v>
      </c>
    </row>
    <row r="50" spans="2:41" ht="15" thickTop="1" x14ac:dyDescent="0.2">
      <c r="B50" s="145" t="s">
        <v>365</v>
      </c>
      <c r="C50" s="1">
        <v>420782.92900000006</v>
      </c>
      <c r="D50" s="34">
        <v>4423.8034000000007</v>
      </c>
      <c r="E50" s="36">
        <v>81.384505715593122</v>
      </c>
      <c r="F50" s="63">
        <v>1</v>
      </c>
      <c r="G50" s="54">
        <v>33.143121172960548</v>
      </c>
      <c r="H50" s="116">
        <v>2.1897952507510707</v>
      </c>
      <c r="I50" s="117">
        <v>21.332395942793852</v>
      </c>
      <c r="J50" s="117">
        <v>9.6209299794156298</v>
      </c>
      <c r="K50" s="118">
        <v>3.1830853583507017</v>
      </c>
      <c r="L50" s="119">
        <v>4.3509185974968672</v>
      </c>
      <c r="M50" s="119">
        <v>0.73060011764680288</v>
      </c>
      <c r="N50" s="119">
        <v>6.1099438729629743</v>
      </c>
      <c r="O50" s="119">
        <v>13.934651074801717</v>
      </c>
      <c r="P50" s="119">
        <v>4.8352230048578058</v>
      </c>
      <c r="Q50" s="120">
        <v>11.675766995467583</v>
      </c>
      <c r="R50" s="55">
        <v>35.22832667006972</v>
      </c>
      <c r="S50" s="121">
        <v>64.77167332993028</v>
      </c>
      <c r="T50" s="122">
        <v>23.522191193544923</v>
      </c>
      <c r="U50" s="123">
        <v>11.191462588106644</v>
      </c>
      <c r="V50" s="64">
        <v>12.33072860543828</v>
      </c>
      <c r="W50" s="124">
        <v>17.11773643315242</v>
      </c>
      <c r="X50" s="52">
        <v>-4.785706974557824</v>
      </c>
      <c r="Y50" s="74">
        <v>2.7619267644133791</v>
      </c>
      <c r="Z50" s="125">
        <v>0.18248293756258924</v>
      </c>
      <c r="AA50" s="125">
        <v>1.7776996618994876</v>
      </c>
      <c r="AB50" s="125">
        <v>0.80174416495130252</v>
      </c>
      <c r="AC50" s="126">
        <v>0.26525711319589179</v>
      </c>
      <c r="AD50" s="76">
        <v>0.36257654979140558</v>
      </c>
      <c r="AE50" s="76">
        <v>6.0883343137233571E-2</v>
      </c>
      <c r="AF50" s="76">
        <v>0.50916198941358115</v>
      </c>
      <c r="AG50" s="76">
        <v>1.1612209229001431</v>
      </c>
      <c r="AH50" s="76">
        <v>0.40293525040481715</v>
      </c>
      <c r="AI50" s="127">
        <v>1.960182599462077</v>
      </c>
      <c r="AJ50" s="128">
        <v>0.93262188234222032</v>
      </c>
      <c r="AK50" s="62">
        <v>1.0275607171198566</v>
      </c>
      <c r="AL50" s="129">
        <v>1.426478036096035</v>
      </c>
      <c r="AM50" s="61">
        <v>-0.39880891454648532</v>
      </c>
      <c r="AN50" s="130">
        <v>0</v>
      </c>
      <c r="AO50" s="131">
        <v>0</v>
      </c>
    </row>
  </sheetData>
  <sortState ref="AJ42:AK49">
    <sortCondition descending="1" ref="AK4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70"/>
  <sheetViews>
    <sheetView zoomScaleNormal="100" workbookViewId="0">
      <pane xSplit="5" ySplit="4" topLeftCell="F5" activePane="bottomRight" state="frozen"/>
      <selection activeCell="K1" sqref="K1"/>
      <selection pane="topRight" activeCell="P1" sqref="P1"/>
      <selection pane="bottomLeft" activeCell="K6" sqref="K6"/>
      <selection pane="bottomRight" sqref="A1:XFD1048576"/>
    </sheetView>
  </sheetViews>
  <sheetFormatPr defaultRowHeight="12" outlineLevelRow="3" x14ac:dyDescent="0.2"/>
  <cols>
    <col min="1" max="2" width="5.85546875" style="65" customWidth="1"/>
    <col min="3" max="3" width="5.85546875" style="221" customWidth="1"/>
    <col min="4" max="4" width="17" style="65" customWidth="1"/>
    <col min="5" max="5" width="18.140625" style="65" customWidth="1"/>
    <col min="6" max="6" width="10.42578125" style="222" bestFit="1" customWidth="1"/>
    <col min="7" max="7" width="9.42578125" style="67" bestFit="1" customWidth="1"/>
    <col min="8" max="8" width="7" style="223" customWidth="1"/>
    <col min="9" max="10" width="7" style="65" customWidth="1"/>
    <col min="11" max="11" width="7" style="224" customWidth="1"/>
    <col min="12" max="16384" width="9.140625" style="65"/>
  </cols>
  <sheetData>
    <row r="1" spans="1:46" s="40" customFormat="1" ht="18" x14ac:dyDescent="0.25">
      <c r="A1" s="231" t="s">
        <v>483</v>
      </c>
      <c r="E1" s="78"/>
      <c r="F1" s="70" t="s">
        <v>0</v>
      </c>
      <c r="G1" s="43"/>
      <c r="H1" s="42"/>
      <c r="K1" s="152"/>
      <c r="L1" s="33"/>
      <c r="V1" s="78"/>
      <c r="Y1" s="78"/>
      <c r="AB1" s="32"/>
      <c r="AD1" s="140" t="s">
        <v>10</v>
      </c>
      <c r="AE1" s="44"/>
      <c r="AF1" s="44"/>
      <c r="AG1" s="44"/>
      <c r="AN1" s="78"/>
      <c r="AQ1" s="32"/>
      <c r="AS1" s="29" t="s">
        <v>11</v>
      </c>
      <c r="AT1" s="28"/>
    </row>
    <row r="2" spans="1:46" s="40" customFormat="1" ht="18" x14ac:dyDescent="0.25">
      <c r="A2" s="44"/>
      <c r="B2" s="153"/>
      <c r="C2" s="153"/>
      <c r="D2" s="153"/>
      <c r="E2" s="78"/>
      <c r="F2" s="70" t="s">
        <v>12</v>
      </c>
      <c r="G2" s="43"/>
      <c r="H2" s="42"/>
      <c r="I2" s="44"/>
      <c r="J2" s="44"/>
      <c r="K2" s="152"/>
      <c r="L2" s="79" t="s">
        <v>461</v>
      </c>
      <c r="P2" s="44"/>
      <c r="V2" s="78" t="s">
        <v>370</v>
      </c>
      <c r="Y2" s="78" t="s">
        <v>22</v>
      </c>
      <c r="AB2" s="32"/>
      <c r="AD2" s="140" t="s">
        <v>23</v>
      </c>
      <c r="AE2" s="44"/>
      <c r="AF2" s="44"/>
      <c r="AG2" s="44"/>
      <c r="AN2" s="78" t="s">
        <v>22</v>
      </c>
      <c r="AQ2" s="32"/>
      <c r="AS2" s="29"/>
      <c r="AT2" s="28"/>
    </row>
    <row r="3" spans="1:46" s="86" customFormat="1" ht="15.75" x14ac:dyDescent="0.25">
      <c r="A3" s="81"/>
      <c r="B3" s="154"/>
      <c r="C3" s="154"/>
      <c r="D3" s="154"/>
      <c r="E3" s="87"/>
      <c r="F3" s="82"/>
      <c r="G3" s="71"/>
      <c r="H3" s="83"/>
      <c r="I3" s="81"/>
      <c r="J3" s="81"/>
      <c r="K3" s="155"/>
      <c r="L3" s="84" t="s">
        <v>24</v>
      </c>
      <c r="M3" s="85" t="s">
        <v>20</v>
      </c>
      <c r="P3" s="85" t="s">
        <v>25</v>
      </c>
      <c r="V3" s="87"/>
      <c r="Y3" s="87" t="s">
        <v>37</v>
      </c>
      <c r="AA3" s="85" t="s">
        <v>38</v>
      </c>
      <c r="AB3" s="89"/>
      <c r="AD3" s="90" t="s">
        <v>24</v>
      </c>
      <c r="AE3" s="81"/>
      <c r="AF3" s="81"/>
      <c r="AG3" s="81"/>
      <c r="AH3" s="85" t="s">
        <v>25</v>
      </c>
      <c r="AN3" s="87" t="s">
        <v>39</v>
      </c>
      <c r="AP3" s="85" t="s">
        <v>40</v>
      </c>
      <c r="AQ3" s="89"/>
      <c r="AS3" s="141"/>
      <c r="AT3" s="142"/>
    </row>
    <row r="4" spans="1:46" s="114" customFormat="1" ht="84" x14ac:dyDescent="0.2">
      <c r="A4" s="156" t="s">
        <v>41</v>
      </c>
      <c r="B4" s="157" t="s">
        <v>42</v>
      </c>
      <c r="C4" s="158" t="s">
        <v>43</v>
      </c>
      <c r="D4" s="159" t="s">
        <v>44</v>
      </c>
      <c r="E4" s="160" t="s">
        <v>45</v>
      </c>
      <c r="F4" s="161" t="s">
        <v>46</v>
      </c>
      <c r="G4" s="72" t="s">
        <v>47</v>
      </c>
      <c r="H4" s="73" t="s">
        <v>48</v>
      </c>
      <c r="I4" s="162" t="s">
        <v>49</v>
      </c>
      <c r="J4" s="163" t="s">
        <v>50</v>
      </c>
      <c r="K4" s="164" t="s">
        <v>51</v>
      </c>
      <c r="L4" s="165" t="s">
        <v>52</v>
      </c>
      <c r="M4" s="166" t="s">
        <v>55</v>
      </c>
      <c r="N4" s="167" t="s">
        <v>56</v>
      </c>
      <c r="O4" s="168" t="s">
        <v>57</v>
      </c>
      <c r="P4" s="169" t="s">
        <v>58</v>
      </c>
      <c r="Q4" s="170" t="s">
        <v>62</v>
      </c>
      <c r="R4" s="170" t="s">
        <v>63</v>
      </c>
      <c r="S4" s="170" t="s">
        <v>64</v>
      </c>
      <c r="T4" s="170" t="s">
        <v>75</v>
      </c>
      <c r="U4" s="170" t="s">
        <v>66</v>
      </c>
      <c r="V4" s="130" t="s">
        <v>76</v>
      </c>
      <c r="W4" s="171" t="s">
        <v>77</v>
      </c>
      <c r="X4" s="172" t="s">
        <v>369</v>
      </c>
      <c r="Y4" s="173" t="s">
        <v>371</v>
      </c>
      <c r="Z4" s="174" t="s">
        <v>372</v>
      </c>
      <c r="AA4" s="175" t="s">
        <v>80</v>
      </c>
      <c r="AB4" s="176" t="s">
        <v>81</v>
      </c>
      <c r="AC4" s="177" t="s">
        <v>82</v>
      </c>
      <c r="AD4" s="178" t="s">
        <v>83</v>
      </c>
      <c r="AE4" s="179" t="s">
        <v>84</v>
      </c>
      <c r="AF4" s="180" t="s">
        <v>85</v>
      </c>
      <c r="AG4" s="181" t="s">
        <v>86</v>
      </c>
      <c r="AH4" s="182" t="s">
        <v>87</v>
      </c>
      <c r="AI4" s="183" t="s">
        <v>88</v>
      </c>
      <c r="AJ4" s="183" t="s">
        <v>89</v>
      </c>
      <c r="AK4" s="183" t="s">
        <v>90</v>
      </c>
      <c r="AL4" s="183" t="s">
        <v>91</v>
      </c>
      <c r="AM4" s="183" t="s">
        <v>92</v>
      </c>
      <c r="AN4" s="173" t="s">
        <v>78</v>
      </c>
      <c r="AO4" s="174" t="s">
        <v>79</v>
      </c>
      <c r="AP4" s="184" t="s">
        <v>93</v>
      </c>
      <c r="AQ4" s="185" t="s">
        <v>94</v>
      </c>
      <c r="AR4" s="177" t="s">
        <v>95</v>
      </c>
      <c r="AS4" s="130" t="s">
        <v>96</v>
      </c>
      <c r="AT4" s="186" t="s">
        <v>97</v>
      </c>
    </row>
    <row r="5" spans="1:46" outlineLevel="3" x14ac:dyDescent="0.2">
      <c r="A5" s="187">
        <v>1</v>
      </c>
      <c r="B5" s="188">
        <v>1</v>
      </c>
      <c r="C5" s="189" t="s">
        <v>98</v>
      </c>
      <c r="D5" s="190" t="s">
        <v>99</v>
      </c>
      <c r="E5" s="191" t="s">
        <v>100</v>
      </c>
      <c r="F5" s="1">
        <v>37439.427000000003</v>
      </c>
      <c r="G5" s="34">
        <v>949.49180000000001</v>
      </c>
      <c r="H5" s="36">
        <v>74.421000000000006</v>
      </c>
      <c r="I5" s="192">
        <v>0.24165369815104931</v>
      </c>
      <c r="J5" s="193">
        <v>0.75834630184895069</v>
      </c>
      <c r="K5" s="194">
        <v>0</v>
      </c>
      <c r="L5" s="54">
        <v>36.379100883138577</v>
      </c>
      <c r="M5" s="116">
        <v>3.1392354979130506</v>
      </c>
      <c r="N5" s="117">
        <v>24.904949885013668</v>
      </c>
      <c r="O5" s="117">
        <v>8.3349155002118671</v>
      </c>
      <c r="P5" s="195">
        <v>1.3562055731250637</v>
      </c>
      <c r="Q5" s="66">
        <v>0</v>
      </c>
      <c r="R5" s="66">
        <v>2.7196359835760138</v>
      </c>
      <c r="S5" s="66">
        <v>21.187505190576069</v>
      </c>
      <c r="T5" s="66">
        <v>2.7014299098560004</v>
      </c>
      <c r="U5" s="66">
        <v>8.4143242260054336</v>
      </c>
      <c r="V5" s="120">
        <v>32.321465400157514</v>
      </c>
      <c r="W5" s="55">
        <v>88.846245826647831</v>
      </c>
      <c r="X5" s="121">
        <v>11.153754173352169</v>
      </c>
      <c r="Y5" s="122">
        <v>28.04418538292672</v>
      </c>
      <c r="Z5" s="123">
        <v>23.907141174152081</v>
      </c>
      <c r="AA5" s="196">
        <v>4.1370442087746397</v>
      </c>
      <c r="AB5" s="197">
        <v>4.0576354829810644</v>
      </c>
      <c r="AC5" s="198">
        <v>7.9408725793566504E-2</v>
      </c>
      <c r="AD5" s="199">
        <v>3.0315917402615482</v>
      </c>
      <c r="AE5" s="125">
        <v>0.26160295815942086</v>
      </c>
      <c r="AF5" s="125">
        <v>2.0754124904178055</v>
      </c>
      <c r="AG5" s="125">
        <v>0.69457629168432222</v>
      </c>
      <c r="AH5" s="200">
        <v>0.11301713109375532</v>
      </c>
      <c r="AI5" s="201">
        <v>0</v>
      </c>
      <c r="AJ5" s="201">
        <v>0.22663633196466781</v>
      </c>
      <c r="AK5" s="201">
        <v>1.7656254325480056</v>
      </c>
      <c r="AL5" s="201">
        <v>0.22511915915466671</v>
      </c>
      <c r="AM5" s="201">
        <v>0.7011936855004528</v>
      </c>
      <c r="AN5" s="173">
        <v>2.3370154485772265</v>
      </c>
      <c r="AO5" s="174">
        <v>1.9922617645126734</v>
      </c>
      <c r="AP5" s="184">
        <v>0.34475368406455331</v>
      </c>
      <c r="AQ5" s="185">
        <v>0.33813629024842201</v>
      </c>
      <c r="AR5" s="177">
        <v>6.6173938161305417E-3</v>
      </c>
      <c r="AS5" s="130">
        <v>0</v>
      </c>
      <c r="AT5" s="131">
        <v>0</v>
      </c>
    </row>
    <row r="6" spans="1:46" outlineLevel="3" x14ac:dyDescent="0.2">
      <c r="A6" s="187">
        <v>2</v>
      </c>
      <c r="B6" s="188">
        <v>2</v>
      </c>
      <c r="C6" s="189" t="s">
        <v>98</v>
      </c>
      <c r="D6" s="190" t="s">
        <v>99</v>
      </c>
      <c r="E6" s="191" t="s">
        <v>101</v>
      </c>
      <c r="F6" s="1">
        <v>537.779</v>
      </c>
      <c r="G6" s="34">
        <v>10.3828</v>
      </c>
      <c r="H6" s="36">
        <v>67.614000000000004</v>
      </c>
      <c r="I6" s="192">
        <v>0.16859411608460351</v>
      </c>
      <c r="J6" s="193">
        <v>0.83140588391539649</v>
      </c>
      <c r="K6" s="202">
        <v>0</v>
      </c>
      <c r="L6" s="54">
        <v>31.292352698958659</v>
      </c>
      <c r="M6" s="116">
        <v>2.5019317518655635</v>
      </c>
      <c r="N6" s="117">
        <v>21.419008623808313</v>
      </c>
      <c r="O6" s="117">
        <v>7.3714123232847788</v>
      </c>
      <c r="P6" s="195">
        <v>0.772877368172455</v>
      </c>
      <c r="Q6" s="66">
        <v>0</v>
      </c>
      <c r="R6" s="66">
        <v>2.2628094722099976</v>
      </c>
      <c r="S6" s="66">
        <v>19.239130223503047</v>
      </c>
      <c r="T6" s="66">
        <v>1.6501053545129674</v>
      </c>
      <c r="U6" s="66">
        <v>7.3674302805601943</v>
      </c>
      <c r="V6" s="120">
        <v>28.869369976273241</v>
      </c>
      <c r="W6" s="55">
        <v>92.256949338404809</v>
      </c>
      <c r="X6" s="121">
        <v>7.7430506615951913</v>
      </c>
      <c r="Y6" s="122">
        <v>23.920940375673876</v>
      </c>
      <c r="Z6" s="123">
        <v>21.501939695713045</v>
      </c>
      <c r="AA6" s="196">
        <v>2.4190006799608312</v>
      </c>
      <c r="AB6" s="197">
        <v>2.4229827226854224</v>
      </c>
      <c r="AC6" s="198">
        <v>-3.982042724584467E-3</v>
      </c>
      <c r="AD6" s="199">
        <v>2.6076960582465549</v>
      </c>
      <c r="AE6" s="125">
        <v>0.20849431265546362</v>
      </c>
      <c r="AF6" s="125">
        <v>1.7849173853173594</v>
      </c>
      <c r="AG6" s="125">
        <v>0.61428436027373157</v>
      </c>
      <c r="AH6" s="200">
        <v>6.4406447347704579E-2</v>
      </c>
      <c r="AI6" s="201">
        <v>0</v>
      </c>
      <c r="AJ6" s="201">
        <v>0.1885674560174998</v>
      </c>
      <c r="AK6" s="201">
        <v>1.6032608519585871</v>
      </c>
      <c r="AL6" s="201">
        <v>0.13750877954274729</v>
      </c>
      <c r="AM6" s="201">
        <v>0.61395252338001616</v>
      </c>
      <c r="AN6" s="173">
        <v>1.9934116979728229</v>
      </c>
      <c r="AO6" s="174">
        <v>1.7918283079760871</v>
      </c>
      <c r="AP6" s="184">
        <v>0.20158338999673595</v>
      </c>
      <c r="AQ6" s="185">
        <v>0.20191522689045185</v>
      </c>
      <c r="AR6" s="177">
        <v>-3.3183689371537223E-4</v>
      </c>
      <c r="AS6" s="130">
        <v>0</v>
      </c>
      <c r="AT6" s="131">
        <v>0</v>
      </c>
    </row>
    <row r="7" spans="1:46" s="37" customFormat="1" ht="14.25" outlineLevel="2" x14ac:dyDescent="0.2">
      <c r="A7" s="187"/>
      <c r="B7" s="188"/>
      <c r="C7" s="189"/>
      <c r="D7" s="203" t="s">
        <v>102</v>
      </c>
      <c r="E7" s="191"/>
      <c r="F7" s="1">
        <v>37977.206000000006</v>
      </c>
      <c r="G7" s="34">
        <v>959.87459999999999</v>
      </c>
      <c r="H7" s="36">
        <v>74.347369840810472</v>
      </c>
      <c r="I7" s="2">
        <v>0.2408634251000909</v>
      </c>
      <c r="J7" s="3">
        <v>0.75913657489990904</v>
      </c>
      <c r="K7" s="4">
        <v>0</v>
      </c>
      <c r="L7" s="54">
        <v>36.352298008027255</v>
      </c>
      <c r="M7" s="116">
        <v>3.1317407303179636</v>
      </c>
      <c r="N7" s="117">
        <v>24.896244810538104</v>
      </c>
      <c r="O7" s="117">
        <v>8.3243124671711843</v>
      </c>
      <c r="P7" s="195">
        <v>1.3489905590535796</v>
      </c>
      <c r="Q7" s="66">
        <v>0</v>
      </c>
      <c r="R7" s="66">
        <v>2.7143734855279051</v>
      </c>
      <c r="S7" s="66">
        <v>21.197085784777173</v>
      </c>
      <c r="T7" s="66">
        <v>2.6892217167976802</v>
      </c>
      <c r="U7" s="66">
        <v>8.4026264618709199</v>
      </c>
      <c r="V7" s="120">
        <v>32.314085732175997</v>
      </c>
      <c r="W7" s="55">
        <v>88.891452543221476</v>
      </c>
      <c r="X7" s="121">
        <v>11.108547456778524</v>
      </c>
      <c r="Y7" s="122">
        <v>28.027985540856069</v>
      </c>
      <c r="Z7" s="123">
        <v>23.911459270305077</v>
      </c>
      <c r="AA7" s="196">
        <v>4.1165262705509917</v>
      </c>
      <c r="AB7" s="197">
        <v>4.0382122758512597</v>
      </c>
      <c r="AC7" s="198">
        <v>7.8313994699735545E-2</v>
      </c>
      <c r="AD7" s="199">
        <v>3.0293581673356047</v>
      </c>
      <c r="AE7" s="125">
        <v>0.26097839419316365</v>
      </c>
      <c r="AF7" s="125">
        <v>2.0746870675448421</v>
      </c>
      <c r="AG7" s="125">
        <v>0.69369270559759866</v>
      </c>
      <c r="AH7" s="200">
        <v>0.11241587992113163</v>
      </c>
      <c r="AI7" s="201">
        <v>0</v>
      </c>
      <c r="AJ7" s="201">
        <v>0.22619779046065877</v>
      </c>
      <c r="AK7" s="201">
        <v>1.7664238153980978</v>
      </c>
      <c r="AL7" s="201">
        <v>0.22410180973314001</v>
      </c>
      <c r="AM7" s="201">
        <v>0.70021887182257669</v>
      </c>
      <c r="AN7" s="173">
        <v>2.3356654617380057</v>
      </c>
      <c r="AO7" s="174">
        <v>1.9926216058587565</v>
      </c>
      <c r="AP7" s="184">
        <v>0.34304385587924929</v>
      </c>
      <c r="AQ7" s="185">
        <v>0.33651768965427165</v>
      </c>
      <c r="AR7" s="177">
        <v>6.5261662249779624E-3</v>
      </c>
      <c r="AS7" s="130">
        <v>0</v>
      </c>
      <c r="AT7" s="131">
        <v>0</v>
      </c>
    </row>
    <row r="8" spans="1:46" outlineLevel="3" x14ac:dyDescent="0.2">
      <c r="A8" s="187">
        <v>4</v>
      </c>
      <c r="B8" s="188">
        <v>3</v>
      </c>
      <c r="C8" s="189" t="s">
        <v>98</v>
      </c>
      <c r="D8" s="190" t="s">
        <v>103</v>
      </c>
      <c r="E8" s="191" t="s">
        <v>104</v>
      </c>
      <c r="F8" s="1">
        <v>22685.632000000001</v>
      </c>
      <c r="G8" s="34">
        <v>1068.0041999999999</v>
      </c>
      <c r="H8" s="36">
        <v>51.682000000000002</v>
      </c>
      <c r="I8" s="192">
        <v>2.7450836057289263E-2</v>
      </c>
      <c r="J8" s="193">
        <v>0.97254916394271074</v>
      </c>
      <c r="K8" s="202">
        <v>0</v>
      </c>
      <c r="L8" s="54">
        <v>28.101671579647668</v>
      </c>
      <c r="M8" s="116">
        <v>1.5783210942643735</v>
      </c>
      <c r="N8" s="117">
        <v>20.91028852564196</v>
      </c>
      <c r="O8" s="117">
        <v>5.61306195974133</v>
      </c>
      <c r="P8" s="195">
        <v>6.8028773646665597E-2</v>
      </c>
      <c r="Q8" s="66">
        <v>0</v>
      </c>
      <c r="R8" s="66">
        <v>1.5680375986114494</v>
      </c>
      <c r="S8" s="66">
        <v>20.516611403895947</v>
      </c>
      <c r="T8" s="66">
        <v>0.18304271522718274</v>
      </c>
      <c r="U8" s="66">
        <v>5.7659510882664238</v>
      </c>
      <c r="V8" s="120">
        <v>27.85060009077382</v>
      </c>
      <c r="W8" s="55">
        <v>99.106560304919071</v>
      </c>
      <c r="X8" s="121">
        <v>0.89343969508092869</v>
      </c>
      <c r="Y8" s="122">
        <v>22.488609619906335</v>
      </c>
      <c r="Z8" s="123">
        <v>22.084649002507398</v>
      </c>
      <c r="AA8" s="196">
        <v>0.40396061739893696</v>
      </c>
      <c r="AB8" s="197">
        <v>0.25107148887384834</v>
      </c>
      <c r="AC8" s="198">
        <v>0.15288912852509373</v>
      </c>
      <c r="AD8" s="199">
        <v>2.3418059649706389</v>
      </c>
      <c r="AE8" s="125">
        <v>0.13152675785536447</v>
      </c>
      <c r="AF8" s="125">
        <v>1.7425240438034966</v>
      </c>
      <c r="AG8" s="125">
        <v>0.46775516331177752</v>
      </c>
      <c r="AH8" s="200">
        <v>5.6690644705554667E-3</v>
      </c>
      <c r="AI8" s="201">
        <v>0</v>
      </c>
      <c r="AJ8" s="201">
        <v>0.13066979988428745</v>
      </c>
      <c r="AK8" s="201">
        <v>1.7097176169913288</v>
      </c>
      <c r="AL8" s="201">
        <v>1.5253559602265229E-2</v>
      </c>
      <c r="AM8" s="201">
        <v>0.48049592402220198</v>
      </c>
      <c r="AN8" s="173">
        <v>1.8740508016588613</v>
      </c>
      <c r="AO8" s="174">
        <v>1.8403874168756165</v>
      </c>
      <c r="AP8" s="184">
        <v>3.3663384783244744E-2</v>
      </c>
      <c r="AQ8" s="185">
        <v>2.0922624072820695E-2</v>
      </c>
      <c r="AR8" s="177">
        <v>1.2740760710424478E-2</v>
      </c>
      <c r="AS8" s="130">
        <v>0</v>
      </c>
      <c r="AT8" s="131">
        <v>0</v>
      </c>
    </row>
    <row r="9" spans="1:46" outlineLevel="3" x14ac:dyDescent="0.2">
      <c r="A9" s="187">
        <v>5</v>
      </c>
      <c r="B9" s="188">
        <v>4</v>
      </c>
      <c r="C9" s="189" t="s">
        <v>98</v>
      </c>
      <c r="D9" s="190" t="s">
        <v>103</v>
      </c>
      <c r="E9" s="191" t="s">
        <v>105</v>
      </c>
      <c r="F9" s="1">
        <v>10049.791999999999</v>
      </c>
      <c r="G9" s="34">
        <v>373.57420000000002</v>
      </c>
      <c r="H9" s="36">
        <v>59.198999999999998</v>
      </c>
      <c r="I9" s="192">
        <v>5.4849615730802714E-2</v>
      </c>
      <c r="J9" s="193">
        <v>0.94515038426919729</v>
      </c>
      <c r="K9" s="202">
        <v>1</v>
      </c>
      <c r="L9" s="54">
        <v>39.73480002929842</v>
      </c>
      <c r="M9" s="116">
        <v>1.7095669989477777</v>
      </c>
      <c r="N9" s="117">
        <v>27.439902791687434</v>
      </c>
      <c r="O9" s="117">
        <v>10.585330238663211</v>
      </c>
      <c r="P9" s="195">
        <v>0.6775743007147107</v>
      </c>
      <c r="Q9" s="66">
        <v>0.12963216585740511</v>
      </c>
      <c r="R9" s="66">
        <v>1.531859665371343</v>
      </c>
      <c r="S9" s="66">
        <v>26.030322103359666</v>
      </c>
      <c r="T9" s="66">
        <v>0.42860444035850892</v>
      </c>
      <c r="U9" s="66">
        <v>10.936807353636789</v>
      </c>
      <c r="V9" s="120">
        <v>38.498989122367796</v>
      </c>
      <c r="W9" s="55">
        <v>96.889852456739689</v>
      </c>
      <c r="X9" s="121">
        <v>3.110147543260311</v>
      </c>
      <c r="Y9" s="122">
        <v>29.149469790635212</v>
      </c>
      <c r="Z9" s="123">
        <v>27.691813934588414</v>
      </c>
      <c r="AA9" s="196">
        <v>1.4576558560467987</v>
      </c>
      <c r="AB9" s="197">
        <v>1.1061787410732196</v>
      </c>
      <c r="AC9" s="198">
        <v>0.35147711497357825</v>
      </c>
      <c r="AD9" s="199">
        <v>3.3112333357748684</v>
      </c>
      <c r="AE9" s="125">
        <v>0.14246391657898147</v>
      </c>
      <c r="AF9" s="125">
        <v>2.2866585659739527</v>
      </c>
      <c r="AG9" s="125">
        <v>0.88211085322193428</v>
      </c>
      <c r="AH9" s="200">
        <v>5.6464525059559227E-2</v>
      </c>
      <c r="AI9" s="201">
        <v>1.0802680488117092E-2</v>
      </c>
      <c r="AJ9" s="201">
        <v>0.12765497211427859</v>
      </c>
      <c r="AK9" s="201">
        <v>2.1691935086133056</v>
      </c>
      <c r="AL9" s="201">
        <v>3.5717036696542408E-2</v>
      </c>
      <c r="AM9" s="201">
        <v>0.91140061280306572</v>
      </c>
      <c r="AN9" s="173">
        <v>2.4291224825529345</v>
      </c>
      <c r="AO9" s="174">
        <v>2.3076511612157011</v>
      </c>
      <c r="AP9" s="184">
        <v>0.12147132133723322</v>
      </c>
      <c r="AQ9" s="185">
        <v>9.2181561756101635E-2</v>
      </c>
      <c r="AR9" s="177">
        <v>2.928975958113152E-2</v>
      </c>
      <c r="AS9" s="130">
        <v>0</v>
      </c>
      <c r="AT9" s="131">
        <v>0</v>
      </c>
    </row>
    <row r="10" spans="1:46" outlineLevel="3" x14ac:dyDescent="0.2">
      <c r="A10" s="187">
        <v>6</v>
      </c>
      <c r="B10" s="188">
        <v>5</v>
      </c>
      <c r="C10" s="189" t="s">
        <v>98</v>
      </c>
      <c r="D10" s="190" t="s">
        <v>103</v>
      </c>
      <c r="E10" s="191" t="s">
        <v>106</v>
      </c>
      <c r="F10" s="1">
        <v>16590.812999999998</v>
      </c>
      <c r="G10" s="34">
        <v>687.59199999999998</v>
      </c>
      <c r="H10" s="36">
        <v>58.073999999999998</v>
      </c>
      <c r="I10" s="192">
        <v>6.1974141645447678E-2</v>
      </c>
      <c r="J10" s="193">
        <v>0.93802585835455232</v>
      </c>
      <c r="K10" s="202">
        <v>1</v>
      </c>
      <c r="L10" s="54">
        <v>30.214586476834775</v>
      </c>
      <c r="M10" s="116">
        <v>1.8471550922021944</v>
      </c>
      <c r="N10" s="117">
        <v>19.78850925470001</v>
      </c>
      <c r="O10" s="117">
        <v>8.5789221299325646</v>
      </c>
      <c r="P10" s="195">
        <v>0.59583690370686149</v>
      </c>
      <c r="Q10" s="66">
        <v>0.14630835190144026</v>
      </c>
      <c r="R10" s="66">
        <v>1.7009214823092078</v>
      </c>
      <c r="S10" s="66">
        <v>18.620957529388296</v>
      </c>
      <c r="T10" s="66">
        <v>0.45906111239118064</v>
      </c>
      <c r="U10" s="66">
        <v>8.6915010971377864</v>
      </c>
      <c r="V10" s="120">
        <v>29.013380108835293</v>
      </c>
      <c r="W10" s="55">
        <v>96.024415661222307</v>
      </c>
      <c r="X10" s="121">
        <v>3.9755843387776935</v>
      </c>
      <c r="Y10" s="122">
        <v>21.635664346902203</v>
      </c>
      <c r="Z10" s="123">
        <v>20.468187363598943</v>
      </c>
      <c r="AA10" s="196">
        <v>1.1674769833032599</v>
      </c>
      <c r="AB10" s="197">
        <v>1.0548980160980421</v>
      </c>
      <c r="AC10" s="198">
        <v>0.11257896720522176</v>
      </c>
      <c r="AD10" s="199">
        <v>2.5178822064028981</v>
      </c>
      <c r="AE10" s="125">
        <v>0.15392959101684953</v>
      </c>
      <c r="AF10" s="125">
        <v>1.6490424378916675</v>
      </c>
      <c r="AG10" s="125">
        <v>0.71491017749438035</v>
      </c>
      <c r="AH10" s="200">
        <v>4.9653075308905122E-2</v>
      </c>
      <c r="AI10" s="201">
        <v>1.2192362658453354E-2</v>
      </c>
      <c r="AJ10" s="201">
        <v>0.14174345685910064</v>
      </c>
      <c r="AK10" s="201">
        <v>1.5517464607823579</v>
      </c>
      <c r="AL10" s="201">
        <v>3.8255092699265053E-2</v>
      </c>
      <c r="AM10" s="201">
        <v>0.7242917580948155</v>
      </c>
      <c r="AN10" s="173">
        <v>1.8029720289085169</v>
      </c>
      <c r="AO10" s="174">
        <v>1.7056822802999119</v>
      </c>
      <c r="AP10" s="184">
        <v>9.7289748608604995E-2</v>
      </c>
      <c r="AQ10" s="185">
        <v>8.7908168008170182E-2</v>
      </c>
      <c r="AR10" s="177">
        <v>9.3815806004351465E-3</v>
      </c>
      <c r="AS10" s="130">
        <v>0</v>
      </c>
      <c r="AT10" s="131">
        <v>0</v>
      </c>
    </row>
    <row r="11" spans="1:46" outlineLevel="3" x14ac:dyDescent="0.2">
      <c r="A11" s="187">
        <v>7</v>
      </c>
      <c r="B11" s="188">
        <v>6</v>
      </c>
      <c r="C11" s="189" t="s">
        <v>98</v>
      </c>
      <c r="D11" s="190" t="s">
        <v>103</v>
      </c>
      <c r="E11" s="191" t="s">
        <v>107</v>
      </c>
      <c r="F11" s="1">
        <v>10124.572</v>
      </c>
      <c r="G11" s="34">
        <v>456.07780000000002</v>
      </c>
      <c r="H11" s="36">
        <v>56.076000000000001</v>
      </c>
      <c r="I11" s="192">
        <v>4.258675489395225E-2</v>
      </c>
      <c r="J11" s="193">
        <v>0.95741324510604775</v>
      </c>
      <c r="K11" s="202">
        <v>0</v>
      </c>
      <c r="L11" s="54">
        <v>27.525703943632909</v>
      </c>
      <c r="M11" s="116">
        <v>1.6954444895554663</v>
      </c>
      <c r="N11" s="117">
        <v>19.899448946056857</v>
      </c>
      <c r="O11" s="117">
        <v>5.9308105080205866</v>
      </c>
      <c r="P11" s="195">
        <v>0.35398040395677177</v>
      </c>
      <c r="Q11" s="66">
        <v>0</v>
      </c>
      <c r="R11" s="66">
        <v>1.6005272761265534</v>
      </c>
      <c r="S11" s="66">
        <v>19.21325727643887</v>
      </c>
      <c r="T11" s="66">
        <v>0.31252666470055762</v>
      </c>
      <c r="U11" s="66">
        <v>6.0454123224101561</v>
      </c>
      <c r="V11" s="120">
        <v>26.859196874975581</v>
      </c>
      <c r="W11" s="55">
        <v>97.578601186650133</v>
      </c>
      <c r="X11" s="121">
        <v>2.4213988133498674</v>
      </c>
      <c r="Y11" s="122">
        <v>21.594893435612324</v>
      </c>
      <c r="Z11" s="123">
        <v>20.813784552565423</v>
      </c>
      <c r="AA11" s="196">
        <v>0.78110888304690107</v>
      </c>
      <c r="AB11" s="197">
        <v>0.66650706865732934</v>
      </c>
      <c r="AC11" s="198">
        <v>0.11460181438956951</v>
      </c>
      <c r="AD11" s="199">
        <v>2.2938086619694089</v>
      </c>
      <c r="AE11" s="125">
        <v>0.14128704079628887</v>
      </c>
      <c r="AF11" s="125">
        <v>1.6582874121714049</v>
      </c>
      <c r="AG11" s="125">
        <v>0.49423420900171555</v>
      </c>
      <c r="AH11" s="200">
        <v>2.9498366996397647E-2</v>
      </c>
      <c r="AI11" s="201">
        <v>0</v>
      </c>
      <c r="AJ11" s="201">
        <v>0.13337727301054611</v>
      </c>
      <c r="AK11" s="201">
        <v>1.6011047730365726</v>
      </c>
      <c r="AL11" s="201">
        <v>2.6043888725046468E-2</v>
      </c>
      <c r="AM11" s="201">
        <v>0.50378436020084638</v>
      </c>
      <c r="AN11" s="173">
        <v>1.7995744529676936</v>
      </c>
      <c r="AO11" s="174">
        <v>1.7344820460471186</v>
      </c>
      <c r="AP11" s="184">
        <v>6.5092406920575094E-2</v>
      </c>
      <c r="AQ11" s="185">
        <v>5.5542255721444111E-2</v>
      </c>
      <c r="AR11" s="177">
        <v>9.5501511991307932E-3</v>
      </c>
      <c r="AS11" s="130">
        <v>0</v>
      </c>
      <c r="AT11" s="131">
        <v>0</v>
      </c>
    </row>
    <row r="12" spans="1:46" outlineLevel="3" x14ac:dyDescent="0.2">
      <c r="A12" s="187">
        <v>8</v>
      </c>
      <c r="B12" s="188">
        <v>7</v>
      </c>
      <c r="C12" s="189" t="s">
        <v>98</v>
      </c>
      <c r="D12" s="190" t="s">
        <v>103</v>
      </c>
      <c r="E12" s="191" t="s">
        <v>108</v>
      </c>
      <c r="F12" s="1">
        <v>500.87</v>
      </c>
      <c r="G12" s="34">
        <v>11.021800000000001</v>
      </c>
      <c r="H12" s="36">
        <v>72.974000000000004</v>
      </c>
      <c r="I12" s="192">
        <v>0.433801326821037</v>
      </c>
      <c r="J12" s="193">
        <v>0.566198673178963</v>
      </c>
      <c r="K12" s="202">
        <v>0</v>
      </c>
      <c r="L12" s="54">
        <v>26.711943365957591</v>
      </c>
      <c r="M12" s="116">
        <v>1.6759945053577119</v>
      </c>
      <c r="N12" s="117">
        <v>17.612438131461531</v>
      </c>
      <c r="O12" s="117">
        <v>7.4235107291383509</v>
      </c>
      <c r="P12" s="195">
        <v>1.2210140634319571</v>
      </c>
      <c r="Q12" s="66">
        <v>0</v>
      </c>
      <c r="R12" s="66">
        <v>1.4199260193286718</v>
      </c>
      <c r="S12" s="66">
        <v>13.542674701331732</v>
      </c>
      <c r="T12" s="66">
        <v>4.5035635882019225</v>
      </c>
      <c r="U12" s="66">
        <v>6.0247649936633101</v>
      </c>
      <c r="V12" s="120">
        <v>20.987365714323715</v>
      </c>
      <c r="W12" s="55">
        <v>78.569220617136267</v>
      </c>
      <c r="X12" s="121">
        <v>21.430779382863733</v>
      </c>
      <c r="Y12" s="122">
        <v>19.288432636819241</v>
      </c>
      <c r="Z12" s="123">
        <v>14.962600720660404</v>
      </c>
      <c r="AA12" s="196">
        <v>4.3258319161588368</v>
      </c>
      <c r="AB12" s="197">
        <v>5.7245776516338793</v>
      </c>
      <c r="AC12" s="198">
        <v>-1.3987457354750408</v>
      </c>
      <c r="AD12" s="199">
        <v>2.2259952804964658</v>
      </c>
      <c r="AE12" s="125">
        <v>0.13966620877980931</v>
      </c>
      <c r="AF12" s="125">
        <v>1.4677031776217941</v>
      </c>
      <c r="AG12" s="125">
        <v>0.61862589409486257</v>
      </c>
      <c r="AH12" s="200">
        <v>0.10175117195266309</v>
      </c>
      <c r="AI12" s="201">
        <v>0</v>
      </c>
      <c r="AJ12" s="201">
        <v>0.11832716827738932</v>
      </c>
      <c r="AK12" s="201">
        <v>1.1285562251109778</v>
      </c>
      <c r="AL12" s="201">
        <v>0.37529696568349352</v>
      </c>
      <c r="AM12" s="201">
        <v>0.50206374947194254</v>
      </c>
      <c r="AN12" s="173">
        <v>1.6073693864016034</v>
      </c>
      <c r="AO12" s="174">
        <v>1.246883393388367</v>
      </c>
      <c r="AP12" s="184">
        <v>0.36048599301323642</v>
      </c>
      <c r="AQ12" s="185">
        <v>0.47704813763615661</v>
      </c>
      <c r="AR12" s="177">
        <v>-0.11656214462292007</v>
      </c>
      <c r="AS12" s="130">
        <v>0</v>
      </c>
      <c r="AT12" s="131">
        <v>0</v>
      </c>
    </row>
    <row r="13" spans="1:46" outlineLevel="3" x14ac:dyDescent="0.2">
      <c r="A13" s="187">
        <v>9</v>
      </c>
      <c r="B13" s="188">
        <v>8</v>
      </c>
      <c r="C13" s="189" t="s">
        <v>98</v>
      </c>
      <c r="D13" s="190" t="s">
        <v>103</v>
      </c>
      <c r="E13" s="191" t="s">
        <v>109</v>
      </c>
      <c r="F13" s="1">
        <v>21659.488000000001</v>
      </c>
      <c r="G13" s="34">
        <v>823.24</v>
      </c>
      <c r="H13" s="36">
        <v>54.875</v>
      </c>
      <c r="I13" s="192">
        <v>4.8867757179644977E-2</v>
      </c>
      <c r="J13" s="193">
        <v>0.95113224282035502</v>
      </c>
      <c r="K13" s="202">
        <v>1</v>
      </c>
      <c r="L13" s="54">
        <v>27.932919665959709</v>
      </c>
      <c r="M13" s="116">
        <v>1.4913691417220571</v>
      </c>
      <c r="N13" s="117">
        <v>20.489255855925578</v>
      </c>
      <c r="O13" s="117">
        <v>5.952294668312077</v>
      </c>
      <c r="P13" s="195">
        <v>0.91086381088080348</v>
      </c>
      <c r="Q13" s="66">
        <v>0.10311720463166175</v>
      </c>
      <c r="R13" s="66">
        <v>1.3001635454502065</v>
      </c>
      <c r="S13" s="66">
        <v>17.240658635271142</v>
      </c>
      <c r="T13" s="66">
        <v>0.33832366319534685</v>
      </c>
      <c r="U13" s="66">
        <v>8.0397928065305528</v>
      </c>
      <c r="V13" s="120">
        <v>26.580614987251902</v>
      </c>
      <c r="W13" s="55">
        <v>95.158742104729626</v>
      </c>
      <c r="X13" s="121">
        <v>4.841257895270374</v>
      </c>
      <c r="Y13" s="122">
        <v>21.980624997647634</v>
      </c>
      <c r="Z13" s="123">
        <v>18.643939385353011</v>
      </c>
      <c r="AA13" s="196">
        <v>3.3366856122946231</v>
      </c>
      <c r="AB13" s="197">
        <v>1.2491874740761504</v>
      </c>
      <c r="AC13" s="198">
        <v>2.0874981382184759</v>
      </c>
      <c r="AD13" s="199">
        <v>2.3277433054966425</v>
      </c>
      <c r="AE13" s="125">
        <v>0.12428076181017143</v>
      </c>
      <c r="AF13" s="125">
        <v>1.7074379879937982</v>
      </c>
      <c r="AG13" s="125">
        <v>0.49602455569267306</v>
      </c>
      <c r="AH13" s="200">
        <v>7.5905317573400286E-2</v>
      </c>
      <c r="AI13" s="201">
        <v>8.5931003859718129E-3</v>
      </c>
      <c r="AJ13" s="201">
        <v>0.10834696212085054</v>
      </c>
      <c r="AK13" s="201">
        <v>1.4367215529392618</v>
      </c>
      <c r="AL13" s="201">
        <v>2.8193638599612238E-2</v>
      </c>
      <c r="AM13" s="201">
        <v>0.66998273387754603</v>
      </c>
      <c r="AN13" s="173">
        <v>1.8317187498039695</v>
      </c>
      <c r="AO13" s="174">
        <v>1.5536616154460843</v>
      </c>
      <c r="AP13" s="184">
        <v>0.27805713435788526</v>
      </c>
      <c r="AQ13" s="185">
        <v>0.10409895617301253</v>
      </c>
      <c r="AR13" s="177">
        <v>0.173958178184873</v>
      </c>
      <c r="AS13" s="130">
        <v>0</v>
      </c>
      <c r="AT13" s="131">
        <v>0</v>
      </c>
    </row>
    <row r="14" spans="1:46" outlineLevel="3" x14ac:dyDescent="0.2">
      <c r="A14" s="187">
        <v>10</v>
      </c>
      <c r="B14" s="188">
        <v>9</v>
      </c>
      <c r="C14" s="189" t="s">
        <v>98</v>
      </c>
      <c r="D14" s="190" t="s">
        <v>103</v>
      </c>
      <c r="E14" s="191" t="s">
        <v>110</v>
      </c>
      <c r="F14" s="1">
        <v>4619.5</v>
      </c>
      <c r="G14" s="34">
        <v>160.19720000000001</v>
      </c>
      <c r="H14" s="36">
        <v>49.540999999999997</v>
      </c>
      <c r="I14" s="192">
        <v>2.9531341091243113E-2</v>
      </c>
      <c r="J14" s="193">
        <v>0.97046865890875689</v>
      </c>
      <c r="K14" s="202">
        <v>0</v>
      </c>
      <c r="L14" s="54">
        <v>22.829267511844137</v>
      </c>
      <c r="M14" s="116">
        <v>1.4249547399357809</v>
      </c>
      <c r="N14" s="117">
        <v>16.256795044679599</v>
      </c>
      <c r="O14" s="117">
        <v>5.147517727228756</v>
      </c>
      <c r="P14" s="195">
        <v>0.19531480463173229</v>
      </c>
      <c r="Q14" s="66">
        <v>0</v>
      </c>
      <c r="R14" s="66">
        <v>1.3685610626622378</v>
      </c>
      <c r="S14" s="66">
        <v>15.884098227493999</v>
      </c>
      <c r="T14" s="66">
        <v>0.18630667903441381</v>
      </c>
      <c r="U14" s="66">
        <v>5.1949867380217531</v>
      </c>
      <c r="V14" s="120">
        <v>22.447646028177992</v>
      </c>
      <c r="W14" s="55">
        <v>98.328367375483452</v>
      </c>
      <c r="X14" s="121">
        <v>1.6716326245165476</v>
      </c>
      <c r="Y14" s="122">
        <v>17.681749784615381</v>
      </c>
      <c r="Z14" s="123">
        <v>17.252659290156238</v>
      </c>
      <c r="AA14" s="196">
        <v>0.42909049445914249</v>
      </c>
      <c r="AB14" s="197">
        <v>0.38162148366614612</v>
      </c>
      <c r="AC14" s="198">
        <v>4.7469010792997146E-2</v>
      </c>
      <c r="AD14" s="199">
        <v>1.9024389593203448</v>
      </c>
      <c r="AE14" s="125">
        <v>0.11874622832798175</v>
      </c>
      <c r="AF14" s="125">
        <v>1.3547329203899665</v>
      </c>
      <c r="AG14" s="125">
        <v>0.42895981060239635</v>
      </c>
      <c r="AH14" s="200">
        <v>1.6276233719311025E-2</v>
      </c>
      <c r="AI14" s="201">
        <v>0</v>
      </c>
      <c r="AJ14" s="201">
        <v>0.11404675522185315</v>
      </c>
      <c r="AK14" s="201">
        <v>1.3236748522911665</v>
      </c>
      <c r="AL14" s="201">
        <v>1.5525556586201151E-2</v>
      </c>
      <c r="AM14" s="201">
        <v>0.43291556150181276</v>
      </c>
      <c r="AN14" s="173">
        <v>1.4734791487179484</v>
      </c>
      <c r="AO14" s="174">
        <v>1.4377216075130199</v>
      </c>
      <c r="AP14" s="184">
        <v>3.5757541204928543E-2</v>
      </c>
      <c r="AQ14" s="185">
        <v>3.1801790305512175E-2</v>
      </c>
      <c r="AR14" s="177">
        <v>3.9557508994164286E-3</v>
      </c>
      <c r="AS14" s="130">
        <v>0</v>
      </c>
      <c r="AT14" s="131">
        <v>0</v>
      </c>
    </row>
    <row r="15" spans="1:46" outlineLevel="3" x14ac:dyDescent="0.2">
      <c r="A15" s="187">
        <v>11</v>
      </c>
      <c r="B15" s="188">
        <v>10</v>
      </c>
      <c r="C15" s="189" t="s">
        <v>98</v>
      </c>
      <c r="D15" s="190" t="s">
        <v>103</v>
      </c>
      <c r="E15" s="191" t="s">
        <v>111</v>
      </c>
      <c r="F15" s="1">
        <v>12715.465</v>
      </c>
      <c r="G15" s="34">
        <v>595.71460000000002</v>
      </c>
      <c r="H15" s="36">
        <v>51.13</v>
      </c>
      <c r="I15" s="192">
        <v>2.7473193300281862E-2</v>
      </c>
      <c r="J15" s="193">
        <v>0.97252680669971814</v>
      </c>
      <c r="K15" s="202">
        <v>1</v>
      </c>
      <c r="L15" s="54">
        <v>22.234500618174209</v>
      </c>
      <c r="M15" s="116">
        <v>1.4965989509376831</v>
      </c>
      <c r="N15" s="117">
        <v>15.407904884287557</v>
      </c>
      <c r="O15" s="117">
        <v>5.3299967829489665</v>
      </c>
      <c r="P15" s="195">
        <v>0.22483102456258647</v>
      </c>
      <c r="Q15" s="66">
        <v>5.4892864036509878E-2</v>
      </c>
      <c r="R15" s="66">
        <v>1.4304750088564497</v>
      </c>
      <c r="S15" s="66">
        <v>15.00131473847263</v>
      </c>
      <c r="T15" s="66">
        <v>0.17502354663692665</v>
      </c>
      <c r="U15" s="66">
        <v>5.3479634356091053</v>
      </c>
      <c r="V15" s="120">
        <v>21.779753182938187</v>
      </c>
      <c r="W15" s="55">
        <v>97.954766589791021</v>
      </c>
      <c r="X15" s="121">
        <v>2.0452334102089793</v>
      </c>
      <c r="Y15" s="122">
        <v>16.904503835225242</v>
      </c>
      <c r="Z15" s="123">
        <v>16.486682611365588</v>
      </c>
      <c r="AA15" s="196">
        <v>0.41782122385965437</v>
      </c>
      <c r="AB15" s="197">
        <v>0.39985457119951312</v>
      </c>
      <c r="AC15" s="198">
        <v>1.7966652660138749E-2</v>
      </c>
      <c r="AD15" s="199">
        <v>1.8528750515145174</v>
      </c>
      <c r="AE15" s="125">
        <v>0.12471657924480693</v>
      </c>
      <c r="AF15" s="125">
        <v>1.2839920736906298</v>
      </c>
      <c r="AG15" s="125">
        <v>0.44416639857908052</v>
      </c>
      <c r="AH15" s="200">
        <v>1.8735918713548873E-2</v>
      </c>
      <c r="AI15" s="201">
        <v>4.5744053363758232E-3</v>
      </c>
      <c r="AJ15" s="201">
        <v>0.11920625073803748</v>
      </c>
      <c r="AK15" s="201">
        <v>1.2501095615393858</v>
      </c>
      <c r="AL15" s="201">
        <v>1.4585295553077221E-2</v>
      </c>
      <c r="AM15" s="201">
        <v>0.44566361963409212</v>
      </c>
      <c r="AN15" s="173">
        <v>1.4087086529354369</v>
      </c>
      <c r="AO15" s="174">
        <v>1.373890217613799</v>
      </c>
      <c r="AP15" s="184">
        <v>3.4818435321637864E-2</v>
      </c>
      <c r="AQ15" s="185">
        <v>3.3321214266626091E-2</v>
      </c>
      <c r="AR15" s="177">
        <v>1.4972210550115623E-3</v>
      </c>
      <c r="AS15" s="130">
        <v>0</v>
      </c>
      <c r="AT15" s="131">
        <v>0</v>
      </c>
    </row>
    <row r="16" spans="1:46" outlineLevel="3" x14ac:dyDescent="0.2">
      <c r="A16" s="187">
        <v>12.3333333333334</v>
      </c>
      <c r="B16" s="188">
        <v>11</v>
      </c>
      <c r="C16" s="189" t="s">
        <v>98</v>
      </c>
      <c r="D16" s="190" t="s">
        <v>103</v>
      </c>
      <c r="E16" s="191" t="s">
        <v>112</v>
      </c>
      <c r="F16" s="1">
        <v>733.66099999999994</v>
      </c>
      <c r="G16" s="34">
        <v>25.699400000000004</v>
      </c>
      <c r="H16" s="36">
        <v>62.825000000000003</v>
      </c>
      <c r="I16" s="192">
        <v>7.5422983846226699E-2</v>
      </c>
      <c r="J16" s="193">
        <v>0.9245770161537733</v>
      </c>
      <c r="K16" s="202">
        <v>0</v>
      </c>
      <c r="L16" s="54">
        <v>27.451441427814551</v>
      </c>
      <c r="M16" s="116">
        <v>2.1851869703865985</v>
      </c>
      <c r="N16" s="117">
        <v>18.717261151272321</v>
      </c>
      <c r="O16" s="117">
        <v>6.5489933061556309</v>
      </c>
      <c r="P16" s="195">
        <v>0.7047494985630719</v>
      </c>
      <c r="Q16" s="66">
        <v>0</v>
      </c>
      <c r="R16" s="66">
        <v>1.9801380950733127</v>
      </c>
      <c r="S16" s="66">
        <v>17.588771218080542</v>
      </c>
      <c r="T16" s="66">
        <v>0.66367287740204728</v>
      </c>
      <c r="U16" s="66">
        <v>6.5141097386955771</v>
      </c>
      <c r="V16" s="120">
        <v>26.08301905184943</v>
      </c>
      <c r="W16" s="55">
        <v>95.015116493742298</v>
      </c>
      <c r="X16" s="121">
        <v>4.9848835062577024</v>
      </c>
      <c r="Y16" s="122">
        <v>20.902448121658921</v>
      </c>
      <c r="Z16" s="123">
        <v>19.568909313153853</v>
      </c>
      <c r="AA16" s="196">
        <v>1.3335388085050681</v>
      </c>
      <c r="AB16" s="197">
        <v>1.3684223759651193</v>
      </c>
      <c r="AC16" s="198">
        <v>-3.4883567460053833E-2</v>
      </c>
      <c r="AD16" s="199">
        <v>2.2876201189845458</v>
      </c>
      <c r="AE16" s="125">
        <v>0.18209891419888322</v>
      </c>
      <c r="AF16" s="125">
        <v>1.5597717626060268</v>
      </c>
      <c r="AG16" s="125">
        <v>0.54574944217963595</v>
      </c>
      <c r="AH16" s="200">
        <v>5.8729124880255994E-2</v>
      </c>
      <c r="AI16" s="201">
        <v>0</v>
      </c>
      <c r="AJ16" s="201">
        <v>0.16501150792277605</v>
      </c>
      <c r="AK16" s="201">
        <v>1.4657309348400451</v>
      </c>
      <c r="AL16" s="201">
        <v>5.5306073116837273E-2</v>
      </c>
      <c r="AM16" s="201">
        <v>0.54284247822463139</v>
      </c>
      <c r="AN16" s="173">
        <v>1.7418706768049101</v>
      </c>
      <c r="AO16" s="174">
        <v>1.630742442762821</v>
      </c>
      <c r="AP16" s="184">
        <v>0.11112823404208901</v>
      </c>
      <c r="AQ16" s="185">
        <v>0.11403519799709327</v>
      </c>
      <c r="AR16" s="177">
        <v>-2.9069639550044859E-3</v>
      </c>
      <c r="AS16" s="130">
        <v>0</v>
      </c>
      <c r="AT16" s="131">
        <v>0</v>
      </c>
    </row>
    <row r="17" spans="1:46" outlineLevel="3" x14ac:dyDescent="0.2">
      <c r="A17" s="187">
        <v>13.430303030303101</v>
      </c>
      <c r="B17" s="188">
        <v>12</v>
      </c>
      <c r="C17" s="189" t="s">
        <v>98</v>
      </c>
      <c r="D17" s="190" t="s">
        <v>103</v>
      </c>
      <c r="E17" s="191" t="s">
        <v>113</v>
      </c>
      <c r="F17" s="1">
        <v>4286.1880000000001</v>
      </c>
      <c r="G17" s="34">
        <v>162.01420000000002</v>
      </c>
      <c r="H17" s="36">
        <v>61.424999999999997</v>
      </c>
      <c r="I17" s="192">
        <v>0.10211911949762276</v>
      </c>
      <c r="J17" s="193">
        <v>0.89788088050237724</v>
      </c>
      <c r="K17" s="202">
        <v>0</v>
      </c>
      <c r="L17" s="54">
        <v>31.5989105588895</v>
      </c>
      <c r="M17" s="116">
        <v>1.884095484138377</v>
      </c>
      <c r="N17" s="117">
        <v>23.140003378538633</v>
      </c>
      <c r="O17" s="117">
        <v>6.5748116962124827</v>
      </c>
      <c r="P17" s="195">
        <v>0.78484264083778976</v>
      </c>
      <c r="Q17" s="66">
        <v>0</v>
      </c>
      <c r="R17" s="66">
        <v>1.6678626896680224</v>
      </c>
      <c r="S17" s="66">
        <v>21.388743580678501</v>
      </c>
      <c r="T17" s="66">
        <v>0.8868375859505998</v>
      </c>
      <c r="U17" s="66">
        <v>6.8706240617545857</v>
      </c>
      <c r="V17" s="120">
        <v>29.927230332101111</v>
      </c>
      <c r="W17" s="55">
        <v>94.709690311401872</v>
      </c>
      <c r="X17" s="121">
        <v>5.2903096885981284</v>
      </c>
      <c r="Y17" s="122">
        <v>25.024098862677011</v>
      </c>
      <c r="Z17" s="123">
        <v>23.056606270346524</v>
      </c>
      <c r="AA17" s="196">
        <v>1.9674925923304869</v>
      </c>
      <c r="AB17" s="197">
        <v>1.6716802267883897</v>
      </c>
      <c r="AC17" s="198">
        <v>0.295812365542103</v>
      </c>
      <c r="AD17" s="199">
        <v>2.6332425465741252</v>
      </c>
      <c r="AE17" s="125">
        <v>0.15700795701153142</v>
      </c>
      <c r="AF17" s="125">
        <v>1.9283336148782195</v>
      </c>
      <c r="AG17" s="125">
        <v>0.5479009746843736</v>
      </c>
      <c r="AH17" s="200">
        <v>6.5403553403149142E-2</v>
      </c>
      <c r="AI17" s="201">
        <v>0</v>
      </c>
      <c r="AJ17" s="201">
        <v>0.13898855747233521</v>
      </c>
      <c r="AK17" s="201">
        <v>1.782395298389875</v>
      </c>
      <c r="AL17" s="201">
        <v>7.3903132162549984E-2</v>
      </c>
      <c r="AM17" s="201">
        <v>0.57255200514621551</v>
      </c>
      <c r="AN17" s="173">
        <v>2.0853415718897508</v>
      </c>
      <c r="AO17" s="174">
        <v>1.9213838558622103</v>
      </c>
      <c r="AP17" s="184">
        <v>0.16395771602754058</v>
      </c>
      <c r="AQ17" s="185">
        <v>0.13930668556569914</v>
      </c>
      <c r="AR17" s="177">
        <v>2.4651030461841916E-2</v>
      </c>
      <c r="AS17" s="130">
        <v>0</v>
      </c>
      <c r="AT17" s="131">
        <v>0</v>
      </c>
    </row>
    <row r="18" spans="1:46" outlineLevel="3" x14ac:dyDescent="0.2">
      <c r="A18" s="187">
        <v>14.5272727272728</v>
      </c>
      <c r="B18" s="188">
        <v>13</v>
      </c>
      <c r="C18" s="189" t="s">
        <v>98</v>
      </c>
      <c r="D18" s="190" t="s">
        <v>103</v>
      </c>
      <c r="E18" s="191" t="s">
        <v>114</v>
      </c>
      <c r="F18" s="1">
        <v>21102.641</v>
      </c>
      <c r="G18" s="34">
        <v>801.83900000000006</v>
      </c>
      <c r="H18" s="36">
        <v>50.975000000000001</v>
      </c>
      <c r="I18" s="192">
        <v>4.8110616205742529E-2</v>
      </c>
      <c r="J18" s="193">
        <v>0.95188938379425747</v>
      </c>
      <c r="K18" s="202">
        <v>0</v>
      </c>
      <c r="L18" s="54">
        <v>23.744155593727225</v>
      </c>
      <c r="M18" s="116">
        <v>1.4466146321806137</v>
      </c>
      <c r="N18" s="117">
        <v>15.934098771059611</v>
      </c>
      <c r="O18" s="117">
        <v>6.3634421904869987</v>
      </c>
      <c r="P18" s="195">
        <v>0.56022514407634549</v>
      </c>
      <c r="Q18" s="66">
        <v>0</v>
      </c>
      <c r="R18" s="66">
        <v>1.3313457004183011</v>
      </c>
      <c r="S18" s="66">
        <v>15.125310763512301</v>
      </c>
      <c r="T18" s="66">
        <v>0.32808387755321478</v>
      </c>
      <c r="U18" s="66">
        <v>6.3991901081670592</v>
      </c>
      <c r="V18" s="120">
        <v>22.855846572097661</v>
      </c>
      <c r="W18" s="55">
        <v>96.258830859985437</v>
      </c>
      <c r="X18" s="121">
        <v>3.7411691400145628</v>
      </c>
      <c r="Y18" s="122">
        <v>17.380713403240225</v>
      </c>
      <c r="Z18" s="123">
        <v>16.456656463930603</v>
      </c>
      <c r="AA18" s="196">
        <v>0.92405693930962229</v>
      </c>
      <c r="AB18" s="197">
        <v>0.88830902162956027</v>
      </c>
      <c r="AC18" s="198">
        <v>3.5747917680060581E-2</v>
      </c>
      <c r="AD18" s="199">
        <v>1.978679632810602</v>
      </c>
      <c r="AE18" s="125">
        <v>0.12055121934838448</v>
      </c>
      <c r="AF18" s="125">
        <v>1.3278415642549677</v>
      </c>
      <c r="AG18" s="125">
        <v>0.53028684920724989</v>
      </c>
      <c r="AH18" s="200">
        <v>4.6685428673028793E-2</v>
      </c>
      <c r="AI18" s="201">
        <v>0</v>
      </c>
      <c r="AJ18" s="201">
        <v>0.11094547503485842</v>
      </c>
      <c r="AK18" s="201">
        <v>1.260442563626025</v>
      </c>
      <c r="AL18" s="201">
        <v>2.7340323129434563E-2</v>
      </c>
      <c r="AM18" s="201">
        <v>0.53326584234725494</v>
      </c>
      <c r="AN18" s="173">
        <v>1.4483927836033521</v>
      </c>
      <c r="AO18" s="174">
        <v>1.3713880386608837</v>
      </c>
      <c r="AP18" s="184">
        <v>7.700474494246852E-2</v>
      </c>
      <c r="AQ18" s="185">
        <v>7.402575180246336E-2</v>
      </c>
      <c r="AR18" s="177">
        <v>2.9789931400050484E-3</v>
      </c>
      <c r="AS18" s="130">
        <v>0</v>
      </c>
      <c r="AT18" s="131">
        <v>0</v>
      </c>
    </row>
    <row r="19" spans="1:46" outlineLevel="3" x14ac:dyDescent="0.2">
      <c r="A19" s="187">
        <v>15.6242424242425</v>
      </c>
      <c r="B19" s="188">
        <v>14</v>
      </c>
      <c r="C19" s="189" t="s">
        <v>98</v>
      </c>
      <c r="D19" s="190" t="s">
        <v>103</v>
      </c>
      <c r="E19" s="191" t="s">
        <v>115</v>
      </c>
      <c r="F19" s="1">
        <v>70291.16</v>
      </c>
      <c r="G19" s="34">
        <v>3049.6466</v>
      </c>
      <c r="H19" s="36">
        <v>58.100999999999999</v>
      </c>
      <c r="I19" s="192">
        <v>4.8847326040965644E-2</v>
      </c>
      <c r="J19" s="193">
        <v>0.95115267395903436</v>
      </c>
      <c r="K19" s="202">
        <v>0</v>
      </c>
      <c r="L19" s="54">
        <v>32.979772335306102</v>
      </c>
      <c r="M19" s="116">
        <v>1.7801870607937809</v>
      </c>
      <c r="N19" s="117">
        <v>24.777058752132241</v>
      </c>
      <c r="O19" s="117">
        <v>6.4225265223800774</v>
      </c>
      <c r="P19" s="195">
        <v>0.50977593555539613</v>
      </c>
      <c r="Q19" s="66">
        <v>0</v>
      </c>
      <c r="R19" s="66">
        <v>1.6447077609341432</v>
      </c>
      <c r="S19" s="66">
        <v>23.77476035820203</v>
      </c>
      <c r="T19" s="66">
        <v>0.37748639549746871</v>
      </c>
      <c r="U19" s="66">
        <v>6.6730418851170654</v>
      </c>
      <c r="V19" s="120">
        <v>32.092510004253242</v>
      </c>
      <c r="W19" s="55">
        <v>97.309677210527582</v>
      </c>
      <c r="X19" s="121">
        <v>2.6903227894724182</v>
      </c>
      <c r="Y19" s="122">
        <v>26.557245812926023</v>
      </c>
      <c r="Z19" s="123">
        <v>25.419468119136173</v>
      </c>
      <c r="AA19" s="196">
        <v>1.1377776937898503</v>
      </c>
      <c r="AB19" s="197">
        <v>0.88726233105286489</v>
      </c>
      <c r="AC19" s="198">
        <v>0.25051536273698805</v>
      </c>
      <c r="AD19" s="199">
        <v>2.7483143612755083</v>
      </c>
      <c r="AE19" s="125">
        <v>0.14834892173281508</v>
      </c>
      <c r="AF19" s="125">
        <v>2.0647548960110202</v>
      </c>
      <c r="AG19" s="125">
        <v>0.53521054353167308</v>
      </c>
      <c r="AH19" s="200">
        <v>4.2481327962949678E-2</v>
      </c>
      <c r="AI19" s="201">
        <v>0</v>
      </c>
      <c r="AJ19" s="201">
        <v>0.13705898007784525</v>
      </c>
      <c r="AK19" s="201">
        <v>1.9812300298501693</v>
      </c>
      <c r="AL19" s="201">
        <v>3.1457199624789059E-2</v>
      </c>
      <c r="AM19" s="201">
        <v>0.55608682375975549</v>
      </c>
      <c r="AN19" s="173">
        <v>2.2131038177438351</v>
      </c>
      <c r="AO19" s="174">
        <v>2.1182890099280143</v>
      </c>
      <c r="AP19" s="184">
        <v>9.4814807815820856E-2</v>
      </c>
      <c r="AQ19" s="185">
        <v>7.3938527587738737E-2</v>
      </c>
      <c r="AR19" s="177">
        <v>2.0876280228082338E-2</v>
      </c>
      <c r="AS19" s="130">
        <v>0</v>
      </c>
      <c r="AT19" s="131">
        <v>0</v>
      </c>
    </row>
    <row r="20" spans="1:46" outlineLevel="3" x14ac:dyDescent="0.2">
      <c r="A20" s="187">
        <v>16.721212121212201</v>
      </c>
      <c r="B20" s="188">
        <v>15</v>
      </c>
      <c r="C20" s="189" t="s">
        <v>98</v>
      </c>
      <c r="D20" s="190" t="s">
        <v>103</v>
      </c>
      <c r="E20" s="191" t="s">
        <v>116</v>
      </c>
      <c r="F20" s="1">
        <v>773.72900000000004</v>
      </c>
      <c r="G20" s="34">
        <v>27.9526</v>
      </c>
      <c r="H20" s="36">
        <v>57.131</v>
      </c>
      <c r="I20" s="192">
        <v>5.5708212032611781E-2</v>
      </c>
      <c r="J20" s="193">
        <v>0.94429178796738822</v>
      </c>
      <c r="K20" s="202">
        <v>0</v>
      </c>
      <c r="L20" s="54">
        <v>29.898886279799044</v>
      </c>
      <c r="M20" s="116">
        <v>1.7375589580810702</v>
      </c>
      <c r="N20" s="117">
        <v>22.025198929369463</v>
      </c>
      <c r="O20" s="117">
        <v>6.1361283923485095</v>
      </c>
      <c r="P20" s="195">
        <v>0.5310397453491722</v>
      </c>
      <c r="Q20" s="66">
        <v>0</v>
      </c>
      <c r="R20" s="66">
        <v>1.587381215759669</v>
      </c>
      <c r="S20" s="66">
        <v>21.035393032360673</v>
      </c>
      <c r="T20" s="66">
        <v>0.42353872433527145</v>
      </c>
      <c r="U20" s="66">
        <v>6.3215335619942596</v>
      </c>
      <c r="V20" s="120">
        <v>28.944307810114601</v>
      </c>
      <c r="W20" s="55">
        <v>96.807310945460216</v>
      </c>
      <c r="X20" s="121">
        <v>3.1926890545397839</v>
      </c>
      <c r="Y20" s="122">
        <v>23.762757887450533</v>
      </c>
      <c r="Z20" s="123">
        <v>22.622774248120344</v>
      </c>
      <c r="AA20" s="196">
        <v>1.1399836393301896</v>
      </c>
      <c r="AB20" s="197">
        <v>0.95457846968444371</v>
      </c>
      <c r="AC20" s="198">
        <v>0.18540516964575016</v>
      </c>
      <c r="AD20" s="199">
        <v>2.4915738566499201</v>
      </c>
      <c r="AE20" s="125">
        <v>0.14479657984008917</v>
      </c>
      <c r="AF20" s="125">
        <v>1.8354332441141219</v>
      </c>
      <c r="AG20" s="125">
        <v>0.51134403269570916</v>
      </c>
      <c r="AH20" s="200">
        <v>4.4253312112431019E-2</v>
      </c>
      <c r="AI20" s="201">
        <v>0</v>
      </c>
      <c r="AJ20" s="201">
        <v>0.1322817679799724</v>
      </c>
      <c r="AK20" s="201">
        <v>1.7529494193633894</v>
      </c>
      <c r="AL20" s="201">
        <v>3.5294893694605957E-2</v>
      </c>
      <c r="AM20" s="201">
        <v>0.52679446349952164</v>
      </c>
      <c r="AN20" s="173">
        <v>1.9802298239542111</v>
      </c>
      <c r="AO20" s="174">
        <v>1.885231187343362</v>
      </c>
      <c r="AP20" s="184">
        <v>9.4998636610849133E-2</v>
      </c>
      <c r="AQ20" s="185">
        <v>7.9548205807036976E-2</v>
      </c>
      <c r="AR20" s="177">
        <v>1.5450430803812512E-2</v>
      </c>
      <c r="AS20" s="130">
        <v>0</v>
      </c>
      <c r="AT20" s="131">
        <v>0</v>
      </c>
    </row>
    <row r="21" spans="1:46" outlineLevel="3" x14ac:dyDescent="0.2">
      <c r="A21" s="187">
        <v>17.818181818181898</v>
      </c>
      <c r="B21" s="188">
        <v>16</v>
      </c>
      <c r="C21" s="189" t="s">
        <v>98</v>
      </c>
      <c r="D21" s="190" t="s">
        <v>103</v>
      </c>
      <c r="E21" s="191" t="s">
        <v>117</v>
      </c>
      <c r="F21" s="1">
        <v>4892.2330000000002</v>
      </c>
      <c r="G21" s="34">
        <v>173.78960000000001</v>
      </c>
      <c r="H21" s="36">
        <v>63.072000000000003</v>
      </c>
      <c r="I21" s="192">
        <v>0.11463997350469091</v>
      </c>
      <c r="J21" s="193">
        <v>0.88536002649530909</v>
      </c>
      <c r="K21" s="202">
        <v>1</v>
      </c>
      <c r="L21" s="54">
        <v>25.795918071305866</v>
      </c>
      <c r="M21" s="116">
        <v>1.890168961564106</v>
      </c>
      <c r="N21" s="117">
        <v>17.485259470313764</v>
      </c>
      <c r="O21" s="117">
        <v>6.4204896394280002</v>
      </c>
      <c r="P21" s="195">
        <v>0.94263575522806176</v>
      </c>
      <c r="Q21" s="66">
        <v>0.29337026708590769</v>
      </c>
      <c r="R21" s="66">
        <v>1.5940032348688966</v>
      </c>
      <c r="S21" s="66">
        <v>15.743115511212579</v>
      </c>
      <c r="T21" s="66">
        <v>0.94484253228774961</v>
      </c>
      <c r="U21" s="66">
        <v>6.2779507706226747</v>
      </c>
      <c r="V21" s="120">
        <v>23.61506951670415</v>
      </c>
      <c r="W21" s="55">
        <v>91.545761044156862</v>
      </c>
      <c r="X21" s="121">
        <v>8.4542389558431381</v>
      </c>
      <c r="Y21" s="122">
        <v>19.375428431877872</v>
      </c>
      <c r="Z21" s="123">
        <v>17.630489013167384</v>
      </c>
      <c r="AA21" s="196">
        <v>1.7449394187104872</v>
      </c>
      <c r="AB21" s="197">
        <v>1.8874782875158114</v>
      </c>
      <c r="AC21" s="198">
        <v>-0.14253886880532551</v>
      </c>
      <c r="AD21" s="199">
        <v>2.1496598392754889</v>
      </c>
      <c r="AE21" s="125">
        <v>0.15751408013034215</v>
      </c>
      <c r="AF21" s="125">
        <v>1.4571049558594804</v>
      </c>
      <c r="AG21" s="125">
        <v>0.53504080328566672</v>
      </c>
      <c r="AH21" s="200">
        <v>7.855297960233848E-2</v>
      </c>
      <c r="AI21" s="201">
        <v>2.4447522257158974E-2</v>
      </c>
      <c r="AJ21" s="201">
        <v>0.13283360290574139</v>
      </c>
      <c r="AK21" s="201">
        <v>1.3119262926010482</v>
      </c>
      <c r="AL21" s="201">
        <v>7.8736877690645801E-2</v>
      </c>
      <c r="AM21" s="201">
        <v>0.52316256421855623</v>
      </c>
      <c r="AN21" s="173">
        <v>1.6146190359898227</v>
      </c>
      <c r="AO21" s="174">
        <v>1.4692074177639487</v>
      </c>
      <c r="AP21" s="184">
        <v>0.14541161822587392</v>
      </c>
      <c r="AQ21" s="185">
        <v>0.15728985729298428</v>
      </c>
      <c r="AR21" s="177">
        <v>-1.187823906711046E-2</v>
      </c>
      <c r="AS21" s="130">
        <v>0</v>
      </c>
      <c r="AT21" s="131">
        <v>0</v>
      </c>
    </row>
    <row r="22" spans="1:46" outlineLevel="3" x14ac:dyDescent="0.2">
      <c r="A22" s="187">
        <v>18.915151515151599</v>
      </c>
      <c r="B22" s="188">
        <v>17</v>
      </c>
      <c r="C22" s="189" t="s">
        <v>98</v>
      </c>
      <c r="D22" s="190" t="s">
        <v>103</v>
      </c>
      <c r="E22" s="191" t="s">
        <v>118</v>
      </c>
      <c r="F22" s="1">
        <v>92191.210999999996</v>
      </c>
      <c r="G22" s="34">
        <v>3107.4661999999998</v>
      </c>
      <c r="H22" s="36">
        <v>63.136000000000003</v>
      </c>
      <c r="I22" s="192">
        <v>9.7068543699565302E-2</v>
      </c>
      <c r="J22" s="193">
        <v>0.9029314563004347</v>
      </c>
      <c r="K22" s="202">
        <v>1</v>
      </c>
      <c r="L22" s="54">
        <v>23.543918567271447</v>
      </c>
      <c r="M22" s="116">
        <v>1.4942739224182977</v>
      </c>
      <c r="N22" s="117">
        <v>15.79167535046745</v>
      </c>
      <c r="O22" s="117">
        <v>6.257969294385699</v>
      </c>
      <c r="P22" s="195">
        <v>0.30266500452570638</v>
      </c>
      <c r="Q22" s="66">
        <v>0.25462516447734795</v>
      </c>
      <c r="R22" s="66">
        <v>1.3847366793878098</v>
      </c>
      <c r="S22" s="66">
        <v>14.590686090163722</v>
      </c>
      <c r="T22" s="66">
        <v>0.82739201343406887</v>
      </c>
      <c r="U22" s="66">
        <v>6.1838136152827943</v>
      </c>
      <c r="V22" s="120">
        <v>22.159236384834326</v>
      </c>
      <c r="W22" s="55">
        <v>94.118726759605863</v>
      </c>
      <c r="X22" s="121">
        <v>5.8812732403941368</v>
      </c>
      <c r="Y22" s="122">
        <v>17.285949272885748</v>
      </c>
      <c r="Z22" s="123">
        <v>16.230047934028878</v>
      </c>
      <c r="AA22" s="196">
        <v>1.0559013388568701</v>
      </c>
      <c r="AB22" s="197">
        <v>1.1300570179597753</v>
      </c>
      <c r="AC22" s="198">
        <v>-7.415567910290477E-2</v>
      </c>
      <c r="AD22" s="199">
        <v>1.9619932139392873</v>
      </c>
      <c r="AE22" s="125">
        <v>0.12452282686819148</v>
      </c>
      <c r="AF22" s="125">
        <v>1.3159729458722875</v>
      </c>
      <c r="AG22" s="125">
        <v>0.52149744119880825</v>
      </c>
      <c r="AH22" s="200">
        <v>2.5222083710475532E-2</v>
      </c>
      <c r="AI22" s="201">
        <v>2.1218763706445664E-2</v>
      </c>
      <c r="AJ22" s="201">
        <v>0.11539472328231748</v>
      </c>
      <c r="AK22" s="201">
        <v>1.2158905075136435</v>
      </c>
      <c r="AL22" s="201">
        <v>6.8949334452839073E-2</v>
      </c>
      <c r="AM22" s="201">
        <v>0.51531780127356619</v>
      </c>
      <c r="AN22" s="173">
        <v>1.440495772740479</v>
      </c>
      <c r="AO22" s="174">
        <v>1.3525039945024064</v>
      </c>
      <c r="AP22" s="184">
        <v>8.7991778238072513E-2</v>
      </c>
      <c r="AQ22" s="185">
        <v>9.4171418163314605E-2</v>
      </c>
      <c r="AR22" s="177">
        <v>-6.1796399252420642E-3</v>
      </c>
      <c r="AS22" s="204">
        <v>2.804871118530914E-2</v>
      </c>
      <c r="AT22" s="135">
        <v>0.84146133555927416</v>
      </c>
    </row>
    <row r="23" spans="1:46" outlineLevel="3" x14ac:dyDescent="0.2">
      <c r="A23" s="187">
        <v>20.012121212121301</v>
      </c>
      <c r="B23" s="188">
        <v>18</v>
      </c>
      <c r="C23" s="189" t="s">
        <v>98</v>
      </c>
      <c r="D23" s="190" t="s">
        <v>103</v>
      </c>
      <c r="E23" s="191" t="s">
        <v>119</v>
      </c>
      <c r="F23" s="1">
        <v>1613.489</v>
      </c>
      <c r="G23" s="34">
        <v>50.367599999999996</v>
      </c>
      <c r="H23" s="36">
        <v>63.654000000000003</v>
      </c>
      <c r="I23" s="192">
        <v>0.13083259779506251</v>
      </c>
      <c r="J23" s="193">
        <v>0.86916740220493749</v>
      </c>
      <c r="K23" s="202">
        <v>0</v>
      </c>
      <c r="L23" s="54">
        <v>38.982822997961094</v>
      </c>
      <c r="M23" s="116">
        <v>1.8792782770088676</v>
      </c>
      <c r="N23" s="117">
        <v>29.941909264692935</v>
      </c>
      <c r="O23" s="117">
        <v>7.1616354562592806</v>
      </c>
      <c r="P23" s="195">
        <v>0.68126823485769883</v>
      </c>
      <c r="Q23" s="66">
        <v>0</v>
      </c>
      <c r="R23" s="66">
        <v>1.6914251859736371</v>
      </c>
      <c r="S23" s="66">
        <v>27.366114627597639</v>
      </c>
      <c r="T23" s="66">
        <v>1.1908913622967072</v>
      </c>
      <c r="U23" s="66">
        <v>8.0531235872354081</v>
      </c>
      <c r="V23" s="120">
        <v>37.110663400806686</v>
      </c>
      <c r="W23" s="55">
        <v>95.197475572119743</v>
      </c>
      <c r="X23" s="121">
        <v>4.8025244278802575</v>
      </c>
      <c r="Y23" s="122">
        <v>31.821187541701804</v>
      </c>
      <c r="Z23" s="123">
        <v>29.057539813571275</v>
      </c>
      <c r="AA23" s="196">
        <v>2.7636477281305289</v>
      </c>
      <c r="AB23" s="197">
        <v>1.8721595971544061</v>
      </c>
      <c r="AC23" s="198">
        <v>0.89148813097612756</v>
      </c>
      <c r="AD23" s="199">
        <v>3.2485685831634243</v>
      </c>
      <c r="AE23" s="125">
        <v>0.1566065230840723</v>
      </c>
      <c r="AF23" s="125">
        <v>2.4951591053910778</v>
      </c>
      <c r="AG23" s="125">
        <v>0.59680295468827338</v>
      </c>
      <c r="AH23" s="200">
        <v>5.6772352904808233E-2</v>
      </c>
      <c r="AI23" s="201">
        <v>0</v>
      </c>
      <c r="AJ23" s="201">
        <v>0.14095209883113644</v>
      </c>
      <c r="AK23" s="201">
        <v>2.2805095522998031</v>
      </c>
      <c r="AL23" s="201">
        <v>9.924094685805894E-2</v>
      </c>
      <c r="AM23" s="201">
        <v>0.67109363226961738</v>
      </c>
      <c r="AN23" s="173">
        <v>2.6517656284751503</v>
      </c>
      <c r="AO23" s="174">
        <v>2.4214616511309397</v>
      </c>
      <c r="AP23" s="184">
        <v>0.23030397734421074</v>
      </c>
      <c r="AQ23" s="185">
        <v>0.15601329976286718</v>
      </c>
      <c r="AR23" s="177">
        <v>7.4290677581343958E-2</v>
      </c>
      <c r="AS23" s="130">
        <v>0</v>
      </c>
      <c r="AT23" s="131">
        <v>0</v>
      </c>
    </row>
    <row r="24" spans="1:46" outlineLevel="3" x14ac:dyDescent="0.2">
      <c r="A24" s="187">
        <v>21.109090909090899</v>
      </c>
      <c r="B24" s="188">
        <v>19</v>
      </c>
      <c r="C24" s="189" t="s">
        <v>98</v>
      </c>
      <c r="D24" s="190" t="s">
        <v>103</v>
      </c>
      <c r="E24" s="191" t="s">
        <v>120</v>
      </c>
      <c r="F24" s="1">
        <v>1807.1079999999999</v>
      </c>
      <c r="G24" s="34">
        <v>78.818399999999997</v>
      </c>
      <c r="H24" s="36">
        <v>59.826999999999998</v>
      </c>
      <c r="I24" s="192">
        <v>0.11211585068513541</v>
      </c>
      <c r="J24" s="193">
        <v>0.88788414931486459</v>
      </c>
      <c r="K24" s="202">
        <v>0</v>
      </c>
      <c r="L24" s="54">
        <v>28.976502754404056</v>
      </c>
      <c r="M24" s="116">
        <v>1.9329829756483101</v>
      </c>
      <c r="N24" s="117">
        <v>20.370330731480436</v>
      </c>
      <c r="O24" s="117">
        <v>6.6731890472753053</v>
      </c>
      <c r="P24" s="195">
        <v>0.86827116952465666</v>
      </c>
      <c r="Q24" s="66">
        <v>0</v>
      </c>
      <c r="R24" s="66">
        <v>1.7023834851537916</v>
      </c>
      <c r="S24" s="66">
        <v>18.647181383799747</v>
      </c>
      <c r="T24" s="66">
        <v>0.92538300983134913</v>
      </c>
      <c r="U24" s="66">
        <v>6.8332837060945115</v>
      </c>
      <c r="V24" s="120">
        <v>27.182848575048052</v>
      </c>
      <c r="W24" s="55">
        <v>93.809970117655439</v>
      </c>
      <c r="X24" s="121">
        <v>6.190029882344561</v>
      </c>
      <c r="Y24" s="122">
        <v>22.303313707128748</v>
      </c>
      <c r="Z24" s="123">
        <v>20.349564868953539</v>
      </c>
      <c r="AA24" s="196">
        <v>1.9537488381752084</v>
      </c>
      <c r="AB24" s="197">
        <v>1.7936541793560057</v>
      </c>
      <c r="AC24" s="198">
        <v>0.16009465881920626</v>
      </c>
      <c r="AD24" s="199">
        <v>2.4147085628670046</v>
      </c>
      <c r="AE24" s="125">
        <v>0.16108191463735919</v>
      </c>
      <c r="AF24" s="125">
        <v>1.6975275609567031</v>
      </c>
      <c r="AG24" s="125">
        <v>0.55609908727294211</v>
      </c>
      <c r="AH24" s="200">
        <v>7.2355930793721393E-2</v>
      </c>
      <c r="AI24" s="201">
        <v>0</v>
      </c>
      <c r="AJ24" s="201">
        <v>0.14186529042948262</v>
      </c>
      <c r="AK24" s="201">
        <v>1.5539317819833123</v>
      </c>
      <c r="AL24" s="201">
        <v>7.7115250819279099E-2</v>
      </c>
      <c r="AM24" s="201">
        <v>0.56944030884120933</v>
      </c>
      <c r="AN24" s="173">
        <v>1.8586094755940623</v>
      </c>
      <c r="AO24" s="174">
        <v>1.6957970724127949</v>
      </c>
      <c r="AP24" s="184">
        <v>0.16281240318126736</v>
      </c>
      <c r="AQ24" s="185">
        <v>0.14947118161300046</v>
      </c>
      <c r="AR24" s="177">
        <v>1.3341221568267189E-2</v>
      </c>
      <c r="AS24" s="130">
        <v>0</v>
      </c>
      <c r="AT24" s="131">
        <v>0</v>
      </c>
    </row>
    <row r="25" spans="1:46" outlineLevel="3" x14ac:dyDescent="0.2">
      <c r="A25" s="187">
        <v>22.2060606060606</v>
      </c>
      <c r="B25" s="188">
        <v>20</v>
      </c>
      <c r="C25" s="189" t="s">
        <v>98</v>
      </c>
      <c r="D25" s="190" t="s">
        <v>103</v>
      </c>
      <c r="E25" s="191" t="s">
        <v>121</v>
      </c>
      <c r="F25" s="1">
        <v>25544.564999999999</v>
      </c>
      <c r="G25" s="34">
        <v>865.43860000000006</v>
      </c>
      <c r="H25" s="36">
        <v>61.029000000000003</v>
      </c>
      <c r="I25" s="192">
        <v>9.5671961170227582E-2</v>
      </c>
      <c r="J25" s="193">
        <v>0.90432803882977242</v>
      </c>
      <c r="K25" s="202">
        <v>1</v>
      </c>
      <c r="L25" s="54">
        <v>34.685014262850913</v>
      </c>
      <c r="M25" s="116">
        <v>1.8669625210051399</v>
      </c>
      <c r="N25" s="117">
        <v>23.268039061863835</v>
      </c>
      <c r="O25" s="117">
        <v>9.5500126799819327</v>
      </c>
      <c r="P25" s="195">
        <v>0.88842783658455304</v>
      </c>
      <c r="Q25" s="66">
        <v>0.25455315340310697</v>
      </c>
      <c r="R25" s="66">
        <v>1.5920890225518771</v>
      </c>
      <c r="S25" s="66">
        <v>21.335685302156921</v>
      </c>
      <c r="T25" s="66">
        <v>0.79096648347358711</v>
      </c>
      <c r="U25" s="66">
        <v>9.8232924646808595</v>
      </c>
      <c r="V25" s="120">
        <v>32.751066789389661</v>
      </c>
      <c r="W25" s="55">
        <v>94.424256369608614</v>
      </c>
      <c r="X25" s="121">
        <v>5.5757436303913863</v>
      </c>
      <c r="Y25" s="122">
        <v>25.135001582868973</v>
      </c>
      <c r="Z25" s="123">
        <v>23.182327478111905</v>
      </c>
      <c r="AA25" s="196">
        <v>1.9526741047570688</v>
      </c>
      <c r="AB25" s="197">
        <v>1.6793943200581403</v>
      </c>
      <c r="AC25" s="198">
        <v>0.27327978469892678</v>
      </c>
      <c r="AD25" s="199">
        <v>2.8904178552375761</v>
      </c>
      <c r="AE25" s="125">
        <v>0.15558021008376166</v>
      </c>
      <c r="AF25" s="125">
        <v>1.9390032551553196</v>
      </c>
      <c r="AG25" s="125">
        <v>0.79583438999849443</v>
      </c>
      <c r="AH25" s="200">
        <v>7.4035653048712749E-2</v>
      </c>
      <c r="AI25" s="201">
        <v>2.1212762783592246E-2</v>
      </c>
      <c r="AJ25" s="201">
        <v>0.13267408521265642</v>
      </c>
      <c r="AK25" s="201">
        <v>1.7779737751797435</v>
      </c>
      <c r="AL25" s="201">
        <v>6.5913873622798921E-2</v>
      </c>
      <c r="AM25" s="201">
        <v>0.81860770539007166</v>
      </c>
      <c r="AN25" s="173">
        <v>2.0945834652390811</v>
      </c>
      <c r="AO25" s="174">
        <v>1.9318606231759921</v>
      </c>
      <c r="AP25" s="184">
        <v>0.16272284206308907</v>
      </c>
      <c r="AQ25" s="185">
        <v>0.1399495266715117</v>
      </c>
      <c r="AR25" s="177">
        <v>2.2773315391577231E-2</v>
      </c>
      <c r="AS25" s="130">
        <v>0</v>
      </c>
      <c r="AT25" s="131">
        <v>0</v>
      </c>
    </row>
    <row r="26" spans="1:46" outlineLevel="3" x14ac:dyDescent="0.2">
      <c r="A26" s="187">
        <v>23.303030303030301</v>
      </c>
      <c r="B26" s="188">
        <v>21</v>
      </c>
      <c r="C26" s="189" t="s">
        <v>98</v>
      </c>
      <c r="D26" s="190" t="s">
        <v>103</v>
      </c>
      <c r="E26" s="191" t="s">
        <v>122</v>
      </c>
      <c r="F26" s="1">
        <v>11628.767</v>
      </c>
      <c r="G26" s="34">
        <v>443.77439999999996</v>
      </c>
      <c r="H26" s="36">
        <v>58.042000000000002</v>
      </c>
      <c r="I26" s="192">
        <v>7.3466624864380048E-2</v>
      </c>
      <c r="J26" s="193">
        <v>0.92653337513561995</v>
      </c>
      <c r="K26" s="202">
        <v>1</v>
      </c>
      <c r="L26" s="54">
        <v>31.127984568722994</v>
      </c>
      <c r="M26" s="116">
        <v>1.7559915604456382</v>
      </c>
      <c r="N26" s="117">
        <v>23.080693184865986</v>
      </c>
      <c r="O26" s="117">
        <v>6.2912998234113635</v>
      </c>
      <c r="P26" s="195">
        <v>0.77102680689830194</v>
      </c>
      <c r="Q26" s="66">
        <v>0.17328441520294532</v>
      </c>
      <c r="R26" s="66">
        <v>1.5498255256681868</v>
      </c>
      <c r="S26" s="66">
        <v>21.501870206591036</v>
      </c>
      <c r="T26" s="66">
        <v>0.55712033188401877</v>
      </c>
      <c r="U26" s="66">
        <v>6.5748572824785008</v>
      </c>
      <c r="V26" s="120">
        <v>29.626553014737723</v>
      </c>
      <c r="W26" s="55">
        <v>95.176586037330893</v>
      </c>
      <c r="X26" s="121">
        <v>4.8234139626691075</v>
      </c>
      <c r="Y26" s="122">
        <v>24.836684745311622</v>
      </c>
      <c r="Z26" s="123">
        <v>23.224980147462169</v>
      </c>
      <c r="AA26" s="196">
        <v>1.6117045978494531</v>
      </c>
      <c r="AB26" s="197">
        <v>1.3281471387823207</v>
      </c>
      <c r="AC26" s="198">
        <v>0.28355745906713725</v>
      </c>
      <c r="AD26" s="199">
        <v>2.5939987140602496</v>
      </c>
      <c r="AE26" s="125">
        <v>0.14633263003713651</v>
      </c>
      <c r="AF26" s="125">
        <v>1.9233910987388321</v>
      </c>
      <c r="AG26" s="125">
        <v>0.52427498528428029</v>
      </c>
      <c r="AH26" s="200">
        <v>6.4252233908191833E-2</v>
      </c>
      <c r="AI26" s="201">
        <v>1.4440367933578778E-2</v>
      </c>
      <c r="AJ26" s="201">
        <v>0.12915212713901555</v>
      </c>
      <c r="AK26" s="201">
        <v>1.7918225172159197</v>
      </c>
      <c r="AL26" s="201">
        <v>4.6426694323668229E-2</v>
      </c>
      <c r="AM26" s="201">
        <v>0.5479047735398751</v>
      </c>
      <c r="AN26" s="173">
        <v>2.0697237287759687</v>
      </c>
      <c r="AO26" s="174">
        <v>1.9354150122885141</v>
      </c>
      <c r="AP26" s="184">
        <v>0.13430871648745443</v>
      </c>
      <c r="AQ26" s="185">
        <v>0.11067892823186005</v>
      </c>
      <c r="AR26" s="177">
        <v>2.362978825559477E-2</v>
      </c>
      <c r="AS26" s="130">
        <v>0</v>
      </c>
      <c r="AT26" s="131">
        <v>0</v>
      </c>
    </row>
    <row r="27" spans="1:46" outlineLevel="3" x14ac:dyDescent="0.2">
      <c r="A27" s="187">
        <v>24.4</v>
      </c>
      <c r="B27" s="188">
        <v>22</v>
      </c>
      <c r="C27" s="189" t="s">
        <v>98</v>
      </c>
      <c r="D27" s="190" t="s">
        <v>103</v>
      </c>
      <c r="E27" s="191" t="s">
        <v>123</v>
      </c>
      <c r="F27" s="1">
        <v>1714.62</v>
      </c>
      <c r="G27" s="34">
        <v>65.630600000000001</v>
      </c>
      <c r="H27" s="36">
        <v>54.728000000000002</v>
      </c>
      <c r="I27" s="192">
        <v>3.089129077528463E-2</v>
      </c>
      <c r="J27" s="193">
        <v>0.96910870922471537</v>
      </c>
      <c r="K27" s="202">
        <v>0</v>
      </c>
      <c r="L27" s="54">
        <v>22.971473669011846</v>
      </c>
      <c r="M27" s="116">
        <v>1.5646334313801704</v>
      </c>
      <c r="N27" s="117">
        <v>15.848397050658583</v>
      </c>
      <c r="O27" s="117">
        <v>5.5584431869730953</v>
      </c>
      <c r="P27" s="195">
        <v>0.44187132719780831</v>
      </c>
      <c r="Q27" s="66">
        <v>0</v>
      </c>
      <c r="R27" s="66">
        <v>1.43334019553972</v>
      </c>
      <c r="S27" s="66">
        <v>15.347923671290728</v>
      </c>
      <c r="T27" s="66">
        <v>0.21403787548154818</v>
      </c>
      <c r="U27" s="66">
        <v>5.5343005995020444</v>
      </c>
      <c r="V27" s="120">
        <v>22.315564466332489</v>
      </c>
      <c r="W27" s="55">
        <v>97.144679474507683</v>
      </c>
      <c r="X27" s="121">
        <v>2.8553205254923171</v>
      </c>
      <c r="Y27" s="122">
        <v>17.413030482038753</v>
      </c>
      <c r="Z27" s="123">
        <v>16.781263866830447</v>
      </c>
      <c r="AA27" s="196">
        <v>0.63176661520830635</v>
      </c>
      <c r="AB27" s="197">
        <v>0.65590920267935648</v>
      </c>
      <c r="AC27" s="198">
        <v>-2.4142587471050803E-2</v>
      </c>
      <c r="AD27" s="199">
        <v>1.9142894724176538</v>
      </c>
      <c r="AE27" s="125">
        <v>0.13038611928168087</v>
      </c>
      <c r="AF27" s="125">
        <v>1.3206997542215486</v>
      </c>
      <c r="AG27" s="125">
        <v>0.46320359891442459</v>
      </c>
      <c r="AH27" s="200">
        <v>3.6822610599817361E-2</v>
      </c>
      <c r="AI27" s="201">
        <v>0</v>
      </c>
      <c r="AJ27" s="201">
        <v>0.11944501629497667</v>
      </c>
      <c r="AK27" s="201">
        <v>1.2789936392742274</v>
      </c>
      <c r="AL27" s="201">
        <v>1.7836489623462348E-2</v>
      </c>
      <c r="AM27" s="201">
        <v>0.46119171662517039</v>
      </c>
      <c r="AN27" s="173">
        <v>1.4510858735032295</v>
      </c>
      <c r="AO27" s="174">
        <v>1.3984386555692039</v>
      </c>
      <c r="AP27" s="184">
        <v>5.2647217934025527E-2</v>
      </c>
      <c r="AQ27" s="185">
        <v>5.4659100223279709E-2</v>
      </c>
      <c r="AR27" s="177">
        <v>-2.0118822892542334E-3</v>
      </c>
      <c r="AS27" s="130">
        <v>0</v>
      </c>
      <c r="AT27" s="131">
        <v>0</v>
      </c>
    </row>
    <row r="28" spans="1:46" outlineLevel="3" x14ac:dyDescent="0.2">
      <c r="A28" s="187">
        <v>25.4969696969697</v>
      </c>
      <c r="B28" s="188">
        <v>23</v>
      </c>
      <c r="C28" s="189" t="s">
        <v>98</v>
      </c>
      <c r="D28" s="190" t="s">
        <v>103</v>
      </c>
      <c r="E28" s="191" t="s">
        <v>124</v>
      </c>
      <c r="F28" s="1">
        <v>42542.978000000003</v>
      </c>
      <c r="G28" s="34">
        <v>1530.325</v>
      </c>
      <c r="H28" s="36">
        <v>60.622999999999998</v>
      </c>
      <c r="I28" s="192">
        <v>9.0893045224001434E-2</v>
      </c>
      <c r="J28" s="193">
        <v>0.90910695477599857</v>
      </c>
      <c r="K28" s="202">
        <v>0</v>
      </c>
      <c r="L28" s="54">
        <v>28.994924938507562</v>
      </c>
      <c r="M28" s="116">
        <v>1.7974159919832045</v>
      </c>
      <c r="N28" s="117">
        <v>20.943088506219581</v>
      </c>
      <c r="O28" s="117">
        <v>6.2544204403047772</v>
      </c>
      <c r="P28" s="195">
        <v>2.4770919238806317</v>
      </c>
      <c r="Q28" s="66">
        <v>0</v>
      </c>
      <c r="R28" s="66">
        <v>1.2644756568107463</v>
      </c>
      <c r="S28" s="66">
        <v>18.108821534931998</v>
      </c>
      <c r="T28" s="66">
        <v>0.8454984401748068</v>
      </c>
      <c r="U28" s="66">
        <v>6.2990373827093782</v>
      </c>
      <c r="V28" s="120">
        <v>25.672334574452123</v>
      </c>
      <c r="W28" s="55">
        <v>88.540786461416999</v>
      </c>
      <c r="X28" s="121">
        <v>11.459213538583001</v>
      </c>
      <c r="Y28" s="122">
        <v>22.740504498202785</v>
      </c>
      <c r="Z28" s="123">
        <v>19.373297191742743</v>
      </c>
      <c r="AA28" s="196">
        <v>3.3672073064600418</v>
      </c>
      <c r="AB28" s="197">
        <v>3.3225903640554386</v>
      </c>
      <c r="AC28" s="198">
        <v>4.4616942404601012E-2</v>
      </c>
      <c r="AD28" s="199">
        <v>2.4162437448756302</v>
      </c>
      <c r="AE28" s="125">
        <v>0.14978466599860038</v>
      </c>
      <c r="AF28" s="125">
        <v>1.7452573755182985</v>
      </c>
      <c r="AG28" s="125">
        <v>0.52120170335873139</v>
      </c>
      <c r="AH28" s="200">
        <v>0.20642432699005264</v>
      </c>
      <c r="AI28" s="201">
        <v>0</v>
      </c>
      <c r="AJ28" s="201">
        <v>0.10537297140089552</v>
      </c>
      <c r="AK28" s="201">
        <v>1.5090684612443332</v>
      </c>
      <c r="AL28" s="201">
        <v>7.0458203347900566E-2</v>
      </c>
      <c r="AM28" s="201">
        <v>0.52491978189244815</v>
      </c>
      <c r="AN28" s="173">
        <v>1.8950420415168987</v>
      </c>
      <c r="AO28" s="174">
        <v>1.6144414326452285</v>
      </c>
      <c r="AP28" s="184">
        <v>0.28060060887167015</v>
      </c>
      <c r="AQ28" s="185">
        <v>0.27688253033795324</v>
      </c>
      <c r="AR28" s="177">
        <v>3.718078533716751E-3</v>
      </c>
      <c r="AS28" s="130">
        <v>0</v>
      </c>
      <c r="AT28" s="131">
        <v>0</v>
      </c>
    </row>
    <row r="29" spans="1:46" outlineLevel="3" x14ac:dyDescent="0.2">
      <c r="A29" s="187">
        <v>26.593939393939401</v>
      </c>
      <c r="B29" s="188">
        <v>24</v>
      </c>
      <c r="C29" s="189" t="s">
        <v>98</v>
      </c>
      <c r="D29" s="190" t="s">
        <v>103</v>
      </c>
      <c r="E29" s="191" t="s">
        <v>125</v>
      </c>
      <c r="F29" s="1">
        <v>4190.1549999999997</v>
      </c>
      <c r="G29" s="34">
        <v>151.2372</v>
      </c>
      <c r="H29" s="36">
        <v>60.25</v>
      </c>
      <c r="I29" s="192">
        <v>6.8004743673160339E-2</v>
      </c>
      <c r="J29" s="193">
        <v>0.93199525632683966</v>
      </c>
      <c r="K29" s="202">
        <v>1</v>
      </c>
      <c r="L29" s="54">
        <v>26.302971992079822</v>
      </c>
      <c r="M29" s="116">
        <v>1.5401780946515842</v>
      </c>
      <c r="N29" s="117">
        <v>18.037343633038123</v>
      </c>
      <c r="O29" s="117">
        <v>6.7254502643901093</v>
      </c>
      <c r="P29" s="195">
        <v>0.53727706999784774</v>
      </c>
      <c r="Q29" s="66">
        <v>0.16831942397538291</v>
      </c>
      <c r="R29" s="66">
        <v>1.3741538079356812</v>
      </c>
      <c r="S29" s="66">
        <v>16.923974960817354</v>
      </c>
      <c r="T29" s="66">
        <v>0.53319958627377639</v>
      </c>
      <c r="U29" s="66">
        <v>6.7660471430797768</v>
      </c>
      <c r="V29" s="120">
        <v>25.064175911832812</v>
      </c>
      <c r="W29" s="55">
        <v>95.290280959048928</v>
      </c>
      <c r="X29" s="121">
        <v>4.7097190409510716</v>
      </c>
      <c r="Y29" s="122">
        <v>19.577521727689707</v>
      </c>
      <c r="Z29" s="123">
        <v>18.466448192728418</v>
      </c>
      <c r="AA29" s="196">
        <v>1.1110735349612888</v>
      </c>
      <c r="AB29" s="197">
        <v>1.0704766562716241</v>
      </c>
      <c r="AC29" s="198">
        <v>4.0596878689667548E-2</v>
      </c>
      <c r="AD29" s="199">
        <v>2.1919143326733184</v>
      </c>
      <c r="AE29" s="125">
        <v>0.12834817455429867</v>
      </c>
      <c r="AF29" s="125">
        <v>1.5031119694198436</v>
      </c>
      <c r="AG29" s="125">
        <v>0.56045418869917574</v>
      </c>
      <c r="AH29" s="200">
        <v>4.4773089166487312E-2</v>
      </c>
      <c r="AI29" s="201">
        <v>1.4026618664615242E-2</v>
      </c>
      <c r="AJ29" s="201">
        <v>0.11451281732797343</v>
      </c>
      <c r="AK29" s="201">
        <v>1.4103312467347795</v>
      </c>
      <c r="AL29" s="201">
        <v>4.443329885614803E-2</v>
      </c>
      <c r="AM29" s="201">
        <v>0.56383726192331474</v>
      </c>
      <c r="AN29" s="173">
        <v>1.6314601439741423</v>
      </c>
      <c r="AO29" s="174">
        <v>1.5388706827273682</v>
      </c>
      <c r="AP29" s="184">
        <v>9.2589461246774071E-2</v>
      </c>
      <c r="AQ29" s="185">
        <v>8.9206388022635349E-2</v>
      </c>
      <c r="AR29" s="177">
        <v>3.3830732241389625E-3</v>
      </c>
      <c r="AS29" s="130">
        <v>0</v>
      </c>
      <c r="AT29" s="131">
        <v>0</v>
      </c>
    </row>
    <row r="30" spans="1:46" outlineLevel="3" x14ac:dyDescent="0.2">
      <c r="A30" s="187">
        <v>27.690909090909098</v>
      </c>
      <c r="B30" s="188">
        <v>25</v>
      </c>
      <c r="C30" s="189" t="s">
        <v>98</v>
      </c>
      <c r="D30" s="190" t="s">
        <v>103</v>
      </c>
      <c r="E30" s="191" t="s">
        <v>126</v>
      </c>
      <c r="F30" s="1">
        <v>22293.72</v>
      </c>
      <c r="G30" s="34">
        <v>789.16279999999995</v>
      </c>
      <c r="H30" s="36">
        <v>64.504999999999995</v>
      </c>
      <c r="I30" s="192">
        <v>0.1707203517349053</v>
      </c>
      <c r="J30" s="193">
        <v>0.8292796482650947</v>
      </c>
      <c r="K30" s="202">
        <v>0</v>
      </c>
      <c r="L30" s="54">
        <v>30.052188135778135</v>
      </c>
      <c r="M30" s="116">
        <v>1.6774864373204237</v>
      </c>
      <c r="N30" s="117">
        <v>21.677444708167251</v>
      </c>
      <c r="O30" s="117">
        <v>6.6972569902904588</v>
      </c>
      <c r="P30" s="195">
        <v>0.33611880851996262</v>
      </c>
      <c r="Q30" s="66">
        <v>0</v>
      </c>
      <c r="R30" s="66">
        <v>1.6044631354830692</v>
      </c>
      <c r="S30" s="66">
        <v>19.409445396950886</v>
      </c>
      <c r="T30" s="66">
        <v>1.8486559910254812</v>
      </c>
      <c r="U30" s="66">
        <v>6.8535048037987334</v>
      </c>
      <c r="V30" s="120">
        <v>27.867413336232687</v>
      </c>
      <c r="W30" s="55">
        <v>92.730064148159641</v>
      </c>
      <c r="X30" s="121">
        <v>7.2699358518403585</v>
      </c>
      <c r="Y30" s="122">
        <v>23.354931145487676</v>
      </c>
      <c r="Z30" s="123">
        <v>21.013908532433955</v>
      </c>
      <c r="AA30" s="196">
        <v>2.3410226130537204</v>
      </c>
      <c r="AB30" s="197">
        <v>2.1847747995454436</v>
      </c>
      <c r="AC30" s="198">
        <v>0.15624781350827455</v>
      </c>
      <c r="AD30" s="199">
        <v>2.5043490113148446</v>
      </c>
      <c r="AE30" s="125">
        <v>0.13979053644336864</v>
      </c>
      <c r="AF30" s="125">
        <v>1.8064537256806041</v>
      </c>
      <c r="AG30" s="125">
        <v>0.55810474919087161</v>
      </c>
      <c r="AH30" s="200">
        <v>2.8009900709996885E-2</v>
      </c>
      <c r="AI30" s="201">
        <v>0</v>
      </c>
      <c r="AJ30" s="201">
        <v>0.13370526129025576</v>
      </c>
      <c r="AK30" s="201">
        <v>1.6174537830792406</v>
      </c>
      <c r="AL30" s="201">
        <v>0.15405466591879011</v>
      </c>
      <c r="AM30" s="201">
        <v>0.57112540031656112</v>
      </c>
      <c r="AN30" s="173">
        <v>1.9462442621239731</v>
      </c>
      <c r="AO30" s="174">
        <v>1.7511590443694962</v>
      </c>
      <c r="AP30" s="184">
        <v>0.19508521775447671</v>
      </c>
      <c r="AQ30" s="185">
        <v>0.18206456662878698</v>
      </c>
      <c r="AR30" s="177">
        <v>1.3020651125689545E-2</v>
      </c>
      <c r="AS30" s="130">
        <v>0</v>
      </c>
      <c r="AT30" s="131">
        <v>0</v>
      </c>
    </row>
    <row r="31" spans="1:46" outlineLevel="3" x14ac:dyDescent="0.2">
      <c r="A31" s="187">
        <v>28.7878787878788</v>
      </c>
      <c r="B31" s="188">
        <v>26</v>
      </c>
      <c r="C31" s="189" t="s">
        <v>98</v>
      </c>
      <c r="D31" s="190" t="s">
        <v>103</v>
      </c>
      <c r="E31" s="191" t="s">
        <v>127</v>
      </c>
      <c r="F31" s="1">
        <v>15700.436</v>
      </c>
      <c r="G31" s="34">
        <v>633.16399999999999</v>
      </c>
      <c r="H31" s="36">
        <v>60.966000000000001</v>
      </c>
      <c r="I31" s="192">
        <v>7.6642643747769745E-2</v>
      </c>
      <c r="J31" s="193">
        <v>0.92335735625223025</v>
      </c>
      <c r="K31" s="202">
        <v>0</v>
      </c>
      <c r="L31" s="54">
        <v>25.952838760487701</v>
      </c>
      <c r="M31" s="116">
        <v>1.832654370459792</v>
      </c>
      <c r="N31" s="117">
        <v>17.897930178676784</v>
      </c>
      <c r="O31" s="117">
        <v>6.2222542113511281</v>
      </c>
      <c r="P31" s="195">
        <v>0.49693405025774973</v>
      </c>
      <c r="Q31" s="66">
        <v>0</v>
      </c>
      <c r="R31" s="66">
        <v>1.6960635771420622</v>
      </c>
      <c r="S31" s="66">
        <v>16.873058919063187</v>
      </c>
      <c r="T31" s="66">
        <v>0.6568623936717578</v>
      </c>
      <c r="U31" s="66">
        <v>6.2299198203529498</v>
      </c>
      <c r="V31" s="120">
        <v>24.7990423165582</v>
      </c>
      <c r="W31" s="55">
        <v>95.554257264195243</v>
      </c>
      <c r="X31" s="121">
        <v>4.4457427358047568</v>
      </c>
      <c r="Y31" s="122">
        <v>19.730584549136577</v>
      </c>
      <c r="Z31" s="123">
        <v>18.569122496205249</v>
      </c>
      <c r="AA31" s="196">
        <v>1.1614620529313271</v>
      </c>
      <c r="AB31" s="197">
        <v>1.1537964439295076</v>
      </c>
      <c r="AC31" s="198">
        <v>7.6656090018216716E-3</v>
      </c>
      <c r="AD31" s="199">
        <v>2.1627365633739752</v>
      </c>
      <c r="AE31" s="125">
        <v>0.15272119753831601</v>
      </c>
      <c r="AF31" s="125">
        <v>1.4914941815563987</v>
      </c>
      <c r="AG31" s="125">
        <v>0.51852118427926064</v>
      </c>
      <c r="AH31" s="200">
        <v>4.1411170854812475E-2</v>
      </c>
      <c r="AI31" s="201">
        <v>0</v>
      </c>
      <c r="AJ31" s="201">
        <v>0.1413386314285052</v>
      </c>
      <c r="AK31" s="201">
        <v>1.4060882432552655</v>
      </c>
      <c r="AL31" s="201">
        <v>5.4738532805979817E-2</v>
      </c>
      <c r="AM31" s="201">
        <v>0.51915998502941252</v>
      </c>
      <c r="AN31" s="173">
        <v>1.6442153790947147</v>
      </c>
      <c r="AO31" s="174">
        <v>1.5474268746837707</v>
      </c>
      <c r="AP31" s="184">
        <v>9.6788504410943929E-2</v>
      </c>
      <c r="AQ31" s="185">
        <v>9.6149703660792299E-2</v>
      </c>
      <c r="AR31" s="177">
        <v>6.3880075015180593E-4</v>
      </c>
      <c r="AS31" s="130">
        <v>0</v>
      </c>
      <c r="AT31" s="131">
        <v>0</v>
      </c>
    </row>
    <row r="32" spans="1:46" outlineLevel="3" x14ac:dyDescent="0.2">
      <c r="A32" s="187">
        <v>29.884848484848501</v>
      </c>
      <c r="B32" s="188">
        <v>27</v>
      </c>
      <c r="C32" s="189" t="s">
        <v>98</v>
      </c>
      <c r="D32" s="190" t="s">
        <v>103</v>
      </c>
      <c r="E32" s="191" t="s">
        <v>128</v>
      </c>
      <c r="F32" s="1">
        <v>16112.333000000001</v>
      </c>
      <c r="G32" s="34">
        <v>727.91300000000001</v>
      </c>
      <c r="H32" s="36">
        <v>57.231999999999999</v>
      </c>
      <c r="I32" s="192">
        <v>3.6150268301295641E-2</v>
      </c>
      <c r="J32" s="193">
        <v>0.96384973169870436</v>
      </c>
      <c r="K32" s="202">
        <v>0</v>
      </c>
      <c r="L32" s="54">
        <v>32.642735954777734</v>
      </c>
      <c r="M32" s="116">
        <v>1.7690963674952729</v>
      </c>
      <c r="N32" s="117">
        <v>22.092136368986356</v>
      </c>
      <c r="O32" s="117">
        <v>8.7815032182960984</v>
      </c>
      <c r="P32" s="195">
        <v>0.53197551311243751</v>
      </c>
      <c r="Q32" s="66">
        <v>0</v>
      </c>
      <c r="R32" s="66">
        <v>1.642949674582594</v>
      </c>
      <c r="S32" s="66">
        <v>21.294027359005621</v>
      </c>
      <c r="T32" s="66">
        <v>0.27476604518046721</v>
      </c>
      <c r="U32" s="66">
        <v>8.8990173628966076</v>
      </c>
      <c r="V32" s="120">
        <v>31.835994396484821</v>
      </c>
      <c r="W32" s="55">
        <v>97.528572484210429</v>
      </c>
      <c r="X32" s="121">
        <v>2.4714275157895713</v>
      </c>
      <c r="Y32" s="122">
        <v>23.861232736481629</v>
      </c>
      <c r="Z32" s="123">
        <v>22.936977033588214</v>
      </c>
      <c r="AA32" s="196">
        <v>0.92425570289341508</v>
      </c>
      <c r="AB32" s="197">
        <v>0.80674155829290473</v>
      </c>
      <c r="AC32" s="198">
        <v>0.11751414460050924</v>
      </c>
      <c r="AD32" s="199">
        <v>2.7202279962314777</v>
      </c>
      <c r="AE32" s="125">
        <v>0.14742469729127275</v>
      </c>
      <c r="AF32" s="125">
        <v>1.8410113640821963</v>
      </c>
      <c r="AG32" s="125">
        <v>0.7317919348580082</v>
      </c>
      <c r="AH32" s="200">
        <v>4.4331292759369791E-2</v>
      </c>
      <c r="AI32" s="201">
        <v>0</v>
      </c>
      <c r="AJ32" s="201">
        <v>0.13691247288188282</v>
      </c>
      <c r="AK32" s="201">
        <v>1.7745022799171351</v>
      </c>
      <c r="AL32" s="201">
        <v>2.28971704317056E-2</v>
      </c>
      <c r="AM32" s="201">
        <v>0.74158478024138397</v>
      </c>
      <c r="AN32" s="173">
        <v>1.9884360613734691</v>
      </c>
      <c r="AO32" s="174">
        <v>1.9114147527990177</v>
      </c>
      <c r="AP32" s="184">
        <v>7.7021308574451261E-2</v>
      </c>
      <c r="AQ32" s="185">
        <v>6.7228463191075394E-2</v>
      </c>
      <c r="AR32" s="177">
        <v>9.79284538337577E-3</v>
      </c>
      <c r="AS32" s="130">
        <v>0</v>
      </c>
      <c r="AT32" s="131">
        <v>0</v>
      </c>
    </row>
    <row r="33" spans="1:46" outlineLevel="3" x14ac:dyDescent="0.2">
      <c r="A33" s="187">
        <v>30.981818181818198</v>
      </c>
      <c r="B33" s="188">
        <v>28</v>
      </c>
      <c r="C33" s="189" t="s">
        <v>98</v>
      </c>
      <c r="D33" s="190" t="s">
        <v>103</v>
      </c>
      <c r="E33" s="191" t="s">
        <v>129</v>
      </c>
      <c r="F33" s="1">
        <v>3777.067</v>
      </c>
      <c r="G33" s="34">
        <v>130.19400000000002</v>
      </c>
      <c r="H33" s="36">
        <v>62.774999999999999</v>
      </c>
      <c r="I33" s="192">
        <v>5.6641340922477745E-2</v>
      </c>
      <c r="J33" s="193">
        <v>0.94335865907752225</v>
      </c>
      <c r="K33" s="202">
        <v>0</v>
      </c>
      <c r="L33" s="54">
        <v>26.931885670845158</v>
      </c>
      <c r="M33" s="116">
        <v>1.8809869711764786</v>
      </c>
      <c r="N33" s="117">
        <v>18.479717066398418</v>
      </c>
      <c r="O33" s="117">
        <v>6.5711816332702568</v>
      </c>
      <c r="P33" s="195">
        <v>0.44518571961746656</v>
      </c>
      <c r="Q33" s="66">
        <v>0</v>
      </c>
      <c r="R33" s="66">
        <v>1.7531601026463779</v>
      </c>
      <c r="S33" s="66">
        <v>17.691617198128196</v>
      </c>
      <c r="T33" s="66">
        <v>0.48522456912716672</v>
      </c>
      <c r="U33" s="66">
        <v>6.556698081325945</v>
      </c>
      <c r="V33" s="120">
        <v>26.001475382100519</v>
      </c>
      <c r="W33" s="55">
        <v>96.545320665192619</v>
      </c>
      <c r="X33" s="121">
        <v>3.4546793348073805</v>
      </c>
      <c r="Y33" s="122">
        <v>20.360704037574898</v>
      </c>
      <c r="Z33" s="123">
        <v>19.444777300774575</v>
      </c>
      <c r="AA33" s="196">
        <v>0.91592673680032277</v>
      </c>
      <c r="AB33" s="197">
        <v>0.93041028874463327</v>
      </c>
      <c r="AC33" s="198">
        <v>-1.4483551944311834E-2</v>
      </c>
      <c r="AD33" s="199">
        <v>2.2443238059037633</v>
      </c>
      <c r="AE33" s="125">
        <v>0.15674891426470655</v>
      </c>
      <c r="AF33" s="125">
        <v>1.5399764221998682</v>
      </c>
      <c r="AG33" s="125">
        <v>0.54759846943918811</v>
      </c>
      <c r="AH33" s="200">
        <v>3.7098809968122211E-2</v>
      </c>
      <c r="AI33" s="201">
        <v>0</v>
      </c>
      <c r="AJ33" s="201">
        <v>0.14609667522053149</v>
      </c>
      <c r="AK33" s="201">
        <v>1.4743014331773496</v>
      </c>
      <c r="AL33" s="201">
        <v>4.0435380760597224E-2</v>
      </c>
      <c r="AM33" s="201">
        <v>0.54639150677716208</v>
      </c>
      <c r="AN33" s="173">
        <v>1.6967253364645749</v>
      </c>
      <c r="AO33" s="174">
        <v>1.6203981083978813</v>
      </c>
      <c r="AP33" s="184">
        <v>7.6327228066693564E-2</v>
      </c>
      <c r="AQ33" s="185">
        <v>7.7534190728719435E-2</v>
      </c>
      <c r="AR33" s="177">
        <v>-1.2069626620259861E-3</v>
      </c>
      <c r="AS33" s="130">
        <v>0</v>
      </c>
      <c r="AT33" s="131">
        <v>0</v>
      </c>
    </row>
    <row r="34" spans="1:46" outlineLevel="3" x14ac:dyDescent="0.2">
      <c r="A34" s="187">
        <v>32.0787878787879</v>
      </c>
      <c r="B34" s="188">
        <v>29</v>
      </c>
      <c r="C34" s="189" t="s">
        <v>98</v>
      </c>
      <c r="D34" s="190" t="s">
        <v>103</v>
      </c>
      <c r="E34" s="191" t="s">
        <v>130</v>
      </c>
      <c r="F34" s="1">
        <v>1258.335</v>
      </c>
      <c r="G34" s="34">
        <v>14.309000000000001</v>
      </c>
      <c r="H34" s="36">
        <v>74.144999999999996</v>
      </c>
      <c r="I34" s="192">
        <v>0.94918635369910254</v>
      </c>
      <c r="J34" s="193">
        <v>5.0813646300897464E-2</v>
      </c>
      <c r="K34" s="202">
        <v>0</v>
      </c>
      <c r="L34" s="54">
        <v>27.313886927725644</v>
      </c>
      <c r="M34" s="116">
        <v>1.40950489696713</v>
      </c>
      <c r="N34" s="117">
        <v>17.563898480835881</v>
      </c>
      <c r="O34" s="117">
        <v>8.3404835499226362</v>
      </c>
      <c r="P34" s="195">
        <v>0.45399421100155019</v>
      </c>
      <c r="Q34" s="66">
        <v>0</v>
      </c>
      <c r="R34" s="66">
        <v>1.2690425996406833</v>
      </c>
      <c r="S34" s="66">
        <v>7.5502747499214369</v>
      </c>
      <c r="T34" s="66">
        <v>11.426358084652689</v>
      </c>
      <c r="U34" s="66">
        <v>6.6142172825092862</v>
      </c>
      <c r="V34" s="120">
        <v>15.433534632071407</v>
      </c>
      <c r="W34" s="55">
        <v>56.50435133201497</v>
      </c>
      <c r="X34" s="121">
        <v>43.49564866798503</v>
      </c>
      <c r="Y34" s="122">
        <v>18.97340337780301</v>
      </c>
      <c r="Z34" s="123">
        <v>8.8193173495621195</v>
      </c>
      <c r="AA34" s="196">
        <v>10.15408602824089</v>
      </c>
      <c r="AB34" s="197">
        <v>11.880352295654239</v>
      </c>
      <c r="AC34" s="198">
        <v>-1.72626626741335</v>
      </c>
      <c r="AD34" s="199">
        <v>2.2761572439771371</v>
      </c>
      <c r="AE34" s="125">
        <v>0.11745874141392749</v>
      </c>
      <c r="AF34" s="125">
        <v>1.4636582067363235</v>
      </c>
      <c r="AG34" s="125">
        <v>0.69504029582688631</v>
      </c>
      <c r="AH34" s="200">
        <v>3.7832850916795849E-2</v>
      </c>
      <c r="AI34" s="201">
        <v>0</v>
      </c>
      <c r="AJ34" s="201">
        <v>0.10575354997005694</v>
      </c>
      <c r="AK34" s="201">
        <v>0.62918956249345304</v>
      </c>
      <c r="AL34" s="201">
        <v>0.95219650705439074</v>
      </c>
      <c r="AM34" s="201">
        <v>0.55118477354244055</v>
      </c>
      <c r="AN34" s="173">
        <v>1.5811169481502507</v>
      </c>
      <c r="AO34" s="174">
        <v>0.73494311246350996</v>
      </c>
      <c r="AP34" s="184">
        <v>0.84617383568674087</v>
      </c>
      <c r="AQ34" s="185">
        <v>0.99002935797118663</v>
      </c>
      <c r="AR34" s="177">
        <v>-0.14385552228444584</v>
      </c>
      <c r="AS34" s="130">
        <v>0</v>
      </c>
      <c r="AT34" s="131">
        <v>0</v>
      </c>
    </row>
    <row r="35" spans="1:46" outlineLevel="3" x14ac:dyDescent="0.2">
      <c r="A35" s="187">
        <v>33.175757575757601</v>
      </c>
      <c r="B35" s="188">
        <v>30</v>
      </c>
      <c r="C35" s="189" t="s">
        <v>98</v>
      </c>
      <c r="D35" s="190" t="s">
        <v>103</v>
      </c>
      <c r="E35" s="191" t="s">
        <v>131</v>
      </c>
      <c r="F35" s="1">
        <v>221.12299999999999</v>
      </c>
      <c r="G35" s="34">
        <v>7.1151999999999997</v>
      </c>
      <c r="H35" s="36">
        <v>79.337999999999994</v>
      </c>
      <c r="I35" s="192">
        <v>1</v>
      </c>
      <c r="J35" s="193">
        <v>0</v>
      </c>
      <c r="K35" s="202">
        <v>1</v>
      </c>
      <c r="L35" s="54">
        <v>29.609558663205924</v>
      </c>
      <c r="M35" s="116">
        <v>1.787437939902945</v>
      </c>
      <c r="N35" s="117">
        <v>18.798459324552386</v>
      </c>
      <c r="O35" s="117">
        <v>9.0236613987505994</v>
      </c>
      <c r="P35" s="195">
        <v>2.2065471750893093</v>
      </c>
      <c r="Q35" s="66">
        <v>3.3756616412792351</v>
      </c>
      <c r="R35" s="66">
        <v>0.82444165269307002</v>
      </c>
      <c r="S35" s="66">
        <v>5.9675903665243641</v>
      </c>
      <c r="T35" s="66">
        <v>11.915234365068851</v>
      </c>
      <c r="U35" s="66">
        <v>5.3200834625510973</v>
      </c>
      <c r="V35" s="120">
        <v>12.11211548176853</v>
      </c>
      <c r="W35" s="55">
        <v>40.90609934291102</v>
      </c>
      <c r="X35" s="121">
        <v>59.09390065708898</v>
      </c>
      <c r="Y35" s="122">
        <v>20.58589726445533</v>
      </c>
      <c r="Z35" s="123">
        <v>10.167693660496669</v>
      </c>
      <c r="AA35" s="196">
        <v>10.418203603958661</v>
      </c>
      <c r="AB35" s="197">
        <v>14.12178154015816</v>
      </c>
      <c r="AC35" s="198">
        <v>-3.703577936199502</v>
      </c>
      <c r="AD35" s="199">
        <v>2.4674632219338268</v>
      </c>
      <c r="AE35" s="125">
        <v>0.14895316165857875</v>
      </c>
      <c r="AF35" s="125">
        <v>1.5665382770460321</v>
      </c>
      <c r="AG35" s="125">
        <v>0.75197178322921665</v>
      </c>
      <c r="AH35" s="200">
        <v>0.18387893125744245</v>
      </c>
      <c r="AI35" s="201">
        <v>0.28130513677326957</v>
      </c>
      <c r="AJ35" s="201">
        <v>6.870347105775583E-2</v>
      </c>
      <c r="AK35" s="201">
        <v>0.4972991972103637</v>
      </c>
      <c r="AL35" s="201">
        <v>0.99293619708907099</v>
      </c>
      <c r="AM35" s="201">
        <v>0.44334028854592478</v>
      </c>
      <c r="AN35" s="173">
        <v>1.7154914387046107</v>
      </c>
      <c r="AO35" s="174">
        <v>0.84730780504138903</v>
      </c>
      <c r="AP35" s="184">
        <v>0.86818363366322171</v>
      </c>
      <c r="AQ35" s="185">
        <v>1.1768151283465134</v>
      </c>
      <c r="AR35" s="177">
        <v>-0.30863149468329182</v>
      </c>
      <c r="AS35" s="130">
        <v>0</v>
      </c>
      <c r="AT35" s="131">
        <v>0</v>
      </c>
    </row>
    <row r="36" spans="1:46" outlineLevel="3" x14ac:dyDescent="0.2">
      <c r="A36" s="187">
        <v>34.272727272727302</v>
      </c>
      <c r="B36" s="188">
        <v>31</v>
      </c>
      <c r="C36" s="189" t="s">
        <v>98</v>
      </c>
      <c r="D36" s="190" t="s">
        <v>103</v>
      </c>
      <c r="E36" s="191" t="s">
        <v>132</v>
      </c>
      <c r="F36" s="1">
        <v>25732.928</v>
      </c>
      <c r="G36" s="34">
        <v>1044.7711999999999</v>
      </c>
      <c r="H36" s="36">
        <v>54.631999999999998</v>
      </c>
      <c r="I36" s="192">
        <v>7.4271764049542055E-2</v>
      </c>
      <c r="J36" s="193">
        <v>0.92572823595045794</v>
      </c>
      <c r="K36" s="202">
        <v>0</v>
      </c>
      <c r="L36" s="54">
        <v>23.181922223765234</v>
      </c>
      <c r="M36" s="116">
        <v>1.59500734380517</v>
      </c>
      <c r="N36" s="117">
        <v>15.936573505104121</v>
      </c>
      <c r="O36" s="117">
        <v>5.650341374855941</v>
      </c>
      <c r="P36" s="195">
        <v>0.45555896147133002</v>
      </c>
      <c r="Q36" s="66">
        <v>0</v>
      </c>
      <c r="R36" s="66">
        <v>1.4703407789868452</v>
      </c>
      <c r="S36" s="66">
        <v>15.040893023036949</v>
      </c>
      <c r="T36" s="66">
        <v>0.55944987098879873</v>
      </c>
      <c r="U36" s="66">
        <v>5.6556795892813065</v>
      </c>
      <c r="V36" s="120">
        <v>22.166913391305101</v>
      </c>
      <c r="W36" s="55">
        <v>95.62155017749312</v>
      </c>
      <c r="X36" s="121">
        <v>4.3784498225068802</v>
      </c>
      <c r="Y36" s="122">
        <v>17.531580848909293</v>
      </c>
      <c r="Z36" s="123">
        <v>16.511233802023796</v>
      </c>
      <c r="AA36" s="196">
        <v>1.0203470468854974</v>
      </c>
      <c r="AB36" s="197">
        <v>1.0150088324601287</v>
      </c>
      <c r="AC36" s="198">
        <v>5.3382144253655284E-3</v>
      </c>
      <c r="AD36" s="199">
        <v>1.9318268519804362</v>
      </c>
      <c r="AE36" s="125">
        <v>0.13291727865043082</v>
      </c>
      <c r="AF36" s="125">
        <v>1.3280477920920102</v>
      </c>
      <c r="AG36" s="125">
        <v>0.4708617812379951</v>
      </c>
      <c r="AH36" s="200">
        <v>3.7963246789277504E-2</v>
      </c>
      <c r="AI36" s="201">
        <v>0</v>
      </c>
      <c r="AJ36" s="201">
        <v>0.12252839824890377</v>
      </c>
      <c r="AK36" s="201">
        <v>1.2534077519197457</v>
      </c>
      <c r="AL36" s="201">
        <v>4.6620822582399891E-2</v>
      </c>
      <c r="AM36" s="201">
        <v>0.4713066324401089</v>
      </c>
      <c r="AN36" s="173">
        <v>1.4609650707424411</v>
      </c>
      <c r="AO36" s="174">
        <v>1.3759361501686496</v>
      </c>
      <c r="AP36" s="184">
        <v>8.5028920573791453E-2</v>
      </c>
      <c r="AQ36" s="185">
        <v>8.4584069371677395E-2</v>
      </c>
      <c r="AR36" s="177">
        <v>4.4485120211379403E-4</v>
      </c>
      <c r="AS36" s="130">
        <v>0</v>
      </c>
      <c r="AT36" s="131">
        <v>0</v>
      </c>
    </row>
    <row r="37" spans="1:46" outlineLevel="3" x14ac:dyDescent="0.2">
      <c r="A37" s="187">
        <v>35.369696969697003</v>
      </c>
      <c r="B37" s="188">
        <v>32</v>
      </c>
      <c r="C37" s="189" t="s">
        <v>98</v>
      </c>
      <c r="D37" s="190" t="s">
        <v>103</v>
      </c>
      <c r="E37" s="191" t="s">
        <v>133</v>
      </c>
      <c r="F37" s="1">
        <v>17635.781999999999</v>
      </c>
      <c r="G37" s="34">
        <v>900.82479999999998</v>
      </c>
      <c r="H37" s="36">
        <v>60.652999999999999</v>
      </c>
      <c r="I37" s="192">
        <v>7.0882933456673847E-2</v>
      </c>
      <c r="J37" s="193">
        <v>0.92911706654332615</v>
      </c>
      <c r="K37" s="202">
        <v>1</v>
      </c>
      <c r="L37" s="54">
        <v>36.60443668355002</v>
      </c>
      <c r="M37" s="116">
        <v>2.0269475212184149</v>
      </c>
      <c r="N37" s="117">
        <v>25.388553934377359</v>
      </c>
      <c r="O37" s="117">
        <v>9.1889352279542482</v>
      </c>
      <c r="P37" s="195">
        <v>0.71573469649516896</v>
      </c>
      <c r="Q37" s="66">
        <v>0.17730696444995042</v>
      </c>
      <c r="R37" s="66">
        <v>1.8403921628767335</v>
      </c>
      <c r="S37" s="66">
        <v>23.781968037994169</v>
      </c>
      <c r="T37" s="66">
        <v>0.55102261787719331</v>
      </c>
      <c r="U37" s="66">
        <v>9.5380122038568071</v>
      </c>
      <c r="V37" s="120">
        <v>35.16037240472771</v>
      </c>
      <c r="W37" s="55">
        <v>96.054947406221743</v>
      </c>
      <c r="X37" s="121">
        <v>3.9450525937782572</v>
      </c>
      <c r="Y37" s="122">
        <v>27.415501455595773</v>
      </c>
      <c r="Z37" s="123">
        <v>25.799667165320852</v>
      </c>
      <c r="AA37" s="196">
        <v>1.6158342902749219</v>
      </c>
      <c r="AB37" s="197">
        <v>1.2667573143723623</v>
      </c>
      <c r="AC37" s="198">
        <v>0.34907697590255893</v>
      </c>
      <c r="AD37" s="199">
        <v>3.0503697236291685</v>
      </c>
      <c r="AE37" s="125">
        <v>0.16891229343486791</v>
      </c>
      <c r="AF37" s="125">
        <v>2.1157128278647801</v>
      </c>
      <c r="AG37" s="125">
        <v>0.76574460232952068</v>
      </c>
      <c r="AH37" s="200">
        <v>5.9644558041264083E-2</v>
      </c>
      <c r="AI37" s="201">
        <v>1.4775580370829202E-2</v>
      </c>
      <c r="AJ37" s="201">
        <v>0.15336601357306112</v>
      </c>
      <c r="AK37" s="201">
        <v>1.9818306698328474</v>
      </c>
      <c r="AL37" s="201">
        <v>4.5918551489766112E-2</v>
      </c>
      <c r="AM37" s="201">
        <v>0.7948343503214006</v>
      </c>
      <c r="AN37" s="173">
        <v>2.2846251212996478</v>
      </c>
      <c r="AO37" s="174">
        <v>2.1499722637767378</v>
      </c>
      <c r="AP37" s="184">
        <v>0.13465285752291015</v>
      </c>
      <c r="AQ37" s="185">
        <v>0.10556310953103019</v>
      </c>
      <c r="AR37" s="177">
        <v>2.9089747991879911E-2</v>
      </c>
      <c r="AS37" s="130">
        <v>0</v>
      </c>
      <c r="AT37" s="131">
        <v>0</v>
      </c>
    </row>
    <row r="38" spans="1:46" outlineLevel="3" x14ac:dyDescent="0.2">
      <c r="A38" s="187">
        <v>36.466666666666697</v>
      </c>
      <c r="B38" s="188">
        <v>33</v>
      </c>
      <c r="C38" s="189" t="s">
        <v>98</v>
      </c>
      <c r="D38" s="190" t="s">
        <v>103</v>
      </c>
      <c r="E38" s="191" t="s">
        <v>134</v>
      </c>
      <c r="F38" s="1">
        <v>168240.40299999999</v>
      </c>
      <c r="G38" s="34">
        <v>6884.7236000000003</v>
      </c>
      <c r="H38" s="36">
        <v>52.287999999999997</v>
      </c>
      <c r="I38" s="192">
        <v>4.5526397648057992E-2</v>
      </c>
      <c r="J38" s="193">
        <v>0.95447360235194201</v>
      </c>
      <c r="K38" s="202">
        <v>0</v>
      </c>
      <c r="L38" s="54">
        <v>30.250664075093731</v>
      </c>
      <c r="M38" s="116">
        <v>2.044971315341872</v>
      </c>
      <c r="N38" s="117">
        <v>21.742761565164855</v>
      </c>
      <c r="O38" s="117">
        <v>6.462931194587008</v>
      </c>
      <c r="P38" s="195">
        <v>1.0366684109930344</v>
      </c>
      <c r="Q38" s="66">
        <v>0</v>
      </c>
      <c r="R38" s="66">
        <v>1.7996678755194959</v>
      </c>
      <c r="S38" s="66">
        <v>20.501717662667737</v>
      </c>
      <c r="T38" s="66">
        <v>0.31373759782252419</v>
      </c>
      <c r="U38" s="66">
        <v>6.5988725280909417</v>
      </c>
      <c r="V38" s="120">
        <v>28.900258066278177</v>
      </c>
      <c r="W38" s="55">
        <v>95.535945903655758</v>
      </c>
      <c r="X38" s="121">
        <v>4.4640540963442419</v>
      </c>
      <c r="Y38" s="122">
        <v>23.787732880506727</v>
      </c>
      <c r="Z38" s="123">
        <v>22.301385538187233</v>
      </c>
      <c r="AA38" s="196">
        <v>1.4863473423194939</v>
      </c>
      <c r="AB38" s="197">
        <v>1.3504060088155585</v>
      </c>
      <c r="AC38" s="198">
        <v>0.13594133350393367</v>
      </c>
      <c r="AD38" s="199">
        <v>2.5208886729244777</v>
      </c>
      <c r="AE38" s="125">
        <v>0.17041427627848935</v>
      </c>
      <c r="AF38" s="125">
        <v>1.8118967970970712</v>
      </c>
      <c r="AG38" s="125">
        <v>0.53857759954891737</v>
      </c>
      <c r="AH38" s="200">
        <v>8.638903424941953E-2</v>
      </c>
      <c r="AI38" s="201">
        <v>0</v>
      </c>
      <c r="AJ38" s="201">
        <v>0.14997232295995799</v>
      </c>
      <c r="AK38" s="201">
        <v>1.708476471888978</v>
      </c>
      <c r="AL38" s="201">
        <v>2.6144799818543684E-2</v>
      </c>
      <c r="AM38" s="201">
        <v>0.54990604400757848</v>
      </c>
      <c r="AN38" s="173">
        <v>1.9823110733755607</v>
      </c>
      <c r="AO38" s="174">
        <v>1.8584487948489361</v>
      </c>
      <c r="AP38" s="184">
        <v>0.1238622785266245</v>
      </c>
      <c r="AQ38" s="185">
        <v>0.1125338340679632</v>
      </c>
      <c r="AR38" s="177">
        <v>1.1328444458661139E-2</v>
      </c>
      <c r="AS38" s="130">
        <v>0</v>
      </c>
      <c r="AT38" s="131">
        <v>0</v>
      </c>
    </row>
    <row r="39" spans="1:46" outlineLevel="3" x14ac:dyDescent="0.2">
      <c r="A39" s="187">
        <v>37.563636363636398</v>
      </c>
      <c r="B39" s="188">
        <v>34</v>
      </c>
      <c r="C39" s="189" t="s">
        <v>98</v>
      </c>
      <c r="D39" s="190" t="s">
        <v>103</v>
      </c>
      <c r="E39" s="191" t="s">
        <v>135</v>
      </c>
      <c r="F39" s="1">
        <v>843.22199999999998</v>
      </c>
      <c r="G39" s="34">
        <v>13.276400000000001</v>
      </c>
      <c r="H39" s="36">
        <v>79.540999999999997</v>
      </c>
      <c r="I39" s="192">
        <v>1</v>
      </c>
      <c r="J39" s="193">
        <v>0</v>
      </c>
      <c r="K39" s="202">
        <v>1</v>
      </c>
      <c r="L39" s="54">
        <v>31.56462737747335</v>
      </c>
      <c r="M39" s="116">
        <v>1.9387698863310552</v>
      </c>
      <c r="N39" s="117">
        <v>20.555150726112885</v>
      </c>
      <c r="O39" s="117">
        <v>9.0707067650294171</v>
      </c>
      <c r="P39" s="195">
        <v>1.3288666496807893</v>
      </c>
      <c r="Q39" s="66">
        <v>3.3213945584696973</v>
      </c>
      <c r="R39" s="66">
        <v>1.1759715302061085</v>
      </c>
      <c r="S39" s="66">
        <v>7.6472261711528393</v>
      </c>
      <c r="T39" s="66">
        <v>11.918353242494195</v>
      </c>
      <c r="U39" s="66">
        <v>6.1728152254697219</v>
      </c>
      <c r="V39" s="120">
        <v>14.996012926828669</v>
      </c>
      <c r="W39" s="55">
        <v>47.508917965338746</v>
      </c>
      <c r="X39" s="121">
        <v>52.491082034661254</v>
      </c>
      <c r="Y39" s="122">
        <v>22.49392061244394</v>
      </c>
      <c r="Z39" s="123">
        <v>12.144592259828645</v>
      </c>
      <c r="AA39" s="196">
        <v>10.349328352615295</v>
      </c>
      <c r="AB39" s="197">
        <v>13.247219892174984</v>
      </c>
      <c r="AC39" s="198">
        <v>-2.8978915395596951</v>
      </c>
      <c r="AD39" s="199">
        <v>2.630385614789446</v>
      </c>
      <c r="AE39" s="125">
        <v>0.1615641571942546</v>
      </c>
      <c r="AF39" s="125">
        <v>1.7129292271760737</v>
      </c>
      <c r="AG39" s="125">
        <v>0.75589223041911813</v>
      </c>
      <c r="AH39" s="200">
        <v>0.11073888747339911</v>
      </c>
      <c r="AI39" s="201">
        <v>0.2767828798724748</v>
      </c>
      <c r="AJ39" s="201">
        <v>9.7997627517175709E-2</v>
      </c>
      <c r="AK39" s="201">
        <v>0.63726884759606994</v>
      </c>
      <c r="AL39" s="201">
        <v>0.99319610354118293</v>
      </c>
      <c r="AM39" s="201">
        <v>0.5144012687891435</v>
      </c>
      <c r="AN39" s="173">
        <v>1.8744933843703284</v>
      </c>
      <c r="AO39" s="174">
        <v>1.0120493549857204</v>
      </c>
      <c r="AP39" s="184">
        <v>0.86244402938460796</v>
      </c>
      <c r="AQ39" s="185">
        <v>1.1039349910145819</v>
      </c>
      <c r="AR39" s="177">
        <v>-0.2414909616299746</v>
      </c>
      <c r="AS39" s="130">
        <v>0</v>
      </c>
      <c r="AT39" s="131">
        <v>0</v>
      </c>
    </row>
    <row r="40" spans="1:46" outlineLevel="3" x14ac:dyDescent="0.2">
      <c r="A40" s="187">
        <v>38.660606060606099</v>
      </c>
      <c r="B40" s="188">
        <v>35</v>
      </c>
      <c r="C40" s="189" t="s">
        <v>98</v>
      </c>
      <c r="D40" s="190" t="s">
        <v>103</v>
      </c>
      <c r="E40" s="191" t="s">
        <v>136</v>
      </c>
      <c r="F40" s="1">
        <v>10817.35</v>
      </c>
      <c r="G40" s="34">
        <v>360.62739999999997</v>
      </c>
      <c r="H40" s="36">
        <v>63.139000000000003</v>
      </c>
      <c r="I40" s="192">
        <v>0.10632073961099908</v>
      </c>
      <c r="J40" s="193">
        <v>0.89367926038900092</v>
      </c>
      <c r="K40" s="202">
        <v>0</v>
      </c>
      <c r="L40" s="54">
        <v>26.211072849479041</v>
      </c>
      <c r="M40" s="116">
        <v>1.8703295003643148</v>
      </c>
      <c r="N40" s="117">
        <v>17.900430217922082</v>
      </c>
      <c r="O40" s="117">
        <v>6.4403131311926494</v>
      </c>
      <c r="P40" s="195">
        <v>0.3588166864585548</v>
      </c>
      <c r="Q40" s="66">
        <v>0</v>
      </c>
      <c r="R40" s="66">
        <v>1.7720000951539814</v>
      </c>
      <c r="S40" s="66">
        <v>16.732691857089517</v>
      </c>
      <c r="T40" s="66">
        <v>0.91389136220202616</v>
      </c>
      <c r="U40" s="66">
        <v>6.4336728485749646</v>
      </c>
      <c r="V40" s="120">
        <v>24.938364800818462</v>
      </c>
      <c r="W40" s="55">
        <v>95.144387809040509</v>
      </c>
      <c r="X40" s="121">
        <v>4.8556121909594907</v>
      </c>
      <c r="Y40" s="122">
        <v>19.770759718286396</v>
      </c>
      <c r="Z40" s="123">
        <v>18.504691952243498</v>
      </c>
      <c r="AA40" s="196">
        <v>1.2660677660428981</v>
      </c>
      <c r="AB40" s="197">
        <v>1.2727080486605811</v>
      </c>
      <c r="AC40" s="198">
        <v>-6.6402826176847896E-3</v>
      </c>
      <c r="AD40" s="199">
        <v>2.1842560707899201</v>
      </c>
      <c r="AE40" s="125">
        <v>0.15586079169702624</v>
      </c>
      <c r="AF40" s="125">
        <v>1.4917025181601735</v>
      </c>
      <c r="AG40" s="125">
        <v>0.53669276093272078</v>
      </c>
      <c r="AH40" s="200">
        <v>2.9901390538212901E-2</v>
      </c>
      <c r="AI40" s="201">
        <v>0</v>
      </c>
      <c r="AJ40" s="201">
        <v>0.14766667459616512</v>
      </c>
      <c r="AK40" s="201">
        <v>1.394390988090793</v>
      </c>
      <c r="AL40" s="201">
        <v>7.6157613516835518E-2</v>
      </c>
      <c r="AM40" s="201">
        <v>0.53613940404791371</v>
      </c>
      <c r="AN40" s="173">
        <v>1.6475633098571996</v>
      </c>
      <c r="AO40" s="174">
        <v>1.5420576626869582</v>
      </c>
      <c r="AP40" s="184">
        <v>0.10550564717024151</v>
      </c>
      <c r="AQ40" s="185">
        <v>0.10605900405504842</v>
      </c>
      <c r="AR40" s="177">
        <v>-5.533568848070658E-4</v>
      </c>
      <c r="AS40" s="130">
        <v>0</v>
      </c>
      <c r="AT40" s="131">
        <v>0</v>
      </c>
    </row>
    <row r="41" spans="1:46" outlineLevel="3" x14ac:dyDescent="0.2">
      <c r="A41" s="187">
        <v>39.7575757575758</v>
      </c>
      <c r="B41" s="188">
        <v>36</v>
      </c>
      <c r="C41" s="189" t="s">
        <v>98</v>
      </c>
      <c r="D41" s="190" t="s">
        <v>103</v>
      </c>
      <c r="E41" s="191" t="s">
        <v>137</v>
      </c>
      <c r="F41" s="1">
        <v>178.48400000000001</v>
      </c>
      <c r="G41" s="34">
        <v>6.2965999999999998</v>
      </c>
      <c r="H41" s="36">
        <v>66.227999999999994</v>
      </c>
      <c r="I41" s="192">
        <v>0.12661426840725776</v>
      </c>
      <c r="J41" s="193">
        <v>0.87338573159274224</v>
      </c>
      <c r="K41" s="202">
        <v>0</v>
      </c>
      <c r="L41" s="54">
        <v>34.18126473382101</v>
      </c>
      <c r="M41" s="116">
        <v>1.9855918942101249</v>
      </c>
      <c r="N41" s="117">
        <v>24.484121521300349</v>
      </c>
      <c r="O41" s="117">
        <v>7.7115513183105344</v>
      </c>
      <c r="P41" s="195">
        <v>0.91672643497960948</v>
      </c>
      <c r="Q41" s="66">
        <v>0</v>
      </c>
      <c r="R41" s="66">
        <v>1.7317589551443469</v>
      </c>
      <c r="S41" s="66">
        <v>22.324634815188592</v>
      </c>
      <c r="T41" s="66">
        <v>1.182886843619428</v>
      </c>
      <c r="U41" s="66">
        <v>8.0252576848890271</v>
      </c>
      <c r="V41" s="120">
        <v>32.081651455221966</v>
      </c>
      <c r="W41" s="55">
        <v>93.857414888099328</v>
      </c>
      <c r="X41" s="121">
        <v>6.1425851119006722</v>
      </c>
      <c r="Y41" s="122">
        <v>26.469713415510473</v>
      </c>
      <c r="Z41" s="123">
        <v>24.056393770332939</v>
      </c>
      <c r="AA41" s="196">
        <v>2.4133196451775341</v>
      </c>
      <c r="AB41" s="197">
        <v>2.0996132785990373</v>
      </c>
      <c r="AC41" s="198">
        <v>0.31370636657849271</v>
      </c>
      <c r="AD41" s="199">
        <v>2.8484387278184173</v>
      </c>
      <c r="AE41" s="125">
        <v>0.16546599118417707</v>
      </c>
      <c r="AF41" s="125">
        <v>2.0403434601083625</v>
      </c>
      <c r="AG41" s="125">
        <v>0.64262927652587787</v>
      </c>
      <c r="AH41" s="200">
        <v>7.6393869581634119E-2</v>
      </c>
      <c r="AI41" s="201">
        <v>0</v>
      </c>
      <c r="AJ41" s="201">
        <v>0.1443132462620289</v>
      </c>
      <c r="AK41" s="201">
        <v>1.8603862345990494</v>
      </c>
      <c r="AL41" s="201">
        <v>9.8573903634952331E-2</v>
      </c>
      <c r="AM41" s="201">
        <v>0.6687714737407523</v>
      </c>
      <c r="AN41" s="173">
        <v>2.2058094512925392</v>
      </c>
      <c r="AO41" s="174">
        <v>2.0046994808610781</v>
      </c>
      <c r="AP41" s="184">
        <v>0.20110997043146117</v>
      </c>
      <c r="AQ41" s="185">
        <v>0.17496777321658644</v>
      </c>
      <c r="AR41" s="177">
        <v>2.6142197214874392E-2</v>
      </c>
      <c r="AS41" s="130">
        <v>0</v>
      </c>
      <c r="AT41" s="131">
        <v>0</v>
      </c>
    </row>
    <row r="42" spans="1:46" outlineLevel="3" x14ac:dyDescent="0.2">
      <c r="A42" s="187">
        <v>40.854545454545502</v>
      </c>
      <c r="B42" s="188">
        <v>37</v>
      </c>
      <c r="C42" s="189" t="s">
        <v>98</v>
      </c>
      <c r="D42" s="190" t="s">
        <v>103</v>
      </c>
      <c r="E42" s="191" t="s">
        <v>138</v>
      </c>
      <c r="F42" s="1">
        <v>13780.108</v>
      </c>
      <c r="G42" s="34">
        <v>546.62180000000001</v>
      </c>
      <c r="H42" s="36">
        <v>65.802999999999997</v>
      </c>
      <c r="I42" s="192">
        <v>0.12276657001756619</v>
      </c>
      <c r="J42" s="193">
        <v>0.87723342998243381</v>
      </c>
      <c r="K42" s="202">
        <v>0</v>
      </c>
      <c r="L42" s="54">
        <v>31.507695751467359</v>
      </c>
      <c r="M42" s="116">
        <v>2.0214375504211852</v>
      </c>
      <c r="N42" s="117">
        <v>22.103572569772716</v>
      </c>
      <c r="O42" s="117">
        <v>7.3826856312734614</v>
      </c>
      <c r="P42" s="195">
        <v>1.2662163385384535</v>
      </c>
      <c r="Q42" s="66">
        <v>0</v>
      </c>
      <c r="R42" s="66">
        <v>1.7726544609598573</v>
      </c>
      <c r="S42" s="66">
        <v>19.805362609364131</v>
      </c>
      <c r="T42" s="66">
        <v>1.1616574292532644</v>
      </c>
      <c r="U42" s="66">
        <v>7.5018049133516547</v>
      </c>
      <c r="V42" s="120">
        <v>29.079821983675643</v>
      </c>
      <c r="W42" s="55">
        <v>92.294346794056978</v>
      </c>
      <c r="X42" s="121">
        <v>7.7056532059430225</v>
      </c>
      <c r="Y42" s="122">
        <v>24.125010120193902</v>
      </c>
      <c r="Z42" s="123">
        <v>21.578017070323988</v>
      </c>
      <c r="AA42" s="196">
        <v>2.5469930498699149</v>
      </c>
      <c r="AB42" s="197">
        <v>2.4278737677917182</v>
      </c>
      <c r="AC42" s="198">
        <v>0.11911928207819322</v>
      </c>
      <c r="AD42" s="199">
        <v>2.62564131262228</v>
      </c>
      <c r="AE42" s="125">
        <v>0.16845312920176544</v>
      </c>
      <c r="AF42" s="125">
        <v>1.8419643808143931</v>
      </c>
      <c r="AG42" s="125">
        <v>0.61522380260612175</v>
      </c>
      <c r="AH42" s="200">
        <v>0.10551802821153779</v>
      </c>
      <c r="AI42" s="201">
        <v>0</v>
      </c>
      <c r="AJ42" s="201">
        <v>0.14772120507998812</v>
      </c>
      <c r="AK42" s="201">
        <v>1.6504468841136777</v>
      </c>
      <c r="AL42" s="201">
        <v>9.6804785771105364E-2</v>
      </c>
      <c r="AM42" s="201">
        <v>0.62515040944597122</v>
      </c>
      <c r="AN42" s="173">
        <v>2.0104175100161585</v>
      </c>
      <c r="AO42" s="174">
        <v>1.7981680891936656</v>
      </c>
      <c r="AP42" s="184">
        <v>0.2122494208224929</v>
      </c>
      <c r="AQ42" s="185">
        <v>0.20232281398264318</v>
      </c>
      <c r="AR42" s="177">
        <v>9.9266068398494358E-3</v>
      </c>
      <c r="AS42" s="130">
        <v>0</v>
      </c>
      <c r="AT42" s="131">
        <v>0</v>
      </c>
    </row>
    <row r="43" spans="1:46" outlineLevel="3" x14ac:dyDescent="0.2">
      <c r="A43" s="187">
        <v>41.951515151515203</v>
      </c>
      <c r="B43" s="188">
        <v>38</v>
      </c>
      <c r="C43" s="189" t="s">
        <v>98</v>
      </c>
      <c r="D43" s="190" t="s">
        <v>103</v>
      </c>
      <c r="E43" s="191" t="s">
        <v>139</v>
      </c>
      <c r="F43" s="1">
        <v>94.524000000000001</v>
      </c>
      <c r="G43" s="34">
        <v>1.7053999999999998</v>
      </c>
      <c r="H43" s="36">
        <v>72.915999999999997</v>
      </c>
      <c r="I43" s="192">
        <v>1</v>
      </c>
      <c r="J43" s="193">
        <v>0</v>
      </c>
      <c r="K43" s="202">
        <v>1</v>
      </c>
      <c r="L43" s="54">
        <v>25.468348304083982</v>
      </c>
      <c r="M43" s="116">
        <v>1.1492439167960544</v>
      </c>
      <c r="N43" s="117">
        <v>16.458026010312569</v>
      </c>
      <c r="O43" s="117">
        <v>7.8610783769753603</v>
      </c>
      <c r="P43" s="195">
        <v>0.48969342793019477</v>
      </c>
      <c r="Q43" s="66">
        <v>2.9609475890176244</v>
      </c>
      <c r="R43" s="66">
        <v>0.6604341351132389</v>
      </c>
      <c r="S43" s="66">
        <v>5.5673561772765146</v>
      </c>
      <c r="T43" s="66">
        <v>11.205371089235884</v>
      </c>
      <c r="U43" s="66">
        <v>4.5845458855105257</v>
      </c>
      <c r="V43" s="120">
        <v>10.812336197900279</v>
      </c>
      <c r="W43" s="55">
        <v>42.454014170076604</v>
      </c>
      <c r="X43" s="121">
        <v>57.545985829923396</v>
      </c>
      <c r="Y43" s="122">
        <v>17.607269927108625</v>
      </c>
      <c r="Z43" s="123">
        <v>9.1887379014073787</v>
      </c>
      <c r="AA43" s="196">
        <v>8.4185320257012464</v>
      </c>
      <c r="AB43" s="197">
        <v>11.695064517166079</v>
      </c>
      <c r="AC43" s="198">
        <v>-3.2765324914648346</v>
      </c>
      <c r="AD43" s="199">
        <v>2.1223623586736653</v>
      </c>
      <c r="AE43" s="125">
        <v>9.5770326399671202E-2</v>
      </c>
      <c r="AF43" s="125">
        <v>1.3715021675260475</v>
      </c>
      <c r="AG43" s="125">
        <v>0.65508986474794673</v>
      </c>
      <c r="AH43" s="200">
        <v>4.0807785660849562E-2</v>
      </c>
      <c r="AI43" s="201">
        <v>0.24674563241813538</v>
      </c>
      <c r="AJ43" s="201">
        <v>5.5036177926103241E-2</v>
      </c>
      <c r="AK43" s="201">
        <v>0.46394634810637619</v>
      </c>
      <c r="AL43" s="201">
        <v>0.9337809241029903</v>
      </c>
      <c r="AM43" s="201">
        <v>0.38204549045921049</v>
      </c>
      <c r="AN43" s="173">
        <v>1.4672724939257187</v>
      </c>
      <c r="AO43" s="174">
        <v>0.76572815845061493</v>
      </c>
      <c r="AP43" s="184">
        <v>0.70154433547510386</v>
      </c>
      <c r="AQ43" s="185">
        <v>0.97458870976383993</v>
      </c>
      <c r="AR43" s="177">
        <v>-0.27304437428873624</v>
      </c>
      <c r="AS43" s="130">
        <v>0</v>
      </c>
      <c r="AT43" s="131">
        <v>0</v>
      </c>
    </row>
    <row r="44" spans="1:46" outlineLevel="3" x14ac:dyDescent="0.2">
      <c r="A44" s="187">
        <v>43.048484848484897</v>
      </c>
      <c r="B44" s="188">
        <v>39</v>
      </c>
      <c r="C44" s="189" t="s">
        <v>98</v>
      </c>
      <c r="D44" s="190" t="s">
        <v>103</v>
      </c>
      <c r="E44" s="191" t="s">
        <v>140</v>
      </c>
      <c r="F44" s="1">
        <v>6043.1570000000002</v>
      </c>
      <c r="G44" s="34">
        <v>225.86920000000001</v>
      </c>
      <c r="H44" s="36">
        <v>50.188000000000002</v>
      </c>
      <c r="I44" s="192">
        <v>2.8317701222539848E-2</v>
      </c>
      <c r="J44" s="193">
        <v>0.97168229877746015</v>
      </c>
      <c r="K44" s="202">
        <v>0</v>
      </c>
      <c r="L44" s="54">
        <v>26.835933396435294</v>
      </c>
      <c r="M44" s="116">
        <v>1.397988560178262</v>
      </c>
      <c r="N44" s="117">
        <v>19.271288247992842</v>
      </c>
      <c r="O44" s="117">
        <v>6.1666565882641837</v>
      </c>
      <c r="P44" s="195">
        <v>0.50260741211602633</v>
      </c>
      <c r="Q44" s="66">
        <v>0</v>
      </c>
      <c r="R44" s="66">
        <v>1.2679670953928313</v>
      </c>
      <c r="S44" s="66">
        <v>18.636922446904428</v>
      </c>
      <c r="T44" s="66">
        <v>0.17995851904075996</v>
      </c>
      <c r="U44" s="66">
        <v>6.2484779229812482</v>
      </c>
      <c r="V44" s="120">
        <v>26.153367465278507</v>
      </c>
      <c r="W44" s="55">
        <v>97.456522487690123</v>
      </c>
      <c r="X44" s="121">
        <v>2.5434775123098774</v>
      </c>
      <c r="Y44" s="122">
        <v>20.669276808171105</v>
      </c>
      <c r="Z44" s="123">
        <v>19.904889542297258</v>
      </c>
      <c r="AA44" s="196">
        <v>0.76438726587384664</v>
      </c>
      <c r="AB44" s="197">
        <v>0.68256593115678632</v>
      </c>
      <c r="AC44" s="198">
        <v>8.1821334717064431E-2</v>
      </c>
      <c r="AD44" s="199">
        <v>2.2363277830362747</v>
      </c>
      <c r="AE44" s="125">
        <v>0.11649904668152183</v>
      </c>
      <c r="AF44" s="125">
        <v>1.6059406873327369</v>
      </c>
      <c r="AG44" s="125">
        <v>0.51388804902201535</v>
      </c>
      <c r="AH44" s="200">
        <v>4.1883951009668859E-2</v>
      </c>
      <c r="AI44" s="201">
        <v>0</v>
      </c>
      <c r="AJ44" s="201">
        <v>0.10566392461606927</v>
      </c>
      <c r="AK44" s="201">
        <v>1.553076870575369</v>
      </c>
      <c r="AL44" s="201">
        <v>1.4996543253396664E-2</v>
      </c>
      <c r="AM44" s="201">
        <v>0.52070649358177068</v>
      </c>
      <c r="AN44" s="173">
        <v>1.7224397340142588</v>
      </c>
      <c r="AO44" s="174">
        <v>1.6587407951914381</v>
      </c>
      <c r="AP44" s="184">
        <v>6.3698938822820558E-2</v>
      </c>
      <c r="AQ44" s="185">
        <v>5.6880494263065524E-2</v>
      </c>
      <c r="AR44" s="177">
        <v>6.8184445597553696E-3</v>
      </c>
      <c r="AS44" s="130">
        <v>0</v>
      </c>
      <c r="AT44" s="131">
        <v>0</v>
      </c>
    </row>
    <row r="45" spans="1:46" outlineLevel="3" x14ac:dyDescent="0.2">
      <c r="A45" s="187">
        <v>44.145454545454598</v>
      </c>
      <c r="B45" s="188">
        <v>40</v>
      </c>
      <c r="C45" s="189" t="s">
        <v>98</v>
      </c>
      <c r="D45" s="190" t="s">
        <v>103</v>
      </c>
      <c r="E45" s="191" t="s">
        <v>141</v>
      </c>
      <c r="F45" s="1">
        <v>10980.623</v>
      </c>
      <c r="G45" s="34">
        <v>417.51980000000003</v>
      </c>
      <c r="H45" s="36">
        <v>55.064999999999998</v>
      </c>
      <c r="I45" s="192">
        <v>4.4937653049489379E-2</v>
      </c>
      <c r="J45" s="193">
        <v>0.95506234695051062</v>
      </c>
      <c r="K45" s="202">
        <v>1</v>
      </c>
      <c r="L45" s="54">
        <v>21.264054105350866</v>
      </c>
      <c r="M45" s="116">
        <v>1.1291701547207134</v>
      </c>
      <c r="N45" s="117">
        <v>14.849688575319298</v>
      </c>
      <c r="O45" s="117">
        <v>5.2851953753108569</v>
      </c>
      <c r="P45" s="195">
        <v>8.7733644467606342E-2</v>
      </c>
      <c r="Q45" s="66">
        <v>0.10192142764837764</v>
      </c>
      <c r="R45" s="66">
        <v>1.1052685146760641</v>
      </c>
      <c r="S45" s="66">
        <v>14.290806616458118</v>
      </c>
      <c r="T45" s="66">
        <v>0.28658963955134864</v>
      </c>
      <c r="U45" s="66">
        <v>5.3917342625493516</v>
      </c>
      <c r="V45" s="120">
        <v>20.787809393683535</v>
      </c>
      <c r="W45" s="55">
        <v>97.760329665698649</v>
      </c>
      <c r="X45" s="121">
        <v>2.2396703343013513</v>
      </c>
      <c r="Y45" s="122">
        <v>15.978858730040011</v>
      </c>
      <c r="Z45" s="123">
        <v>15.49799655878256</v>
      </c>
      <c r="AA45" s="196">
        <v>0.48086217125745101</v>
      </c>
      <c r="AB45" s="197">
        <v>0.37432328401895498</v>
      </c>
      <c r="AC45" s="198">
        <v>0.10653888723849469</v>
      </c>
      <c r="AD45" s="199">
        <v>1.7720045087792389</v>
      </c>
      <c r="AE45" s="125">
        <v>9.4097512893392785E-2</v>
      </c>
      <c r="AF45" s="125">
        <v>1.2374740479432749</v>
      </c>
      <c r="AG45" s="125">
        <v>0.44043294794257143</v>
      </c>
      <c r="AH45" s="200">
        <v>7.3111370389671955E-3</v>
      </c>
      <c r="AI45" s="201">
        <v>8.4934523040314704E-3</v>
      </c>
      <c r="AJ45" s="201">
        <v>9.2105709556338677E-2</v>
      </c>
      <c r="AK45" s="201">
        <v>1.1909005513715099</v>
      </c>
      <c r="AL45" s="201">
        <v>2.3882469962612386E-2</v>
      </c>
      <c r="AM45" s="201">
        <v>0.44931118854577928</v>
      </c>
      <c r="AN45" s="173">
        <v>1.3315715608366676</v>
      </c>
      <c r="AO45" s="174">
        <v>1.29149971323188</v>
      </c>
      <c r="AP45" s="184">
        <v>4.0071847604787582E-2</v>
      </c>
      <c r="AQ45" s="185">
        <v>3.1193607001579582E-2</v>
      </c>
      <c r="AR45" s="177">
        <v>8.8782406032078907E-3</v>
      </c>
      <c r="AS45" s="130">
        <v>0</v>
      </c>
      <c r="AT45" s="131">
        <v>0</v>
      </c>
    </row>
    <row r="46" spans="1:46" outlineLevel="3" x14ac:dyDescent="0.2">
      <c r="A46" s="187">
        <v>45.242424242424299</v>
      </c>
      <c r="B46" s="188">
        <v>41</v>
      </c>
      <c r="C46" s="189" t="s">
        <v>98</v>
      </c>
      <c r="D46" s="190" t="s">
        <v>103</v>
      </c>
      <c r="E46" s="191" t="s">
        <v>142</v>
      </c>
      <c r="F46" s="1">
        <v>6745.5810000000001</v>
      </c>
      <c r="G46" s="34">
        <v>248.5284</v>
      </c>
      <c r="H46" s="36">
        <v>59.011000000000003</v>
      </c>
      <c r="I46" s="192">
        <v>0.10027690973081427</v>
      </c>
      <c r="J46" s="193">
        <v>0.89972309026918573</v>
      </c>
      <c r="K46" s="202">
        <v>1</v>
      </c>
      <c r="L46" s="54">
        <v>34.443110325598134</v>
      </c>
      <c r="M46" s="116">
        <v>1.6975333661546588</v>
      </c>
      <c r="N46" s="117">
        <v>23.533618292489201</v>
      </c>
      <c r="O46" s="117">
        <v>9.2119586669542741</v>
      </c>
      <c r="P46" s="195">
        <v>0.73859539134882779</v>
      </c>
      <c r="Q46" s="66">
        <v>0</v>
      </c>
      <c r="R46" s="66">
        <v>1.5319313354161441</v>
      </c>
      <c r="S46" s="66">
        <v>21.890215722008804</v>
      </c>
      <c r="T46" s="66">
        <v>0.81631744415709184</v>
      </c>
      <c r="U46" s="66">
        <v>9.4660504326672577</v>
      </c>
      <c r="V46" s="120">
        <v>32.888197490092203</v>
      </c>
      <c r="W46" s="55">
        <v>95.485562073787747</v>
      </c>
      <c r="X46" s="121">
        <v>4.5144379262122527</v>
      </c>
      <c r="Y46" s="122">
        <v>25.23115165864386</v>
      </c>
      <c r="Z46" s="123">
        <v>23.422147057424947</v>
      </c>
      <c r="AA46" s="196">
        <v>1.8090046012189127</v>
      </c>
      <c r="AB46" s="197">
        <v>1.5549128355059196</v>
      </c>
      <c r="AC46" s="198">
        <v>0.25409176571298353</v>
      </c>
      <c r="AD46" s="199">
        <v>2.8702591937998445</v>
      </c>
      <c r="AE46" s="125">
        <v>0.14146111384622156</v>
      </c>
      <c r="AF46" s="125">
        <v>1.9611348577074335</v>
      </c>
      <c r="AG46" s="125">
        <v>0.76766322224618955</v>
      </c>
      <c r="AH46" s="200">
        <v>6.1549615945735651E-2</v>
      </c>
      <c r="AI46" s="201">
        <v>0</v>
      </c>
      <c r="AJ46" s="201">
        <v>0.127660944618012</v>
      </c>
      <c r="AK46" s="201">
        <v>1.8241846435007336</v>
      </c>
      <c r="AL46" s="201">
        <v>6.8026453679757654E-2</v>
      </c>
      <c r="AM46" s="201">
        <v>0.7888375360556048</v>
      </c>
      <c r="AN46" s="173">
        <v>2.1025959715536549</v>
      </c>
      <c r="AO46" s="174">
        <v>1.9518455881187455</v>
      </c>
      <c r="AP46" s="184">
        <v>0.1507503834349094</v>
      </c>
      <c r="AQ46" s="185">
        <v>0.12957606962549331</v>
      </c>
      <c r="AR46" s="177">
        <v>2.1174313809415295E-2</v>
      </c>
      <c r="AS46" s="130">
        <v>0</v>
      </c>
      <c r="AT46" s="131">
        <v>0</v>
      </c>
    </row>
    <row r="47" spans="1:46" outlineLevel="3" x14ac:dyDescent="0.2">
      <c r="A47" s="187">
        <v>46.339393939394</v>
      </c>
      <c r="B47" s="188">
        <v>42</v>
      </c>
      <c r="C47" s="189" t="s">
        <v>98</v>
      </c>
      <c r="D47" s="190" t="s">
        <v>103</v>
      </c>
      <c r="E47" s="191" t="s">
        <v>143</v>
      </c>
      <c r="F47" s="1">
        <v>35400.620000000003</v>
      </c>
      <c r="G47" s="34">
        <v>1576.3186000000001</v>
      </c>
      <c r="H47" s="36">
        <v>57.249000000000002</v>
      </c>
      <c r="I47" s="192">
        <v>7.1429189302748108E-2</v>
      </c>
      <c r="J47" s="193">
        <v>0.92857081069725189</v>
      </c>
      <c r="K47" s="202">
        <v>0</v>
      </c>
      <c r="L47" s="54">
        <v>26.421301752799103</v>
      </c>
      <c r="M47" s="116">
        <v>1.5032971154675212</v>
      </c>
      <c r="N47" s="117">
        <v>19.00633326555392</v>
      </c>
      <c r="O47" s="117">
        <v>5.9116713717776586</v>
      </c>
      <c r="P47" s="195">
        <v>0.73379193449637736</v>
      </c>
      <c r="Q47" s="66">
        <v>0</v>
      </c>
      <c r="R47" s="66">
        <v>1.3604608737916308</v>
      </c>
      <c r="S47" s="66">
        <v>17.338396857616925</v>
      </c>
      <c r="T47" s="66">
        <v>0.57412573523787302</v>
      </c>
      <c r="U47" s="66">
        <v>6.414526351656292</v>
      </c>
      <c r="V47" s="120">
        <v>25.113384083064847</v>
      </c>
      <c r="W47" s="55">
        <v>95.049760674279824</v>
      </c>
      <c r="X47" s="121">
        <v>4.950239325720176</v>
      </c>
      <c r="Y47" s="122">
        <v>20.509630381021442</v>
      </c>
      <c r="Z47" s="123">
        <v>18.698857731408555</v>
      </c>
      <c r="AA47" s="196">
        <v>1.8107726496128862</v>
      </c>
      <c r="AB47" s="197">
        <v>1.3079176697342505</v>
      </c>
      <c r="AC47" s="198">
        <v>0.50285497987863348</v>
      </c>
      <c r="AD47" s="199">
        <v>2.2017751460665917</v>
      </c>
      <c r="AE47" s="125">
        <v>0.12527475962229342</v>
      </c>
      <c r="AF47" s="125">
        <v>1.5838611054628267</v>
      </c>
      <c r="AG47" s="125">
        <v>0.49263928098147153</v>
      </c>
      <c r="AH47" s="200">
        <v>6.1149327874698116E-2</v>
      </c>
      <c r="AI47" s="201">
        <v>0</v>
      </c>
      <c r="AJ47" s="201">
        <v>0.1133717394826359</v>
      </c>
      <c r="AK47" s="201">
        <v>1.4448664048014104</v>
      </c>
      <c r="AL47" s="201">
        <v>4.7843811269822754E-2</v>
      </c>
      <c r="AM47" s="201">
        <v>0.53454386263802434</v>
      </c>
      <c r="AN47" s="173">
        <v>1.7091358650851201</v>
      </c>
      <c r="AO47" s="174">
        <v>1.5582381442840463</v>
      </c>
      <c r="AP47" s="184">
        <v>0.15089772080107386</v>
      </c>
      <c r="AQ47" s="185">
        <v>0.10899313914452087</v>
      </c>
      <c r="AR47" s="177">
        <v>4.1904581656552788E-2</v>
      </c>
      <c r="AS47" s="130">
        <v>0</v>
      </c>
      <c r="AT47" s="131">
        <v>0</v>
      </c>
    </row>
    <row r="48" spans="1:46" outlineLevel="3" x14ac:dyDescent="0.2">
      <c r="A48" s="187">
        <v>47.436363636363701</v>
      </c>
      <c r="B48" s="188">
        <v>43</v>
      </c>
      <c r="C48" s="189" t="s">
        <v>98</v>
      </c>
      <c r="D48" s="190" t="s">
        <v>103</v>
      </c>
      <c r="E48" s="191" t="s">
        <v>144</v>
      </c>
      <c r="F48" s="1">
        <v>48645.709000000003</v>
      </c>
      <c r="G48" s="34">
        <v>1966.4177999999999</v>
      </c>
      <c r="H48" s="36">
        <v>64.036000000000001</v>
      </c>
      <c r="I48" s="192">
        <v>0.17586176699513723</v>
      </c>
      <c r="J48" s="193">
        <v>0.82413823300486277</v>
      </c>
      <c r="K48" s="202">
        <v>0</v>
      </c>
      <c r="L48" s="54">
        <v>31.654308629274453</v>
      </c>
      <c r="M48" s="116">
        <v>1.9990246399837215</v>
      </c>
      <c r="N48" s="117">
        <v>22.822399588684668</v>
      </c>
      <c r="O48" s="117">
        <v>6.8328844006060656</v>
      </c>
      <c r="P48" s="195">
        <v>1.1653253003276558</v>
      </c>
      <c r="Q48" s="66">
        <v>0.4230818812271443</v>
      </c>
      <c r="R48" s="66">
        <v>1.7073100691206593</v>
      </c>
      <c r="S48" s="66">
        <v>19.994867916909371</v>
      </c>
      <c r="T48" s="66">
        <v>1.4862975318593068</v>
      </c>
      <c r="U48" s="66">
        <v>6.8774259298303182</v>
      </c>
      <c r="V48" s="120">
        <v>28.579603915860346</v>
      </c>
      <c r="W48" s="55">
        <v>90.286615482826988</v>
      </c>
      <c r="X48" s="121">
        <v>9.7133845171730115</v>
      </c>
      <c r="Y48" s="122">
        <v>24.821424228668391</v>
      </c>
      <c r="Z48" s="123">
        <v>22.125259867257174</v>
      </c>
      <c r="AA48" s="196">
        <v>2.696164361411217</v>
      </c>
      <c r="AB48" s="197">
        <v>2.6516228321869626</v>
      </c>
      <c r="AC48" s="198">
        <v>4.4541529224252585E-2</v>
      </c>
      <c r="AD48" s="199">
        <v>2.6378590524395378</v>
      </c>
      <c r="AE48" s="125">
        <v>0.16658538666531011</v>
      </c>
      <c r="AF48" s="125">
        <v>1.901866632390389</v>
      </c>
      <c r="AG48" s="125">
        <v>0.5694070333838388</v>
      </c>
      <c r="AH48" s="200">
        <v>9.7110441693971317E-2</v>
      </c>
      <c r="AI48" s="201">
        <v>3.5256823435595358E-2</v>
      </c>
      <c r="AJ48" s="201">
        <v>0.14227583909338828</v>
      </c>
      <c r="AK48" s="201">
        <v>1.6662389930757808</v>
      </c>
      <c r="AL48" s="201">
        <v>0.12385812765494224</v>
      </c>
      <c r="AM48" s="201">
        <v>0.57311882748585985</v>
      </c>
      <c r="AN48" s="173">
        <v>2.0684520190556994</v>
      </c>
      <c r="AO48" s="174">
        <v>1.8437716556047645</v>
      </c>
      <c r="AP48" s="184">
        <v>0.22468036345093476</v>
      </c>
      <c r="AQ48" s="185">
        <v>0.22096856934891354</v>
      </c>
      <c r="AR48" s="177">
        <v>3.7117941020210488E-3</v>
      </c>
      <c r="AS48" s="130">
        <v>0</v>
      </c>
      <c r="AT48" s="131">
        <v>0</v>
      </c>
    </row>
    <row r="49" spans="1:46" outlineLevel="3" x14ac:dyDescent="0.2">
      <c r="A49" s="187">
        <v>48.533333333333402</v>
      </c>
      <c r="B49" s="188">
        <v>44</v>
      </c>
      <c r="C49" s="189" t="s">
        <v>98</v>
      </c>
      <c r="D49" s="190" t="s">
        <v>103</v>
      </c>
      <c r="E49" s="191" t="s">
        <v>145</v>
      </c>
      <c r="F49" s="1">
        <v>14786.581</v>
      </c>
      <c r="G49" s="34">
        <v>611.303</v>
      </c>
      <c r="H49" s="36">
        <v>58.750999999999998</v>
      </c>
      <c r="I49" s="192">
        <v>9.0934229000210087E-2</v>
      </c>
      <c r="J49" s="193">
        <v>0.90906577099978991</v>
      </c>
      <c r="K49" s="202">
        <v>1</v>
      </c>
      <c r="L49" s="54">
        <v>27.003130124083391</v>
      </c>
      <c r="M49" s="116">
        <v>1.4683393464901249</v>
      </c>
      <c r="N49" s="117">
        <v>19.492773386553775</v>
      </c>
      <c r="O49" s="117">
        <v>6.0420173910394981</v>
      </c>
      <c r="P49" s="195">
        <v>0.32729876824964577</v>
      </c>
      <c r="Q49" s="66">
        <v>0.21549412120852601</v>
      </c>
      <c r="R49" s="66">
        <v>1.3434861136715097</v>
      </c>
      <c r="S49" s="66">
        <v>18.452808375882348</v>
      </c>
      <c r="T49" s="66">
        <v>0.73208693284584303</v>
      </c>
      <c r="U49" s="66">
        <v>5.9319558122255236</v>
      </c>
      <c r="V49" s="120">
        <v>25.728250301779383</v>
      </c>
      <c r="W49" s="55">
        <v>95.278770214987119</v>
      </c>
      <c r="X49" s="121">
        <v>4.7212297850128806</v>
      </c>
      <c r="Y49" s="122">
        <v>20.961112733043901</v>
      </c>
      <c r="Z49" s="123">
        <v>20.011788610762384</v>
      </c>
      <c r="AA49" s="196">
        <v>0.94932412228151719</v>
      </c>
      <c r="AB49" s="197">
        <v>1.0593857010954888</v>
      </c>
      <c r="AC49" s="198">
        <v>-0.11006157881397449</v>
      </c>
      <c r="AD49" s="199">
        <v>2.2502608436736158</v>
      </c>
      <c r="AE49" s="125">
        <v>0.12236161220751041</v>
      </c>
      <c r="AF49" s="125">
        <v>1.6243977822128146</v>
      </c>
      <c r="AG49" s="125">
        <v>0.50350144925329154</v>
      </c>
      <c r="AH49" s="200">
        <v>2.7274897354137146E-2</v>
      </c>
      <c r="AI49" s="201">
        <v>1.7957843434043833E-2</v>
      </c>
      <c r="AJ49" s="201">
        <v>0.11195717613929247</v>
      </c>
      <c r="AK49" s="201">
        <v>1.537734031323529</v>
      </c>
      <c r="AL49" s="201">
        <v>6.100724440382025E-2</v>
      </c>
      <c r="AM49" s="201">
        <v>0.49432965101879361</v>
      </c>
      <c r="AN49" s="173">
        <v>1.746759394420325</v>
      </c>
      <c r="AO49" s="174">
        <v>1.6676490508968653</v>
      </c>
      <c r="AP49" s="184">
        <v>7.9110343523459761E-2</v>
      </c>
      <c r="AQ49" s="185">
        <v>8.82821417579574E-2</v>
      </c>
      <c r="AR49" s="177">
        <v>-9.1717982344978743E-3</v>
      </c>
      <c r="AS49" s="130">
        <v>0</v>
      </c>
      <c r="AT49" s="131">
        <v>0</v>
      </c>
    </row>
    <row r="50" spans="1:46" outlineLevel="3" x14ac:dyDescent="0.2">
      <c r="A50" s="187">
        <v>49.630303030303097</v>
      </c>
      <c r="B50" s="188">
        <v>45</v>
      </c>
      <c r="C50" s="189" t="s">
        <v>98</v>
      </c>
      <c r="D50" s="190" t="s">
        <v>103</v>
      </c>
      <c r="E50" s="205" t="s">
        <v>146</v>
      </c>
      <c r="F50" s="1">
        <v>4.09</v>
      </c>
      <c r="G50" s="34">
        <v>4.0399999998044223E-2</v>
      </c>
      <c r="H50" s="36">
        <v>57.602250495870791</v>
      </c>
      <c r="I50" s="192">
        <v>6.0749753640424009E-2</v>
      </c>
      <c r="J50" s="193">
        <v>0.93925024635957599</v>
      </c>
      <c r="K50" s="202">
        <v>1</v>
      </c>
      <c r="L50" s="54">
        <v>19.157353603206719</v>
      </c>
      <c r="M50" s="116">
        <v>0.89131591950643352</v>
      </c>
      <c r="N50" s="117">
        <v>12.885034374457408</v>
      </c>
      <c r="O50" s="117">
        <v>5.3810033092428773</v>
      </c>
      <c r="P50" s="195">
        <v>0.20511138305007637</v>
      </c>
      <c r="Q50" s="66">
        <v>8.510027811747832E-2</v>
      </c>
      <c r="R50" s="66">
        <v>0.86104819925159348</v>
      </c>
      <c r="S50" s="66">
        <v>12.36305064482969</v>
      </c>
      <c r="T50" s="66">
        <v>0.13283451570297392</v>
      </c>
      <c r="U50" s="66">
        <v>5.5102085822549061</v>
      </c>
      <c r="V50" s="120">
        <v>18.734307426336187</v>
      </c>
      <c r="W50" s="55">
        <v>97.791729559140563</v>
      </c>
      <c r="X50" s="121">
        <v>2.2082704408594367</v>
      </c>
      <c r="Y50" s="122">
        <v>13.776350293963842</v>
      </c>
      <c r="Z50" s="123">
        <v>13.309199122198761</v>
      </c>
      <c r="AA50" s="196">
        <v>0.46715117176508159</v>
      </c>
      <c r="AB50" s="197">
        <v>0.33794589875305026</v>
      </c>
      <c r="AC50" s="198">
        <v>0.12920527301202878</v>
      </c>
      <c r="AD50" s="199">
        <v>1.59644613360056</v>
      </c>
      <c r="AE50" s="125">
        <v>7.4276326625536127E-2</v>
      </c>
      <c r="AF50" s="125">
        <v>1.0737528645381174</v>
      </c>
      <c r="AG50" s="125">
        <v>0.44841694243690644</v>
      </c>
      <c r="AH50" s="200">
        <v>1.7092615254173032E-2</v>
      </c>
      <c r="AI50" s="201">
        <v>7.0916898431231936E-3</v>
      </c>
      <c r="AJ50" s="201">
        <v>7.1754016604299461E-2</v>
      </c>
      <c r="AK50" s="201">
        <v>1.0302542204024741</v>
      </c>
      <c r="AL50" s="201">
        <v>1.1069542975247827E-2</v>
      </c>
      <c r="AM50" s="201">
        <v>0.45918404852124217</v>
      </c>
      <c r="AN50" s="173">
        <v>1.1480291911636535</v>
      </c>
      <c r="AO50" s="174">
        <v>1.1090999268498967</v>
      </c>
      <c r="AP50" s="184">
        <v>3.8929264313756796E-2</v>
      </c>
      <c r="AQ50" s="185">
        <v>2.8162158229420853E-2</v>
      </c>
      <c r="AR50" s="177">
        <v>1.0767106084335731E-2</v>
      </c>
      <c r="AS50" s="130">
        <v>0</v>
      </c>
      <c r="AT50" s="131">
        <v>0</v>
      </c>
    </row>
    <row r="51" spans="1:46" s="37" customFormat="1" ht="14.25" outlineLevel="2" x14ac:dyDescent="0.2">
      <c r="A51" s="187"/>
      <c r="B51" s="188"/>
      <c r="C51" s="189"/>
      <c r="D51" s="203" t="s">
        <v>147</v>
      </c>
      <c r="E51" s="205"/>
      <c r="F51" s="1">
        <v>801550.81300000008</v>
      </c>
      <c r="G51" s="34">
        <v>31816.123599999999</v>
      </c>
      <c r="H51" s="36">
        <v>57.569027555139378</v>
      </c>
      <c r="I51" s="2">
        <v>7.4401589054463715E-2</v>
      </c>
      <c r="J51" s="3">
        <v>0.9255984109455363</v>
      </c>
      <c r="K51" s="4">
        <v>0.29614356288206017</v>
      </c>
      <c r="L51" s="54">
        <v>29.362104271856762</v>
      </c>
      <c r="M51" s="116">
        <v>1.7906428215854493</v>
      </c>
      <c r="N51" s="117">
        <v>20.908370440793934</v>
      </c>
      <c r="O51" s="117">
        <v>6.6630910094773776</v>
      </c>
      <c r="P51" s="195">
        <v>0.77076115587421068</v>
      </c>
      <c r="Q51" s="66">
        <v>7.7808157382355553E-2</v>
      </c>
      <c r="R51" s="66">
        <v>1.6015390880329798</v>
      </c>
      <c r="S51" s="66">
        <v>19.469482111010976</v>
      </c>
      <c r="T51" s="66">
        <v>0.58891948982003572</v>
      </c>
      <c r="U51" s="66">
        <v>6.8535942697362087</v>
      </c>
      <c r="V51" s="120">
        <v>27.924615468780164</v>
      </c>
      <c r="W51" s="55">
        <v>95.104271854063228</v>
      </c>
      <c r="X51" s="121">
        <v>4.8957281459367721</v>
      </c>
      <c r="Y51" s="122">
        <v>22.699013262379385</v>
      </c>
      <c r="Z51" s="123">
        <v>21.148829356426312</v>
      </c>
      <c r="AA51" s="196">
        <v>1.5501839059530731</v>
      </c>
      <c r="AB51" s="197">
        <v>1.3596806456942465</v>
      </c>
      <c r="AC51" s="198">
        <v>0.19050326025883102</v>
      </c>
      <c r="AD51" s="199">
        <v>2.4468420226547303</v>
      </c>
      <c r="AE51" s="125">
        <v>0.14922023513212077</v>
      </c>
      <c r="AF51" s="125">
        <v>1.7423642033994946</v>
      </c>
      <c r="AG51" s="125">
        <v>0.55525758412311477</v>
      </c>
      <c r="AH51" s="200">
        <v>6.4230096322850885E-2</v>
      </c>
      <c r="AI51" s="201">
        <v>6.4840131151962964E-3</v>
      </c>
      <c r="AJ51" s="201">
        <v>0.13346159066941499</v>
      </c>
      <c r="AK51" s="201">
        <v>1.622456842584248</v>
      </c>
      <c r="AL51" s="201">
        <v>4.9076624151669641E-2</v>
      </c>
      <c r="AM51" s="201">
        <v>0.57113285581135076</v>
      </c>
      <c r="AN51" s="173">
        <v>1.8915844385316154</v>
      </c>
      <c r="AO51" s="174">
        <v>1.7624024463688592</v>
      </c>
      <c r="AP51" s="184">
        <v>0.12918199216275608</v>
      </c>
      <c r="AQ51" s="185">
        <v>0.11330672047452055</v>
      </c>
      <c r="AR51" s="177">
        <v>1.5875271688235919E-2</v>
      </c>
      <c r="AS51" s="130">
        <v>2.2776957886428604E-3</v>
      </c>
      <c r="AT51" s="131">
        <v>6.8330873659285807E-2</v>
      </c>
    </row>
    <row r="52" spans="1:46" outlineLevel="3" x14ac:dyDescent="0.2">
      <c r="A52" s="187">
        <v>50.727272727272798</v>
      </c>
      <c r="B52" s="188">
        <v>46</v>
      </c>
      <c r="C52" s="189" t="s">
        <v>98</v>
      </c>
      <c r="D52" s="190" t="s">
        <v>148</v>
      </c>
      <c r="E52" s="191" t="s">
        <v>149</v>
      </c>
      <c r="F52" s="1">
        <v>2132.8220000000001</v>
      </c>
      <c r="G52" s="34">
        <v>55.095199999999998</v>
      </c>
      <c r="H52" s="36">
        <v>64.123000000000005</v>
      </c>
      <c r="I52" s="192">
        <v>0.21604899090987861</v>
      </c>
      <c r="J52" s="193">
        <v>0.78395100909012139</v>
      </c>
      <c r="K52" s="202">
        <v>1</v>
      </c>
      <c r="L52" s="54">
        <v>26.068504580646902</v>
      </c>
      <c r="M52" s="116">
        <v>1.8105870700801232</v>
      </c>
      <c r="N52" s="117">
        <v>17.651240742934597</v>
      </c>
      <c r="O52" s="117">
        <v>6.6066767676321803</v>
      </c>
      <c r="P52" s="195">
        <v>0.30917938158259861</v>
      </c>
      <c r="Q52" s="66">
        <v>0</v>
      </c>
      <c r="R52" s="66">
        <v>1.7548771536232699</v>
      </c>
      <c r="S52" s="66">
        <v>15.535836350009843</v>
      </c>
      <c r="T52" s="66">
        <v>1.9696353198307639</v>
      </c>
      <c r="U52" s="66">
        <v>6.4989763756004253</v>
      </c>
      <c r="V52" s="120">
        <v>23.789689879233539</v>
      </c>
      <c r="W52" s="55">
        <v>91.258360469571613</v>
      </c>
      <c r="X52" s="121">
        <v>8.7416395304283867</v>
      </c>
      <c r="Y52" s="122">
        <v>19.461827813014722</v>
      </c>
      <c r="Z52" s="123">
        <v>17.290713503633114</v>
      </c>
      <c r="AA52" s="196">
        <v>2.1711143093816077</v>
      </c>
      <c r="AB52" s="197">
        <v>2.2788147014133626</v>
      </c>
      <c r="AC52" s="198">
        <v>-0.10770039203175497</v>
      </c>
      <c r="AD52" s="199">
        <v>2.1723753817205753</v>
      </c>
      <c r="AE52" s="125">
        <v>0.15088225584001028</v>
      </c>
      <c r="AF52" s="125">
        <v>1.4709367285778832</v>
      </c>
      <c r="AG52" s="125">
        <v>0.55055639730268169</v>
      </c>
      <c r="AH52" s="200">
        <v>2.5764948465216552E-2</v>
      </c>
      <c r="AI52" s="201">
        <v>0</v>
      </c>
      <c r="AJ52" s="201">
        <v>0.14623976280193915</v>
      </c>
      <c r="AK52" s="201">
        <v>1.2946530291674869</v>
      </c>
      <c r="AL52" s="201">
        <v>0.16413627665256367</v>
      </c>
      <c r="AM52" s="201">
        <v>0.54158136463336881</v>
      </c>
      <c r="AN52" s="173">
        <v>1.6218189844178934</v>
      </c>
      <c r="AO52" s="174">
        <v>1.4408927919694261</v>
      </c>
      <c r="AP52" s="184">
        <v>0.1809261924484673</v>
      </c>
      <c r="AQ52" s="185">
        <v>0.18990122511778021</v>
      </c>
      <c r="AR52" s="177">
        <v>-8.9750326693129132E-3</v>
      </c>
      <c r="AS52" s="130">
        <v>0</v>
      </c>
      <c r="AT52" s="131">
        <v>0</v>
      </c>
    </row>
    <row r="53" spans="1:46" outlineLevel="3" x14ac:dyDescent="0.2">
      <c r="A53" s="187">
        <v>51.824242424242499</v>
      </c>
      <c r="B53" s="188">
        <v>47</v>
      </c>
      <c r="C53" s="189" t="s">
        <v>98</v>
      </c>
      <c r="D53" s="190" t="s">
        <v>148</v>
      </c>
      <c r="E53" s="191" t="s">
        <v>150</v>
      </c>
      <c r="F53" s="1">
        <v>2057.3310000000001</v>
      </c>
      <c r="G53" s="34">
        <v>59.862800000000007</v>
      </c>
      <c r="H53" s="36">
        <v>49.5</v>
      </c>
      <c r="I53" s="192">
        <v>8.5306249131673284E-2</v>
      </c>
      <c r="J53" s="193">
        <v>0.91469375086832672</v>
      </c>
      <c r="K53" s="202">
        <v>0</v>
      </c>
      <c r="L53" s="54">
        <v>19.720240291647769</v>
      </c>
      <c r="M53" s="116">
        <v>1.3157326157658016</v>
      </c>
      <c r="N53" s="117">
        <v>13.473558398123677</v>
      </c>
      <c r="O53" s="117">
        <v>4.9309492777582893</v>
      </c>
      <c r="P53" s="195">
        <v>0.26984450065529053</v>
      </c>
      <c r="Q53" s="66">
        <v>0.16431743428635773</v>
      </c>
      <c r="R53" s="66">
        <v>1.2111556559271253</v>
      </c>
      <c r="S53" s="66">
        <v>12.633806188387041</v>
      </c>
      <c r="T53" s="66">
        <v>0.54208909807459849</v>
      </c>
      <c r="U53" s="66">
        <v>4.8990274143173567</v>
      </c>
      <c r="V53" s="120">
        <v>18.743989258631522</v>
      </c>
      <c r="W53" s="55">
        <v>95.049497274991495</v>
      </c>
      <c r="X53" s="121">
        <v>4.950502725008505</v>
      </c>
      <c r="Y53" s="122">
        <v>14.789291013889478</v>
      </c>
      <c r="Z53" s="123">
        <v>14.009279278600523</v>
      </c>
      <c r="AA53" s="196">
        <v>0.78001173528895507</v>
      </c>
      <c r="AB53" s="197">
        <v>0.81193359872988902</v>
      </c>
      <c r="AC53" s="198">
        <v>-3.1921863440932619E-2</v>
      </c>
      <c r="AD53" s="199">
        <v>1.643353357637314</v>
      </c>
      <c r="AE53" s="125">
        <v>0.10964438464715014</v>
      </c>
      <c r="AF53" s="125">
        <v>1.1227965331769731</v>
      </c>
      <c r="AG53" s="125">
        <v>0.41091243981319076</v>
      </c>
      <c r="AH53" s="200">
        <v>2.248704172127421E-2</v>
      </c>
      <c r="AI53" s="201">
        <v>1.3693119523863144E-2</v>
      </c>
      <c r="AJ53" s="201">
        <v>0.10092963799392711</v>
      </c>
      <c r="AK53" s="201">
        <v>1.0528171823655867</v>
      </c>
      <c r="AL53" s="201">
        <v>4.517409150621654E-2</v>
      </c>
      <c r="AM53" s="201">
        <v>0.40825228452644641</v>
      </c>
      <c r="AN53" s="173">
        <v>1.2324409178241231</v>
      </c>
      <c r="AO53" s="174">
        <v>1.167439939883377</v>
      </c>
      <c r="AP53" s="184">
        <v>6.500097794074626E-2</v>
      </c>
      <c r="AQ53" s="185">
        <v>6.7661133227490747E-2</v>
      </c>
      <c r="AR53" s="177">
        <v>-2.6601552867443847E-3</v>
      </c>
      <c r="AS53" s="130">
        <v>0</v>
      </c>
      <c r="AT53" s="131">
        <v>0</v>
      </c>
    </row>
    <row r="54" spans="1:46" outlineLevel="3" x14ac:dyDescent="0.2">
      <c r="A54" s="187">
        <v>52.9212121212122</v>
      </c>
      <c r="B54" s="188">
        <v>48</v>
      </c>
      <c r="C54" s="189" t="s">
        <v>98</v>
      </c>
      <c r="D54" s="190" t="s">
        <v>148</v>
      </c>
      <c r="E54" s="191" t="s">
        <v>151</v>
      </c>
      <c r="F54" s="1">
        <v>2291.645</v>
      </c>
      <c r="G54" s="34">
        <v>70.234799999999993</v>
      </c>
      <c r="H54" s="36">
        <v>64.338999999999999</v>
      </c>
      <c r="I54" s="192">
        <v>0.20826291903981131</v>
      </c>
      <c r="J54" s="193">
        <v>0.79173708096018869</v>
      </c>
      <c r="K54" s="202">
        <v>1</v>
      </c>
      <c r="L54" s="54">
        <v>26.309056813100717</v>
      </c>
      <c r="M54" s="116">
        <v>1.8684211400342161</v>
      </c>
      <c r="N54" s="117">
        <v>17.813124741274322</v>
      </c>
      <c r="O54" s="117">
        <v>6.6275109317921812</v>
      </c>
      <c r="P54" s="195">
        <v>0.76444806017554967</v>
      </c>
      <c r="Q54" s="66">
        <v>0.55184756768762189</v>
      </c>
      <c r="R54" s="66">
        <v>1.605537043331603</v>
      </c>
      <c r="S54" s="66">
        <v>15.143446091639223</v>
      </c>
      <c r="T54" s="66">
        <v>1.7999911432255007</v>
      </c>
      <c r="U54" s="66">
        <v>6.4437869070412201</v>
      </c>
      <c r="V54" s="120">
        <v>23.192770042012043</v>
      </c>
      <c r="W54" s="55">
        <v>88.155079852437339</v>
      </c>
      <c r="X54" s="121">
        <v>11.844920147562661</v>
      </c>
      <c r="Y54" s="122">
        <v>19.681545881308537</v>
      </c>
      <c r="Z54" s="123">
        <v>17.300830702658448</v>
      </c>
      <c r="AA54" s="196">
        <v>2.3807151786500889</v>
      </c>
      <c r="AB54" s="197">
        <v>2.5644392034010504</v>
      </c>
      <c r="AC54" s="198">
        <v>-0.18372402475096106</v>
      </c>
      <c r="AD54" s="199">
        <v>2.1924214010917265</v>
      </c>
      <c r="AE54" s="125">
        <v>0.15570176166951802</v>
      </c>
      <c r="AF54" s="125">
        <v>1.4844270617728601</v>
      </c>
      <c r="AG54" s="125">
        <v>0.55229257764934847</v>
      </c>
      <c r="AH54" s="200">
        <v>6.3704005014629139E-2</v>
      </c>
      <c r="AI54" s="201">
        <v>4.5987297307301826E-2</v>
      </c>
      <c r="AJ54" s="201">
        <v>0.1337947536109669</v>
      </c>
      <c r="AK54" s="201">
        <v>1.2619538409699353</v>
      </c>
      <c r="AL54" s="201">
        <v>0.1499992619354584</v>
      </c>
      <c r="AM54" s="201">
        <v>0.53698224225343505</v>
      </c>
      <c r="AN54" s="173">
        <v>1.6401288234423781</v>
      </c>
      <c r="AO54" s="174">
        <v>1.4417358918882039</v>
      </c>
      <c r="AP54" s="184">
        <v>0.19839293155417406</v>
      </c>
      <c r="AQ54" s="185">
        <v>0.21370326695008754</v>
      </c>
      <c r="AR54" s="177">
        <v>-1.5310335395913421E-2</v>
      </c>
      <c r="AS54" s="130">
        <v>0</v>
      </c>
      <c r="AT54" s="131">
        <v>0</v>
      </c>
    </row>
    <row r="55" spans="1:46" outlineLevel="3" x14ac:dyDescent="0.2">
      <c r="A55" s="187">
        <v>54.018181818181901</v>
      </c>
      <c r="B55" s="188">
        <v>49</v>
      </c>
      <c r="C55" s="189" t="s">
        <v>98</v>
      </c>
      <c r="D55" s="190" t="s">
        <v>148</v>
      </c>
      <c r="E55" s="191" t="s">
        <v>152</v>
      </c>
      <c r="F55" s="1">
        <v>52837.273999999998</v>
      </c>
      <c r="G55" s="34">
        <v>1115.3078</v>
      </c>
      <c r="H55" s="36">
        <v>57.122999999999998</v>
      </c>
      <c r="I55" s="192">
        <v>0.17334736029308007</v>
      </c>
      <c r="J55" s="193">
        <v>0.82665263970691993</v>
      </c>
      <c r="K55" s="202">
        <v>1</v>
      </c>
      <c r="L55" s="54">
        <v>22.0486282425532</v>
      </c>
      <c r="M55" s="116">
        <v>1.4121310498675852</v>
      </c>
      <c r="N55" s="117">
        <v>14.926178190605873</v>
      </c>
      <c r="O55" s="117">
        <v>5.710319002079741</v>
      </c>
      <c r="P55" s="195">
        <v>0.70310524051452927</v>
      </c>
      <c r="Q55" s="66">
        <v>0.37873888408147999</v>
      </c>
      <c r="R55" s="66">
        <v>1.2154966936681737</v>
      </c>
      <c r="S55" s="66">
        <v>12.919788360075543</v>
      </c>
      <c r="T55" s="66">
        <v>1.2999464703451129</v>
      </c>
      <c r="U55" s="66">
        <v>5.5315525938683594</v>
      </c>
      <c r="V55" s="120">
        <v>19.666837647612077</v>
      </c>
      <c r="W55" s="55">
        <v>89.19755656116358</v>
      </c>
      <c r="X55" s="121">
        <v>10.80244343883642</v>
      </c>
      <c r="Y55" s="122">
        <v>16.338309240473457</v>
      </c>
      <c r="Z55" s="123">
        <v>14.514023937825197</v>
      </c>
      <c r="AA55" s="196">
        <v>1.8242853026482599</v>
      </c>
      <c r="AB55" s="197">
        <v>2.0030517108596424</v>
      </c>
      <c r="AC55" s="198">
        <v>-0.17876640821138157</v>
      </c>
      <c r="AD55" s="199">
        <v>1.8373856868794334</v>
      </c>
      <c r="AE55" s="125">
        <v>0.11767758748896544</v>
      </c>
      <c r="AF55" s="125">
        <v>1.2438481825504895</v>
      </c>
      <c r="AG55" s="125">
        <v>0.47585991683997841</v>
      </c>
      <c r="AH55" s="200">
        <v>5.859210337621077E-2</v>
      </c>
      <c r="AI55" s="201">
        <v>3.1561573673456668E-2</v>
      </c>
      <c r="AJ55" s="201">
        <v>0.10129139113901447</v>
      </c>
      <c r="AK55" s="201">
        <v>1.0766490300062952</v>
      </c>
      <c r="AL55" s="201">
        <v>0.1083288725287594</v>
      </c>
      <c r="AM55" s="201">
        <v>0.46096271615569662</v>
      </c>
      <c r="AN55" s="173">
        <v>1.3615257700394547</v>
      </c>
      <c r="AO55" s="174">
        <v>1.2095019948187664</v>
      </c>
      <c r="AP55" s="184">
        <v>0.15202377522068833</v>
      </c>
      <c r="AQ55" s="185">
        <v>0.16692097590497021</v>
      </c>
      <c r="AR55" s="177">
        <v>-1.4897200684281797E-2</v>
      </c>
      <c r="AS55" s="130">
        <v>0</v>
      </c>
      <c r="AT55" s="131">
        <v>0</v>
      </c>
    </row>
    <row r="56" spans="1:46" outlineLevel="3" x14ac:dyDescent="0.2">
      <c r="A56" s="187">
        <v>55.115151515151602</v>
      </c>
      <c r="B56" s="188">
        <v>50</v>
      </c>
      <c r="C56" s="189" t="s">
        <v>98</v>
      </c>
      <c r="D56" s="190" t="s">
        <v>148</v>
      </c>
      <c r="E56" s="191" t="s">
        <v>153</v>
      </c>
      <c r="F56" s="1">
        <v>1231.694</v>
      </c>
      <c r="G56" s="34">
        <v>37.500999999999998</v>
      </c>
      <c r="H56" s="36">
        <v>49.191000000000003</v>
      </c>
      <c r="I56" s="192">
        <v>7.380337812093396E-2</v>
      </c>
      <c r="J56" s="193">
        <v>0.92619662187906604</v>
      </c>
      <c r="K56" s="202">
        <v>1</v>
      </c>
      <c r="L56" s="54">
        <v>19.877636307610192</v>
      </c>
      <c r="M56" s="116">
        <v>1.3845936158871679</v>
      </c>
      <c r="N56" s="117">
        <v>13.566881275167392</v>
      </c>
      <c r="O56" s="117">
        <v>4.9261614165556358</v>
      </c>
      <c r="P56" s="195">
        <v>0.44370603564752775</v>
      </c>
      <c r="Q56" s="66">
        <v>0.13970833498353002</v>
      </c>
      <c r="R56" s="66">
        <v>1.2409437946763935</v>
      </c>
      <c r="S56" s="66">
        <v>12.705372322216485</v>
      </c>
      <c r="T56" s="66">
        <v>0.46319224998737574</v>
      </c>
      <c r="U56" s="66">
        <v>4.8847135700988833</v>
      </c>
      <c r="V56" s="120">
        <v>18.831029686991762</v>
      </c>
      <c r="W56" s="55">
        <v>94.734753144579201</v>
      </c>
      <c r="X56" s="121">
        <v>5.2652468554207985</v>
      </c>
      <c r="Y56" s="122">
        <v>14.951474891054559</v>
      </c>
      <c r="Z56" s="123">
        <v>14.086024451876408</v>
      </c>
      <c r="AA56" s="196">
        <v>0.86545043917815079</v>
      </c>
      <c r="AB56" s="197">
        <v>0.90689828563490349</v>
      </c>
      <c r="AC56" s="198">
        <v>-4.144784645675248E-2</v>
      </c>
      <c r="AD56" s="199">
        <v>1.6564696923008493</v>
      </c>
      <c r="AE56" s="125">
        <v>0.11538280132393065</v>
      </c>
      <c r="AF56" s="125">
        <v>1.1305734395972826</v>
      </c>
      <c r="AG56" s="125">
        <v>0.4105134513796363</v>
      </c>
      <c r="AH56" s="200">
        <v>3.6975502970627315E-2</v>
      </c>
      <c r="AI56" s="201">
        <v>1.1642361248627503E-2</v>
      </c>
      <c r="AJ56" s="201">
        <v>0.10341198288969945</v>
      </c>
      <c r="AK56" s="201">
        <v>1.0587810268513738</v>
      </c>
      <c r="AL56" s="201">
        <v>3.8599354165614642E-2</v>
      </c>
      <c r="AM56" s="201">
        <v>0.40705946417490696</v>
      </c>
      <c r="AN56" s="173">
        <v>1.2459562409212133</v>
      </c>
      <c r="AO56" s="174">
        <v>1.1738353709897007</v>
      </c>
      <c r="AP56" s="184">
        <v>7.2120869931512566E-2</v>
      </c>
      <c r="AQ56" s="185">
        <v>7.5574857136241957E-2</v>
      </c>
      <c r="AR56" s="177">
        <v>-3.4539872047293732E-3</v>
      </c>
      <c r="AS56" s="130">
        <v>0</v>
      </c>
      <c r="AT56" s="131">
        <v>0</v>
      </c>
    </row>
    <row r="57" spans="1:46" outlineLevel="3" x14ac:dyDescent="0.2">
      <c r="A57" s="187">
        <v>56.212121212121303</v>
      </c>
      <c r="B57" s="188">
        <v>51</v>
      </c>
      <c r="C57" s="189" t="s">
        <v>98</v>
      </c>
      <c r="D57" s="190" t="s">
        <v>148</v>
      </c>
      <c r="E57" s="191" t="s">
        <v>154</v>
      </c>
      <c r="F57" s="1">
        <v>14565.482</v>
      </c>
      <c r="G57" s="34">
        <v>533.37279999999998</v>
      </c>
      <c r="H57" s="36">
        <v>54.777000000000001</v>
      </c>
      <c r="I57" s="192">
        <v>0.11638846224163324</v>
      </c>
      <c r="J57" s="193">
        <v>0.88361153775836676</v>
      </c>
      <c r="K57" s="202">
        <v>1</v>
      </c>
      <c r="L57" s="54">
        <v>22.51121393681133</v>
      </c>
      <c r="M57" s="116">
        <v>1.4724344982030777</v>
      </c>
      <c r="N57" s="117">
        <v>15.525351497940662</v>
      </c>
      <c r="O57" s="117">
        <v>5.5134279406675892</v>
      </c>
      <c r="P57" s="195">
        <v>0.45271060456370382</v>
      </c>
      <c r="Q57" s="66">
        <v>0.17686852740851458</v>
      </c>
      <c r="R57" s="66">
        <v>1.3441338314364477</v>
      </c>
      <c r="S57" s="66">
        <v>14.185200036702446</v>
      </c>
      <c r="T57" s="66">
        <v>0.85494529696314647</v>
      </c>
      <c r="U57" s="66">
        <v>5.4973556397370773</v>
      </c>
      <c r="V57" s="120">
        <v>21.026689507875972</v>
      </c>
      <c r="W57" s="55">
        <v>93.405400379107064</v>
      </c>
      <c r="X57" s="121">
        <v>6.5945996208929358</v>
      </c>
      <c r="Y57" s="122">
        <v>16.99778599614374</v>
      </c>
      <c r="Z57" s="123">
        <v>15.706202395547407</v>
      </c>
      <c r="AA57" s="196">
        <v>1.2915836005963328</v>
      </c>
      <c r="AB57" s="197">
        <v>1.3076559015268503</v>
      </c>
      <c r="AC57" s="198">
        <v>-1.6072300930511929E-2</v>
      </c>
      <c r="AD57" s="199">
        <v>1.8759344947342775</v>
      </c>
      <c r="AE57" s="125">
        <v>0.12270287485025648</v>
      </c>
      <c r="AF57" s="125">
        <v>1.2937792914950552</v>
      </c>
      <c r="AG57" s="125">
        <v>0.45945232838896577</v>
      </c>
      <c r="AH57" s="200">
        <v>3.7725883713641988E-2</v>
      </c>
      <c r="AI57" s="201">
        <v>1.4739043950709548E-2</v>
      </c>
      <c r="AJ57" s="201">
        <v>0.11201115261970397</v>
      </c>
      <c r="AK57" s="201">
        <v>1.1821000030585371</v>
      </c>
      <c r="AL57" s="201">
        <v>7.1245441413595539E-2</v>
      </c>
      <c r="AM57" s="201">
        <v>0.45811296997808976</v>
      </c>
      <c r="AN57" s="173">
        <v>1.4164821663453118</v>
      </c>
      <c r="AO57" s="174">
        <v>1.3088501996289506</v>
      </c>
      <c r="AP57" s="184">
        <v>0.10763196671636106</v>
      </c>
      <c r="AQ57" s="185">
        <v>0.10897132512723752</v>
      </c>
      <c r="AR57" s="177">
        <v>-1.3393584108759942E-3</v>
      </c>
      <c r="AS57" s="130">
        <v>0</v>
      </c>
      <c r="AT57" s="131">
        <v>0</v>
      </c>
    </row>
    <row r="58" spans="1:46" s="37" customFormat="1" ht="14.25" outlineLevel="2" x14ac:dyDescent="0.2">
      <c r="A58" s="187"/>
      <c r="B58" s="188"/>
      <c r="C58" s="189"/>
      <c r="D58" s="203" t="s">
        <v>155</v>
      </c>
      <c r="E58" s="191"/>
      <c r="F58" s="1">
        <v>75116.248000000007</v>
      </c>
      <c r="G58" s="34">
        <v>1871.3744000000002</v>
      </c>
      <c r="H58" s="36">
        <v>56.528461607041329</v>
      </c>
      <c r="I58" s="2">
        <v>0.15486961950606176</v>
      </c>
      <c r="J58" s="3">
        <v>0.84513038049393807</v>
      </c>
      <c r="K58" s="4">
        <v>0.96801131831235887</v>
      </c>
      <c r="L58" s="54">
        <v>22.350512209091946</v>
      </c>
      <c r="M58" s="116">
        <v>1.455076769947687</v>
      </c>
      <c r="N58" s="117">
        <v>15.222338435510693</v>
      </c>
      <c r="O58" s="117">
        <v>5.6730970036335675</v>
      </c>
      <c r="P58" s="195">
        <v>0.60237622216795694</v>
      </c>
      <c r="Q58" s="66">
        <v>0.30281207766405094</v>
      </c>
      <c r="R58" s="66">
        <v>1.2837444556911635</v>
      </c>
      <c r="S58" s="66">
        <v>13.429863168799564</v>
      </c>
      <c r="T58" s="66">
        <v>1.160063584584933</v>
      </c>
      <c r="U58" s="66">
        <v>5.5716527001842806</v>
      </c>
      <c r="V58" s="120">
        <v>20.285260324675008</v>
      </c>
      <c r="W58" s="55">
        <v>90.759711164127964</v>
      </c>
      <c r="X58" s="121">
        <v>9.2402888358720361</v>
      </c>
      <c r="Y58" s="122">
        <v>16.677415205458381</v>
      </c>
      <c r="Z58" s="123">
        <v>15.016419702154778</v>
      </c>
      <c r="AA58" s="196">
        <v>1.660995503303603</v>
      </c>
      <c r="AB58" s="197">
        <v>1.7624398067528899</v>
      </c>
      <c r="AC58" s="198">
        <v>-0.1014443034492869</v>
      </c>
      <c r="AD58" s="199">
        <v>1.8625426840909955</v>
      </c>
      <c r="AE58" s="125">
        <v>0.12125639749564059</v>
      </c>
      <c r="AF58" s="125">
        <v>1.2685282029592244</v>
      </c>
      <c r="AG58" s="125">
        <v>0.47275808363613064</v>
      </c>
      <c r="AH58" s="200">
        <v>5.0198018513996412E-2</v>
      </c>
      <c r="AI58" s="201">
        <v>2.5234339805337579E-2</v>
      </c>
      <c r="AJ58" s="201">
        <v>0.10697870464093029</v>
      </c>
      <c r="AK58" s="201">
        <v>1.1191552640666302</v>
      </c>
      <c r="AL58" s="201">
        <v>9.6671965382077743E-2</v>
      </c>
      <c r="AM58" s="201">
        <v>0.46430439168202337</v>
      </c>
      <c r="AN58" s="173">
        <v>1.3897846004548651</v>
      </c>
      <c r="AO58" s="174">
        <v>1.2513683085128982</v>
      </c>
      <c r="AP58" s="184">
        <v>0.13841629194196692</v>
      </c>
      <c r="AQ58" s="185">
        <v>0.14686998389607417</v>
      </c>
      <c r="AR58" s="177">
        <v>-8.4536919541072422E-3</v>
      </c>
      <c r="AS58" s="130">
        <v>0</v>
      </c>
      <c r="AT58" s="131">
        <v>0</v>
      </c>
    </row>
    <row r="59" spans="1:46" s="37" customFormat="1" ht="14.25" outlineLevel="1" x14ac:dyDescent="0.2">
      <c r="A59" s="187"/>
      <c r="B59" s="188"/>
      <c r="C59" s="206" t="s">
        <v>156</v>
      </c>
      <c r="D59" s="190"/>
      <c r="E59" s="191"/>
      <c r="F59" s="1">
        <v>914644.26699999999</v>
      </c>
      <c r="G59" s="34">
        <v>34647.372600000002</v>
      </c>
      <c r="H59" s="36">
        <v>57.97765352158104</v>
      </c>
      <c r="I59" s="2">
        <v>8.3359506414555321E-2</v>
      </c>
      <c r="J59" s="3">
        <v>0.91664049358544464</v>
      </c>
      <c r="K59" s="4"/>
      <c r="L59" s="54">
        <v>29.208800699182973</v>
      </c>
      <c r="M59" s="116">
        <v>1.8033422546259197</v>
      </c>
      <c r="N59" s="117">
        <v>20.749367436602114</v>
      </c>
      <c r="O59" s="117">
        <v>6.6560910079549416</v>
      </c>
      <c r="P59" s="195">
        <v>0.77226288462977521</v>
      </c>
      <c r="Q59" s="66">
        <v>8.8731917458106629E-2</v>
      </c>
      <c r="R59" s="66">
        <v>1.610960502113264</v>
      </c>
      <c r="S59" s="66">
        <v>19.207198265591568</v>
      </c>
      <c r="T59" s="66">
        <v>0.66804195571336733</v>
      </c>
      <c r="U59" s="66">
        <v>6.8616051736768959</v>
      </c>
      <c r="V59" s="120">
        <v>27.679763941381729</v>
      </c>
      <c r="W59" s="55">
        <v>94.765150498479684</v>
      </c>
      <c r="X59" s="121">
        <v>5.2348495015203156</v>
      </c>
      <c r="Y59" s="122">
        <v>22.552709691228035</v>
      </c>
      <c r="Z59" s="123">
        <v>20.906890685162939</v>
      </c>
      <c r="AA59" s="196">
        <v>1.6458190060650963</v>
      </c>
      <c r="AB59" s="197">
        <v>1.4403048403431424</v>
      </c>
      <c r="AC59" s="198">
        <v>0.20551416572195436</v>
      </c>
      <c r="AD59" s="199">
        <v>2.4340667249319146</v>
      </c>
      <c r="AE59" s="125">
        <v>0.15027852121882665</v>
      </c>
      <c r="AF59" s="125">
        <v>1.7291139530501762</v>
      </c>
      <c r="AG59" s="125">
        <v>0.55467425066291176</v>
      </c>
      <c r="AH59" s="200">
        <v>6.4355240385814597E-2</v>
      </c>
      <c r="AI59" s="201">
        <v>7.3943264548422191E-3</v>
      </c>
      <c r="AJ59" s="201">
        <v>0.13424670850943868</v>
      </c>
      <c r="AK59" s="201">
        <v>1.6005998554659639</v>
      </c>
      <c r="AL59" s="201">
        <v>5.5670162976113942E-2</v>
      </c>
      <c r="AM59" s="201">
        <v>0.57180043113974133</v>
      </c>
      <c r="AN59" s="173">
        <v>1.8793924742690029</v>
      </c>
      <c r="AO59" s="174">
        <v>1.7422408904302449</v>
      </c>
      <c r="AP59" s="184">
        <v>0.13715158383875803</v>
      </c>
      <c r="AQ59" s="185">
        <v>0.12002540336192853</v>
      </c>
      <c r="AR59" s="177">
        <v>1.7126180476829529E-2</v>
      </c>
      <c r="AS59" s="134">
        <v>2.1213687138170599E-3</v>
      </c>
      <c r="AT59" s="135">
        <v>6.3641061414511799E-2</v>
      </c>
    </row>
    <row r="60" spans="1:46" outlineLevel="3" x14ac:dyDescent="0.2">
      <c r="A60" s="187">
        <v>57.309090909090997</v>
      </c>
      <c r="B60" s="188">
        <v>52</v>
      </c>
      <c r="C60" s="189" t="s">
        <v>157</v>
      </c>
      <c r="D60" s="190" t="s">
        <v>158</v>
      </c>
      <c r="E60" s="191" t="s">
        <v>159</v>
      </c>
      <c r="F60" s="1">
        <v>34868.150999999998</v>
      </c>
      <c r="G60" s="34">
        <v>383.53539999999998</v>
      </c>
      <c r="H60" s="36">
        <v>81.775000000000006</v>
      </c>
      <c r="I60" s="192">
        <v>1</v>
      </c>
      <c r="J60" s="193">
        <v>0</v>
      </c>
      <c r="K60" s="202">
        <v>1</v>
      </c>
      <c r="L60" s="54">
        <v>33.003532676768117</v>
      </c>
      <c r="M60" s="116">
        <v>2.209336098219647</v>
      </c>
      <c r="N60" s="117">
        <v>21.277717852921292</v>
      </c>
      <c r="O60" s="117">
        <v>9.5164787256271808</v>
      </c>
      <c r="P60" s="195">
        <v>3.8269962699987476</v>
      </c>
      <c r="Q60" s="66">
        <v>2.3516118039552527</v>
      </c>
      <c r="R60" s="66">
        <v>0.952719939817114</v>
      </c>
      <c r="S60" s="66">
        <v>6.7474312748585836</v>
      </c>
      <c r="T60" s="66">
        <v>13.551579317018977</v>
      </c>
      <c r="U60" s="66">
        <v>5.5731940711194445</v>
      </c>
      <c r="V60" s="120">
        <v>13.273345285795141</v>
      </c>
      <c r="W60" s="55">
        <v>40.217953077303541</v>
      </c>
      <c r="X60" s="121">
        <v>59.782046922696459</v>
      </c>
      <c r="Y60" s="122">
        <v>23.48705395114094</v>
      </c>
      <c r="Z60" s="123">
        <v>10.05176301863095</v>
      </c>
      <c r="AA60" s="196">
        <v>13.435290932509989</v>
      </c>
      <c r="AB60" s="197">
        <v>17.378575587017725</v>
      </c>
      <c r="AC60" s="198">
        <v>-3.9432846545077362</v>
      </c>
      <c r="AD60" s="199">
        <v>2.7502943897306764</v>
      </c>
      <c r="AE60" s="125">
        <v>0.18411134151830391</v>
      </c>
      <c r="AF60" s="125">
        <v>1.7731431544101077</v>
      </c>
      <c r="AG60" s="125">
        <v>0.79303989380226503</v>
      </c>
      <c r="AH60" s="200">
        <v>0.31891635583322897</v>
      </c>
      <c r="AI60" s="201">
        <v>0.19596765032960439</v>
      </c>
      <c r="AJ60" s="201">
        <v>7.9393328318092829E-2</v>
      </c>
      <c r="AK60" s="201">
        <v>0.5622859395715486</v>
      </c>
      <c r="AL60" s="201">
        <v>1.129298276418248</v>
      </c>
      <c r="AM60" s="201">
        <v>0.46443283925995371</v>
      </c>
      <c r="AN60" s="173">
        <v>1.9572544959284117</v>
      </c>
      <c r="AO60" s="174">
        <v>0.83764691821924586</v>
      </c>
      <c r="AP60" s="184">
        <v>1.1196075777091659</v>
      </c>
      <c r="AQ60" s="185">
        <v>1.4482146322514771</v>
      </c>
      <c r="AR60" s="177">
        <v>-0.32860705454231137</v>
      </c>
      <c r="AS60" s="130">
        <v>0</v>
      </c>
      <c r="AT60" s="131">
        <v>0</v>
      </c>
    </row>
    <row r="61" spans="1:46" outlineLevel="3" x14ac:dyDescent="0.2">
      <c r="A61" s="187">
        <v>58.406060606060699</v>
      </c>
      <c r="B61" s="188">
        <v>53</v>
      </c>
      <c r="C61" s="189" t="s">
        <v>157</v>
      </c>
      <c r="D61" s="190" t="s">
        <v>158</v>
      </c>
      <c r="E61" s="191" t="s">
        <v>160</v>
      </c>
      <c r="F61" s="1">
        <v>314799.46500000003</v>
      </c>
      <c r="G61" s="34">
        <v>3979.6325999999999</v>
      </c>
      <c r="H61" s="36">
        <v>78.873000000000005</v>
      </c>
      <c r="I61" s="192">
        <v>1</v>
      </c>
      <c r="J61" s="193">
        <v>0</v>
      </c>
      <c r="K61" s="202">
        <v>1</v>
      </c>
      <c r="L61" s="54">
        <v>32.138332060740957</v>
      </c>
      <c r="M61" s="116">
        <v>2.0657653743317099</v>
      </c>
      <c r="N61" s="117">
        <v>20.973149649458769</v>
      </c>
      <c r="O61" s="117">
        <v>9.0994170369504808</v>
      </c>
      <c r="P61" s="195">
        <v>3.5604027929746271</v>
      </c>
      <c r="Q61" s="66">
        <v>3.8184484053495118</v>
      </c>
      <c r="R61" s="66">
        <v>0.63555463570149195</v>
      </c>
      <c r="S61" s="66">
        <v>5.8501104479498078</v>
      </c>
      <c r="T61" s="66">
        <v>13.571318703404678</v>
      </c>
      <c r="U61" s="66">
        <v>4.7024970753608395</v>
      </c>
      <c r="V61" s="120">
        <v>11.188162159012141</v>
      </c>
      <c r="W61" s="55">
        <v>34.812516523467004</v>
      </c>
      <c r="X61" s="121">
        <v>65.187483476533004</v>
      </c>
      <c r="Y61" s="122">
        <v>23.03891502379048</v>
      </c>
      <c r="Z61" s="123">
        <v>10.304113489000812</v>
      </c>
      <c r="AA61" s="196">
        <v>12.734801534789668</v>
      </c>
      <c r="AB61" s="197">
        <v>17.131721496379306</v>
      </c>
      <c r="AC61" s="198">
        <v>-4.3969199615896413</v>
      </c>
      <c r="AD61" s="199">
        <v>2.6781943383950799</v>
      </c>
      <c r="AE61" s="125">
        <v>0.1721471145276425</v>
      </c>
      <c r="AF61" s="125">
        <v>1.7477624707882307</v>
      </c>
      <c r="AG61" s="125">
        <v>0.75828475307920673</v>
      </c>
      <c r="AH61" s="200">
        <v>0.29670023274788559</v>
      </c>
      <c r="AI61" s="201">
        <v>0.31820403377912598</v>
      </c>
      <c r="AJ61" s="201">
        <v>5.2962886308457663E-2</v>
      </c>
      <c r="AK61" s="201">
        <v>0.48750920399581732</v>
      </c>
      <c r="AL61" s="201">
        <v>1.1309432252837233</v>
      </c>
      <c r="AM61" s="201">
        <v>0.39187475628006996</v>
      </c>
      <c r="AN61" s="173">
        <v>1.9199095853158734</v>
      </c>
      <c r="AO61" s="174">
        <v>0.85867612408340099</v>
      </c>
      <c r="AP61" s="184">
        <v>1.0612334612324723</v>
      </c>
      <c r="AQ61" s="185">
        <v>1.4276434580316089</v>
      </c>
      <c r="AR61" s="177">
        <v>-0.36640999679913677</v>
      </c>
      <c r="AS61" s="130">
        <v>0</v>
      </c>
      <c r="AT61" s="131">
        <v>0</v>
      </c>
    </row>
    <row r="62" spans="1:46" outlineLevel="3" x14ac:dyDescent="0.2">
      <c r="A62" s="187">
        <v>59.5030303030303</v>
      </c>
      <c r="B62" s="188">
        <v>54</v>
      </c>
      <c r="C62" s="189" t="s">
        <v>157</v>
      </c>
      <c r="D62" s="190" t="s">
        <v>158</v>
      </c>
      <c r="E62" s="205" t="s">
        <v>161</v>
      </c>
      <c r="F62" s="1">
        <v>125.798</v>
      </c>
      <c r="G62" s="34">
        <v>1.5082000000002154</v>
      </c>
      <c r="H62" s="36">
        <v>79.100751940040837</v>
      </c>
      <c r="I62" s="192">
        <v>1</v>
      </c>
      <c r="J62" s="193">
        <v>0</v>
      </c>
      <c r="K62" s="202">
        <v>1</v>
      </c>
      <c r="L62" s="54">
        <v>26.293355421145993</v>
      </c>
      <c r="M62" s="116">
        <v>1.1678528305800095</v>
      </c>
      <c r="N62" s="117">
        <v>16.660594264264837</v>
      </c>
      <c r="O62" s="117">
        <v>8.464908326301142</v>
      </c>
      <c r="P62" s="195">
        <v>0.22909087072711548</v>
      </c>
      <c r="Q62" s="66">
        <v>0</v>
      </c>
      <c r="R62" s="66">
        <v>1.1510465245062311</v>
      </c>
      <c r="S62" s="66">
        <v>7.1197403512755413</v>
      </c>
      <c r="T62" s="66">
        <v>12.005301809330623</v>
      </c>
      <c r="U62" s="66">
        <v>5.7881758653064779</v>
      </c>
      <c r="V62" s="120">
        <v>14.05896274108825</v>
      </c>
      <c r="W62" s="55">
        <v>53.469640964049653</v>
      </c>
      <c r="X62" s="121">
        <v>46.530359035950347</v>
      </c>
      <c r="Y62" s="122">
        <v>17.828447094844847</v>
      </c>
      <c r="Z62" s="123">
        <v>8.2707868757817717</v>
      </c>
      <c r="AA62" s="196">
        <v>9.5576602190630755</v>
      </c>
      <c r="AB62" s="197">
        <v>12.234392680057738</v>
      </c>
      <c r="AC62" s="198">
        <v>-2.6767324609946641</v>
      </c>
      <c r="AD62" s="199">
        <v>2.1911129517621659</v>
      </c>
      <c r="AE62" s="125">
        <v>9.7321069215000791E-2</v>
      </c>
      <c r="AF62" s="125">
        <v>1.3883828553554032</v>
      </c>
      <c r="AG62" s="125">
        <v>0.70540902719176179</v>
      </c>
      <c r="AH62" s="200">
        <v>1.9090905893926289E-2</v>
      </c>
      <c r="AI62" s="201">
        <v>0</v>
      </c>
      <c r="AJ62" s="201">
        <v>9.5920543708852599E-2</v>
      </c>
      <c r="AK62" s="201">
        <v>0.5933116959396284</v>
      </c>
      <c r="AL62" s="201">
        <v>1.0004418174442187</v>
      </c>
      <c r="AM62" s="201">
        <v>0.4823479887755398</v>
      </c>
      <c r="AN62" s="173">
        <v>1.485703924570404</v>
      </c>
      <c r="AO62" s="174">
        <v>0.68923223964848102</v>
      </c>
      <c r="AP62" s="184">
        <v>0.796471684921923</v>
      </c>
      <c r="AQ62" s="185">
        <v>1.0195327233381448</v>
      </c>
      <c r="AR62" s="177">
        <v>-0.22306103841622202</v>
      </c>
      <c r="AS62" s="130">
        <v>0</v>
      </c>
      <c r="AT62" s="131">
        <v>0</v>
      </c>
    </row>
    <row r="63" spans="1:46" s="37" customFormat="1" ht="14.25" outlineLevel="2" x14ac:dyDescent="0.2">
      <c r="A63" s="187"/>
      <c r="B63" s="188"/>
      <c r="C63" s="189"/>
      <c r="D63" s="203" t="s">
        <v>162</v>
      </c>
      <c r="E63" s="205"/>
      <c r="F63" s="1">
        <v>349793.41400000005</v>
      </c>
      <c r="G63" s="34">
        <v>4364.6761999999999</v>
      </c>
      <c r="H63" s="36">
        <v>79.128084953673323</v>
      </c>
      <c r="I63" s="2">
        <v>1</v>
      </c>
      <c r="J63" s="3">
        <v>0</v>
      </c>
      <c r="K63" s="4">
        <v>1</v>
      </c>
      <c r="L63" s="54">
        <v>32.214758618804105</v>
      </c>
      <c r="M63" s="116">
        <v>2.0781143356794378</v>
      </c>
      <c r="N63" s="117">
        <v>21.000928012061085</v>
      </c>
      <c r="O63" s="117">
        <v>9.1357162710635809</v>
      </c>
      <c r="P63" s="195">
        <v>3.5829799871968171</v>
      </c>
      <c r="Q63" s="66">
        <v>3.6928054670229997</v>
      </c>
      <c r="R63" s="66">
        <v>0.6627932556757794</v>
      </c>
      <c r="S63" s="66">
        <v>5.9281863353701425</v>
      </c>
      <c r="T63" s="66">
        <v>13.570703593621701</v>
      </c>
      <c r="U63" s="66">
        <v>4.7772899799166648</v>
      </c>
      <c r="V63" s="120">
        <v>11.368269570962587</v>
      </c>
      <c r="W63" s="55">
        <v>35.289010560292709</v>
      </c>
      <c r="X63" s="121">
        <v>64.710989439707291</v>
      </c>
      <c r="Y63" s="122">
        <v>23.079042347740522</v>
      </c>
      <c r="Z63" s="123">
        <v>10.283785058068922</v>
      </c>
      <c r="AA63" s="196">
        <v>12.7952572896716</v>
      </c>
      <c r="AB63" s="197">
        <v>17.15368358081852</v>
      </c>
      <c r="AC63" s="198">
        <v>-4.358426291146916</v>
      </c>
      <c r="AD63" s="199">
        <v>2.6845632182336754</v>
      </c>
      <c r="AE63" s="125">
        <v>0.17317619463995315</v>
      </c>
      <c r="AF63" s="125">
        <v>1.7500773343384237</v>
      </c>
      <c r="AG63" s="125">
        <v>0.76130968925529841</v>
      </c>
      <c r="AH63" s="200">
        <v>0.29858166559973476</v>
      </c>
      <c r="AI63" s="201">
        <v>0.30773378891858333</v>
      </c>
      <c r="AJ63" s="201">
        <v>5.5232771306314953E-2</v>
      </c>
      <c r="AK63" s="201">
        <v>0.49401552794751186</v>
      </c>
      <c r="AL63" s="201">
        <v>1.1308919661351418</v>
      </c>
      <c r="AM63" s="201">
        <v>0.39810749832638875</v>
      </c>
      <c r="AN63" s="173">
        <v>1.9232535289783768</v>
      </c>
      <c r="AO63" s="174">
        <v>0.85698208817241017</v>
      </c>
      <c r="AP63" s="184">
        <v>1.0662714408059666</v>
      </c>
      <c r="AQ63" s="185">
        <v>1.4294736317348766</v>
      </c>
      <c r="AR63" s="177">
        <v>-0.36320219092890965</v>
      </c>
      <c r="AS63" s="130">
        <v>0</v>
      </c>
      <c r="AT63" s="131">
        <v>0</v>
      </c>
    </row>
    <row r="64" spans="1:46" outlineLevel="3" x14ac:dyDescent="0.2">
      <c r="A64" s="187">
        <v>60.6</v>
      </c>
      <c r="B64" s="188">
        <v>55</v>
      </c>
      <c r="C64" s="189" t="s">
        <v>157</v>
      </c>
      <c r="D64" s="190" t="s">
        <v>163</v>
      </c>
      <c r="E64" s="191" t="s">
        <v>164</v>
      </c>
      <c r="F64" s="1">
        <v>89.069000000000003</v>
      </c>
      <c r="G64" s="34">
        <v>1.4794</v>
      </c>
      <c r="H64" s="36">
        <v>75.811999999999998</v>
      </c>
      <c r="I64" s="192">
        <v>1</v>
      </c>
      <c r="J64" s="193">
        <v>0</v>
      </c>
      <c r="K64" s="202">
        <v>0</v>
      </c>
      <c r="L64" s="54">
        <v>30.169298540822119</v>
      </c>
      <c r="M64" s="116">
        <v>1.5579861541753113</v>
      </c>
      <c r="N64" s="117">
        <v>19.696728667084649</v>
      </c>
      <c r="O64" s="117">
        <v>8.9145837195621596</v>
      </c>
      <c r="P64" s="195">
        <v>2.0511853641755464</v>
      </c>
      <c r="Q64" s="66">
        <v>0</v>
      </c>
      <c r="R64" s="66">
        <v>0.98748734977435504</v>
      </c>
      <c r="S64" s="66">
        <v>7.8824843512707217</v>
      </c>
      <c r="T64" s="66">
        <v>11.82306781661619</v>
      </c>
      <c r="U64" s="66">
        <v>7.425073658985303</v>
      </c>
      <c r="V64" s="120">
        <v>16.295045360030379</v>
      </c>
      <c r="W64" s="55">
        <v>54.012012702189715</v>
      </c>
      <c r="X64" s="121">
        <v>45.987987297810285</v>
      </c>
      <c r="Y64" s="122">
        <v>21.254714821259959</v>
      </c>
      <c r="Z64" s="123">
        <v>8.8699717010450776</v>
      </c>
      <c r="AA64" s="196">
        <v>12.384743120214882</v>
      </c>
      <c r="AB64" s="197">
        <v>13.874253180791737</v>
      </c>
      <c r="AC64" s="198">
        <v>-1.4895100605768565</v>
      </c>
      <c r="AD64" s="199">
        <v>2.5141082117351767</v>
      </c>
      <c r="AE64" s="125">
        <v>0.12983217951460926</v>
      </c>
      <c r="AF64" s="125">
        <v>1.6413940555903874</v>
      </c>
      <c r="AG64" s="125">
        <v>0.74288197663017996</v>
      </c>
      <c r="AH64" s="200">
        <v>0.17093211368129554</v>
      </c>
      <c r="AI64" s="201">
        <v>0</v>
      </c>
      <c r="AJ64" s="201">
        <v>8.2290612481196249E-2</v>
      </c>
      <c r="AK64" s="201">
        <v>0.65687369593922684</v>
      </c>
      <c r="AL64" s="201">
        <v>0.98525565138468252</v>
      </c>
      <c r="AM64" s="201">
        <v>0.61875613824877529</v>
      </c>
      <c r="AN64" s="173">
        <v>1.7712262351049965</v>
      </c>
      <c r="AO64" s="174">
        <v>0.73916430842042313</v>
      </c>
      <c r="AP64" s="184">
        <v>1.0320619266845734</v>
      </c>
      <c r="AQ64" s="185">
        <v>1.156187765065978</v>
      </c>
      <c r="AR64" s="177">
        <v>-0.12412583838140472</v>
      </c>
      <c r="AS64" s="130">
        <v>0</v>
      </c>
      <c r="AT64" s="131">
        <v>0</v>
      </c>
    </row>
    <row r="65" spans="1:46" outlineLevel="3" x14ac:dyDescent="0.2">
      <c r="A65" s="187">
        <v>61.696969696969703</v>
      </c>
      <c r="B65" s="188">
        <v>56</v>
      </c>
      <c r="C65" s="189" t="s">
        <v>157</v>
      </c>
      <c r="D65" s="190" t="s">
        <v>163</v>
      </c>
      <c r="E65" s="191" t="s">
        <v>165</v>
      </c>
      <c r="F65" s="1">
        <v>102.393</v>
      </c>
      <c r="G65" s="34">
        <v>1.0609999999999999</v>
      </c>
      <c r="H65" s="36">
        <v>75.385999999999996</v>
      </c>
      <c r="I65" s="192">
        <v>0.67392388444514428</v>
      </c>
      <c r="J65" s="193">
        <v>0.32607611555485572</v>
      </c>
      <c r="K65" s="202">
        <v>0</v>
      </c>
      <c r="L65" s="54">
        <v>26.205099730336908</v>
      </c>
      <c r="M65" s="116">
        <v>1.4737973942720151</v>
      </c>
      <c r="N65" s="117">
        <v>16.78776323918893</v>
      </c>
      <c r="O65" s="117">
        <v>7.9435390968759609</v>
      </c>
      <c r="P65" s="195">
        <v>1.1439846745029516</v>
      </c>
      <c r="Q65" s="66">
        <v>2.0630380002074746</v>
      </c>
      <c r="R65" s="66">
        <v>0.81203792377101924</v>
      </c>
      <c r="S65" s="66">
        <v>8.9762094841578168</v>
      </c>
      <c r="T65" s="66">
        <v>7.4003846679349943</v>
      </c>
      <c r="U65" s="66">
        <v>5.8094449797626533</v>
      </c>
      <c r="V65" s="120">
        <v>15.597692387691488</v>
      </c>
      <c r="W65" s="55">
        <v>59.521591400907653</v>
      </c>
      <c r="X65" s="121">
        <v>40.478408599092347</v>
      </c>
      <c r="Y65" s="122">
        <v>18.261560633460945</v>
      </c>
      <c r="Z65" s="123">
        <v>11.851285408136311</v>
      </c>
      <c r="AA65" s="196">
        <v>6.410275225324634</v>
      </c>
      <c r="AB65" s="197">
        <v>8.5443693424379461</v>
      </c>
      <c r="AC65" s="198">
        <v>-2.1340941171133077</v>
      </c>
      <c r="AD65" s="199">
        <v>2.1837583108614091</v>
      </c>
      <c r="AE65" s="125">
        <v>0.12281644952266792</v>
      </c>
      <c r="AF65" s="125">
        <v>1.3989802699324108</v>
      </c>
      <c r="AG65" s="125">
        <v>0.66196159140633004</v>
      </c>
      <c r="AH65" s="200">
        <v>9.5332056208579305E-2</v>
      </c>
      <c r="AI65" s="201">
        <v>0.17191983335062289</v>
      </c>
      <c r="AJ65" s="201">
        <v>6.7669826980918266E-2</v>
      </c>
      <c r="AK65" s="201">
        <v>0.74801745701315137</v>
      </c>
      <c r="AL65" s="201">
        <v>0.61669872232791623</v>
      </c>
      <c r="AM65" s="201">
        <v>0.48412041498022113</v>
      </c>
      <c r="AN65" s="173">
        <v>1.5217967194550788</v>
      </c>
      <c r="AO65" s="174">
        <v>0.98760711734469264</v>
      </c>
      <c r="AP65" s="184">
        <v>0.53418960211038613</v>
      </c>
      <c r="AQ65" s="185">
        <v>0.71203077853649555</v>
      </c>
      <c r="AR65" s="177">
        <v>-0.17784117642610897</v>
      </c>
      <c r="AS65" s="130">
        <v>0</v>
      </c>
      <c r="AT65" s="131">
        <v>0</v>
      </c>
    </row>
    <row r="66" spans="1:46" outlineLevel="3" x14ac:dyDescent="0.2">
      <c r="A66" s="187">
        <v>62.793939393939397</v>
      </c>
      <c r="B66" s="188">
        <v>57</v>
      </c>
      <c r="C66" s="189" t="s">
        <v>157</v>
      </c>
      <c r="D66" s="190" t="s">
        <v>163</v>
      </c>
      <c r="E66" s="191" t="s">
        <v>166</v>
      </c>
      <c r="F66" s="1">
        <v>372.38799999999998</v>
      </c>
      <c r="G66" s="34">
        <v>5.7670000000000003</v>
      </c>
      <c r="H66" s="36">
        <v>75.146000000000001</v>
      </c>
      <c r="I66" s="192">
        <v>1</v>
      </c>
      <c r="J66" s="193">
        <v>0</v>
      </c>
      <c r="K66" s="202">
        <v>1</v>
      </c>
      <c r="L66" s="54">
        <v>33.222522499192053</v>
      </c>
      <c r="M66" s="116">
        <v>1.5367020995373291</v>
      </c>
      <c r="N66" s="117">
        <v>22.099472815962923</v>
      </c>
      <c r="O66" s="117">
        <v>9.586347583691806</v>
      </c>
      <c r="P66" s="195">
        <v>1.9304911323385343</v>
      </c>
      <c r="Q66" s="66">
        <v>3.0284334265143533</v>
      </c>
      <c r="R66" s="66">
        <v>0.61242898624158992</v>
      </c>
      <c r="S66" s="66">
        <v>7.9290028614382502</v>
      </c>
      <c r="T66" s="66">
        <v>11.144109618137549</v>
      </c>
      <c r="U66" s="66">
        <v>8.578056474521782</v>
      </c>
      <c r="V66" s="120">
        <v>17.119488322201622</v>
      </c>
      <c r="W66" s="55">
        <v>51.52976665940389</v>
      </c>
      <c r="X66" s="121">
        <v>48.47023334059611</v>
      </c>
      <c r="Y66" s="122">
        <v>23.636174915500252</v>
      </c>
      <c r="Z66" s="123">
        <v>11.569865274194193</v>
      </c>
      <c r="AA66" s="196">
        <v>12.066309641306059</v>
      </c>
      <c r="AB66" s="197">
        <v>13.074600750476083</v>
      </c>
      <c r="AC66" s="198">
        <v>-1.008291109170024</v>
      </c>
      <c r="AD66" s="199">
        <v>2.7685435415993376</v>
      </c>
      <c r="AE66" s="125">
        <v>0.12805850829477741</v>
      </c>
      <c r="AF66" s="125">
        <v>1.841622734663577</v>
      </c>
      <c r="AG66" s="125">
        <v>0.79886229864098379</v>
      </c>
      <c r="AH66" s="200">
        <v>0.1608742610282112</v>
      </c>
      <c r="AI66" s="201">
        <v>0.25236945220952944</v>
      </c>
      <c r="AJ66" s="201">
        <v>5.1035748853465825E-2</v>
      </c>
      <c r="AK66" s="201">
        <v>0.66075023845318748</v>
      </c>
      <c r="AL66" s="201">
        <v>0.92867580151146234</v>
      </c>
      <c r="AM66" s="201">
        <v>0.7148380395434818</v>
      </c>
      <c r="AN66" s="173">
        <v>1.9696812429583543</v>
      </c>
      <c r="AO66" s="174">
        <v>0.96415543951618277</v>
      </c>
      <c r="AP66" s="184">
        <v>1.0055258034421717</v>
      </c>
      <c r="AQ66" s="185">
        <v>1.0895500625396737</v>
      </c>
      <c r="AR66" s="177">
        <v>-8.4024259097501997E-2</v>
      </c>
      <c r="AS66" s="130">
        <v>0</v>
      </c>
      <c r="AT66" s="131">
        <v>0</v>
      </c>
    </row>
    <row r="67" spans="1:46" outlineLevel="3" x14ac:dyDescent="0.2">
      <c r="A67" s="187">
        <v>63.890909090909098</v>
      </c>
      <c r="B67" s="188">
        <v>58</v>
      </c>
      <c r="C67" s="189" t="s">
        <v>157</v>
      </c>
      <c r="D67" s="190" t="s">
        <v>163</v>
      </c>
      <c r="E67" s="191" t="s">
        <v>167</v>
      </c>
      <c r="F67" s="1">
        <v>281.58</v>
      </c>
      <c r="G67" s="34">
        <v>3.4485999999999999</v>
      </c>
      <c r="H67" s="36">
        <v>75.373000000000005</v>
      </c>
      <c r="I67" s="192">
        <v>1</v>
      </c>
      <c r="J67" s="193">
        <v>0</v>
      </c>
      <c r="K67" s="202">
        <v>1</v>
      </c>
      <c r="L67" s="54">
        <v>29.533870541561814</v>
      </c>
      <c r="M67" s="116">
        <v>1.5572593837816151</v>
      </c>
      <c r="N67" s="117">
        <v>18.72206824868698</v>
      </c>
      <c r="O67" s="117">
        <v>9.2545429090932192</v>
      </c>
      <c r="P67" s="195">
        <v>1.8822286923674263</v>
      </c>
      <c r="Q67" s="66">
        <v>3.1407577236280568</v>
      </c>
      <c r="R67" s="66">
        <v>0.61944525351750845</v>
      </c>
      <c r="S67" s="66">
        <v>6.3633345947805307</v>
      </c>
      <c r="T67" s="66">
        <v>11.188317038057743</v>
      </c>
      <c r="U67" s="66">
        <v>6.3397872392105477</v>
      </c>
      <c r="V67" s="120">
        <v>13.322567087508586</v>
      </c>
      <c r="W67" s="55">
        <v>45.109451769148514</v>
      </c>
      <c r="X67" s="121">
        <v>54.890548230851486</v>
      </c>
      <c r="Y67" s="122">
        <v>20.279327632468597</v>
      </c>
      <c r="Z67" s="123">
        <v>10.123537571926096</v>
      </c>
      <c r="AA67" s="196">
        <v>10.1557900605425</v>
      </c>
      <c r="AB67" s="197">
        <v>13.07054573042517</v>
      </c>
      <c r="AC67" s="198">
        <v>-2.9147556698826715</v>
      </c>
      <c r="AD67" s="199">
        <v>2.4611558784634844</v>
      </c>
      <c r="AE67" s="125">
        <v>0.12977161531513459</v>
      </c>
      <c r="AF67" s="125">
        <v>1.5601723540572483</v>
      </c>
      <c r="AG67" s="125">
        <v>0.7712119090911016</v>
      </c>
      <c r="AH67" s="200">
        <v>0.15685239103061885</v>
      </c>
      <c r="AI67" s="201">
        <v>0.26172981030233805</v>
      </c>
      <c r="AJ67" s="201">
        <v>5.1620437793125702E-2</v>
      </c>
      <c r="AK67" s="201">
        <v>0.53027788289837752</v>
      </c>
      <c r="AL67" s="201">
        <v>0.93235975317147857</v>
      </c>
      <c r="AM67" s="201">
        <v>0.52831560326754567</v>
      </c>
      <c r="AN67" s="173">
        <v>1.689943969372383</v>
      </c>
      <c r="AO67" s="174">
        <v>0.84362813099384137</v>
      </c>
      <c r="AP67" s="184">
        <v>0.84631583837854174</v>
      </c>
      <c r="AQ67" s="185">
        <v>1.0892121442020974</v>
      </c>
      <c r="AR67" s="177">
        <v>-0.24289630582355595</v>
      </c>
      <c r="AS67" s="130">
        <v>0</v>
      </c>
      <c r="AT67" s="131">
        <v>0</v>
      </c>
    </row>
    <row r="68" spans="1:46" outlineLevel="3" x14ac:dyDescent="0.2">
      <c r="A68" s="187">
        <v>64.987878787878799</v>
      </c>
      <c r="B68" s="188">
        <v>59</v>
      </c>
      <c r="C68" s="189" t="s">
        <v>157</v>
      </c>
      <c r="D68" s="190" t="s">
        <v>163</v>
      </c>
      <c r="E68" s="191" t="s">
        <v>168</v>
      </c>
      <c r="F68" s="1">
        <v>336.70699999999999</v>
      </c>
      <c r="G68" s="34">
        <v>7.9174000000000007</v>
      </c>
      <c r="H68" s="36">
        <v>69.763000000000005</v>
      </c>
      <c r="I68" s="192">
        <v>0.71091394796904295</v>
      </c>
      <c r="J68" s="193">
        <v>0.28908605203095705</v>
      </c>
      <c r="K68" s="202">
        <v>1</v>
      </c>
      <c r="L68" s="54">
        <v>24.840009788961705</v>
      </c>
      <c r="M68" s="116">
        <v>1.4897001880886909</v>
      </c>
      <c r="N68" s="117">
        <v>15.941996978646866</v>
      </c>
      <c r="O68" s="117">
        <v>7.4083126222261448</v>
      </c>
      <c r="P68" s="195">
        <v>1.9701696198043006</v>
      </c>
      <c r="Q68" s="66">
        <v>1.6699982767186086</v>
      </c>
      <c r="R68" s="66">
        <v>0.80225302155804668</v>
      </c>
      <c r="S68" s="66">
        <v>7.8721346176129519</v>
      </c>
      <c r="T68" s="66">
        <v>6.9678236428465388</v>
      </c>
      <c r="U68" s="66">
        <v>5.5576306104212581</v>
      </c>
      <c r="V68" s="120">
        <v>14.232018249592256</v>
      </c>
      <c r="W68" s="55">
        <v>57.29473688016266</v>
      </c>
      <c r="X68" s="121">
        <v>42.70526311983734</v>
      </c>
      <c r="Y68" s="122">
        <v>17.431697166735557</v>
      </c>
      <c r="Z68" s="123">
        <v>10.344385915889607</v>
      </c>
      <c r="AA68" s="196">
        <v>7.0873112508459499</v>
      </c>
      <c r="AB68" s="197">
        <v>8.9379932626508385</v>
      </c>
      <c r="AC68" s="198">
        <v>-1.8506820118048868</v>
      </c>
      <c r="AD68" s="199">
        <v>2.0700008157468086</v>
      </c>
      <c r="AE68" s="125">
        <v>0.12414168234072424</v>
      </c>
      <c r="AF68" s="125">
        <v>1.3284997482205723</v>
      </c>
      <c r="AG68" s="125">
        <v>0.61735938518551203</v>
      </c>
      <c r="AH68" s="200">
        <v>0.16418080165035839</v>
      </c>
      <c r="AI68" s="201">
        <v>0.13916652305988406</v>
      </c>
      <c r="AJ68" s="201">
        <v>6.6854418463170556E-2</v>
      </c>
      <c r="AK68" s="201">
        <v>0.65601121813441265</v>
      </c>
      <c r="AL68" s="201">
        <v>0.5806519702372116</v>
      </c>
      <c r="AM68" s="201">
        <v>0.46313588420177149</v>
      </c>
      <c r="AN68" s="173">
        <v>1.4526414305612965</v>
      </c>
      <c r="AO68" s="174">
        <v>0.86203215965746727</v>
      </c>
      <c r="AP68" s="184">
        <v>0.5906092709038292</v>
      </c>
      <c r="AQ68" s="185">
        <v>0.74483277188756991</v>
      </c>
      <c r="AR68" s="177">
        <v>-0.15422350098374057</v>
      </c>
      <c r="AS68" s="130">
        <v>0</v>
      </c>
      <c r="AT68" s="131">
        <v>0</v>
      </c>
    </row>
    <row r="69" spans="1:46" outlineLevel="3" x14ac:dyDescent="0.2">
      <c r="A69" s="187">
        <v>66.084848484848493</v>
      </c>
      <c r="B69" s="188">
        <v>60</v>
      </c>
      <c r="C69" s="189" t="s">
        <v>157</v>
      </c>
      <c r="D69" s="190" t="s">
        <v>163</v>
      </c>
      <c r="E69" s="191" t="s">
        <v>169</v>
      </c>
      <c r="F69" s="1">
        <v>11342.630999999999</v>
      </c>
      <c r="G69" s="34">
        <v>119.24680000000001</v>
      </c>
      <c r="H69" s="36">
        <v>79.156000000000006</v>
      </c>
      <c r="I69" s="192">
        <v>1</v>
      </c>
      <c r="J69" s="193">
        <v>0</v>
      </c>
      <c r="K69" s="202">
        <v>1</v>
      </c>
      <c r="L69" s="54">
        <v>29.720808242236263</v>
      </c>
      <c r="M69" s="116">
        <v>1.5348113776258254</v>
      </c>
      <c r="N69" s="117">
        <v>19.234646518952342</v>
      </c>
      <c r="O69" s="117">
        <v>8.9513503456580921</v>
      </c>
      <c r="P69" s="195">
        <v>2.6462935049243845</v>
      </c>
      <c r="Q69" s="66">
        <v>2.9788864664388521</v>
      </c>
      <c r="R69" s="66">
        <v>0.61446329675801414</v>
      </c>
      <c r="S69" s="66">
        <v>6.4274443935051373</v>
      </c>
      <c r="T69" s="66">
        <v>11.466066960837479</v>
      </c>
      <c r="U69" s="66">
        <v>5.5876536197723938</v>
      </c>
      <c r="V69" s="120">
        <v>12.629561310035545</v>
      </c>
      <c r="W69" s="55">
        <v>42.494003551651957</v>
      </c>
      <c r="X69" s="121">
        <v>57.505996448348043</v>
      </c>
      <c r="Y69" s="122">
        <v>20.769457896578167</v>
      </c>
      <c r="Z69" s="123">
        <v>10.020794156702003</v>
      </c>
      <c r="AA69" s="196">
        <v>10.748663739876164</v>
      </c>
      <c r="AB69" s="197">
        <v>14.112360465761864</v>
      </c>
      <c r="AC69" s="198">
        <v>-3.3636967258856982</v>
      </c>
      <c r="AD69" s="199">
        <v>2.4767340201863552</v>
      </c>
      <c r="AE69" s="125">
        <v>0.12790094813548544</v>
      </c>
      <c r="AF69" s="125">
        <v>1.6028872099126952</v>
      </c>
      <c r="AG69" s="125">
        <v>0.74594586213817438</v>
      </c>
      <c r="AH69" s="200">
        <v>0.22052445874369872</v>
      </c>
      <c r="AI69" s="201">
        <v>0.24824053886990435</v>
      </c>
      <c r="AJ69" s="201">
        <v>5.1205274729834514E-2</v>
      </c>
      <c r="AK69" s="201">
        <v>0.53562036612542807</v>
      </c>
      <c r="AL69" s="201">
        <v>0.95550558006978992</v>
      </c>
      <c r="AM69" s="201">
        <v>0.46563780164769947</v>
      </c>
      <c r="AN69" s="173">
        <v>1.7307881580481805</v>
      </c>
      <c r="AO69" s="174">
        <v>0.83506617972516695</v>
      </c>
      <c r="AP69" s="184">
        <v>0.8957219783230137</v>
      </c>
      <c r="AQ69" s="185">
        <v>1.1760300388134886</v>
      </c>
      <c r="AR69" s="177">
        <v>-0.28030806049047485</v>
      </c>
      <c r="AS69" s="130">
        <v>0</v>
      </c>
      <c r="AT69" s="131">
        <v>0</v>
      </c>
    </row>
    <row r="70" spans="1:46" outlineLevel="3" x14ac:dyDescent="0.2">
      <c r="A70" s="187">
        <v>67.181818181818201</v>
      </c>
      <c r="B70" s="188">
        <v>61</v>
      </c>
      <c r="C70" s="189" t="s">
        <v>157</v>
      </c>
      <c r="D70" s="190" t="s">
        <v>163</v>
      </c>
      <c r="E70" s="191" t="s">
        <v>170</v>
      </c>
      <c r="F70" s="1">
        <v>152.619</v>
      </c>
      <c r="G70" s="34">
        <v>2.0271999999999997</v>
      </c>
      <c r="H70" s="36">
        <v>77.774000000000001</v>
      </c>
      <c r="I70" s="192">
        <v>1</v>
      </c>
      <c r="J70" s="193">
        <v>0</v>
      </c>
      <c r="K70" s="202">
        <v>1</v>
      </c>
      <c r="L70" s="54">
        <v>31.111908752939701</v>
      </c>
      <c r="M70" s="116">
        <v>1.6727262835742169</v>
      </c>
      <c r="N70" s="117">
        <v>20.081270595797633</v>
      </c>
      <c r="O70" s="117">
        <v>9.3579118735678506</v>
      </c>
      <c r="P70" s="195">
        <v>1.1731371290042591</v>
      </c>
      <c r="Q70" s="66">
        <v>0</v>
      </c>
      <c r="R70" s="66">
        <v>1.3724043623910782</v>
      </c>
      <c r="S70" s="66">
        <v>8.2774769558356951</v>
      </c>
      <c r="T70" s="66">
        <v>11.850376890098829</v>
      </c>
      <c r="U70" s="66">
        <v>8.4385134156098349</v>
      </c>
      <c r="V70" s="120">
        <v>18.088394733836608</v>
      </c>
      <c r="W70" s="55">
        <v>58.139778171364917</v>
      </c>
      <c r="X70" s="121">
        <v>41.860221828635083</v>
      </c>
      <c r="Y70" s="122">
        <v>21.753996879371851</v>
      </c>
      <c r="Z70" s="123">
        <v>9.6498813182267735</v>
      </c>
      <c r="AA70" s="196">
        <v>12.104115561145077</v>
      </c>
      <c r="AB70" s="197">
        <v>13.023514019103088</v>
      </c>
      <c r="AC70" s="198">
        <v>-0.91939845795801567</v>
      </c>
      <c r="AD70" s="199">
        <v>2.5926590627449753</v>
      </c>
      <c r="AE70" s="125">
        <v>0.13939385696451809</v>
      </c>
      <c r="AF70" s="125">
        <v>1.6734392163164695</v>
      </c>
      <c r="AG70" s="125">
        <v>0.77982598946398751</v>
      </c>
      <c r="AH70" s="200">
        <v>9.7761427417021596E-2</v>
      </c>
      <c r="AI70" s="201">
        <v>0</v>
      </c>
      <c r="AJ70" s="201">
        <v>0.11436703019925652</v>
      </c>
      <c r="AK70" s="201">
        <v>0.68978974631964129</v>
      </c>
      <c r="AL70" s="201">
        <v>0.98753140750823576</v>
      </c>
      <c r="AM70" s="201">
        <v>0.70320945130081958</v>
      </c>
      <c r="AN70" s="173">
        <v>1.8128330732809876</v>
      </c>
      <c r="AO70" s="174">
        <v>0.80415677651889783</v>
      </c>
      <c r="AP70" s="184">
        <v>1.0086762967620897</v>
      </c>
      <c r="AQ70" s="185">
        <v>1.0852928349252573</v>
      </c>
      <c r="AR70" s="177">
        <v>-7.6616538163167977E-2</v>
      </c>
      <c r="AS70" s="130">
        <v>0</v>
      </c>
      <c r="AT70" s="131">
        <v>0</v>
      </c>
    </row>
    <row r="71" spans="1:46" outlineLevel="3" x14ac:dyDescent="0.2">
      <c r="A71" s="187">
        <v>68.278787878787895</v>
      </c>
      <c r="B71" s="188">
        <v>62</v>
      </c>
      <c r="C71" s="189" t="s">
        <v>157</v>
      </c>
      <c r="D71" s="190" t="s">
        <v>163</v>
      </c>
      <c r="E71" s="191" t="s">
        <v>171</v>
      </c>
      <c r="F71" s="1">
        <v>10155.036</v>
      </c>
      <c r="G71" s="34">
        <v>218.36959999999999</v>
      </c>
      <c r="H71" s="36">
        <v>73.191999999999993</v>
      </c>
      <c r="I71" s="192">
        <v>0.29073332936547747</v>
      </c>
      <c r="J71" s="193">
        <v>0.70926667063452253</v>
      </c>
      <c r="K71" s="202">
        <v>0</v>
      </c>
      <c r="L71" s="54">
        <v>30.203537194847339</v>
      </c>
      <c r="M71" s="116">
        <v>1.5369713933422202</v>
      </c>
      <c r="N71" s="117">
        <v>20.429405027638047</v>
      </c>
      <c r="O71" s="117">
        <v>8.2371607738670658</v>
      </c>
      <c r="P71" s="195">
        <v>1.4236619698722148</v>
      </c>
      <c r="Q71" s="66">
        <v>0.77823087655167522</v>
      </c>
      <c r="R71" s="66">
        <v>1.0339233494053406</v>
      </c>
      <c r="S71" s="66">
        <v>15.887339509475423</v>
      </c>
      <c r="T71" s="66">
        <v>2.9894286668702015</v>
      </c>
      <c r="U71" s="66">
        <v>8.0909528226724774</v>
      </c>
      <c r="V71" s="120">
        <v>25.01221568155324</v>
      </c>
      <c r="W71" s="55">
        <v>82.812206796163835</v>
      </c>
      <c r="X71" s="121">
        <v>17.187793203836165</v>
      </c>
      <c r="Y71" s="122">
        <v>21.966376420980268</v>
      </c>
      <c r="Z71" s="123">
        <v>17.699493735432437</v>
      </c>
      <c r="AA71" s="196">
        <v>4.2668826855478308</v>
      </c>
      <c r="AB71" s="197">
        <v>4.4130906367424165</v>
      </c>
      <c r="AC71" s="198">
        <v>-0.1462079511945884</v>
      </c>
      <c r="AD71" s="199">
        <v>2.5169614329039449</v>
      </c>
      <c r="AE71" s="125">
        <v>0.12808094944518503</v>
      </c>
      <c r="AF71" s="125">
        <v>1.7024504189698373</v>
      </c>
      <c r="AG71" s="125">
        <v>0.68643006448892219</v>
      </c>
      <c r="AH71" s="200">
        <v>0.11863849748935124</v>
      </c>
      <c r="AI71" s="201">
        <v>6.485257304597293E-2</v>
      </c>
      <c r="AJ71" s="201">
        <v>8.6160279117111715E-2</v>
      </c>
      <c r="AK71" s="201">
        <v>1.323944959122952</v>
      </c>
      <c r="AL71" s="201">
        <v>0.24911905557251679</v>
      </c>
      <c r="AM71" s="201">
        <v>0.67424606855603975</v>
      </c>
      <c r="AN71" s="173">
        <v>1.8305313684150224</v>
      </c>
      <c r="AO71" s="174">
        <v>1.4749578112860364</v>
      </c>
      <c r="AP71" s="184">
        <v>0.35557355712898592</v>
      </c>
      <c r="AQ71" s="185">
        <v>0.36775755306186803</v>
      </c>
      <c r="AR71" s="177">
        <v>-1.2183995932882366E-2</v>
      </c>
      <c r="AS71" s="130">
        <v>0</v>
      </c>
      <c r="AT71" s="131">
        <v>0</v>
      </c>
    </row>
    <row r="72" spans="1:46" outlineLevel="3" x14ac:dyDescent="0.2">
      <c r="A72" s="187">
        <v>69.375757575757603</v>
      </c>
      <c r="B72" s="188">
        <v>63</v>
      </c>
      <c r="C72" s="189" t="s">
        <v>157</v>
      </c>
      <c r="D72" s="190" t="s">
        <v>163</v>
      </c>
      <c r="E72" s="191" t="s">
        <v>172</v>
      </c>
      <c r="F72" s="1">
        <v>247.17599999999999</v>
      </c>
      <c r="G72" s="34">
        <v>6.556</v>
      </c>
      <c r="H72" s="36">
        <v>78.97</v>
      </c>
      <c r="I72" s="192">
        <v>1</v>
      </c>
      <c r="J72" s="193">
        <v>0</v>
      </c>
      <c r="K72" s="202">
        <v>1</v>
      </c>
      <c r="L72" s="54">
        <v>31.801027099844315</v>
      </c>
      <c r="M72" s="116">
        <v>2.2830752536988039</v>
      </c>
      <c r="N72" s="117">
        <v>20.368777197260769</v>
      </c>
      <c r="O72" s="117">
        <v>9.1491746488847419</v>
      </c>
      <c r="P72" s="195">
        <v>3.4912650833248984</v>
      </c>
      <c r="Q72" s="66">
        <v>0</v>
      </c>
      <c r="R72" s="66">
        <v>1.3487410634158943</v>
      </c>
      <c r="S72" s="66">
        <v>7.4792296839588879</v>
      </c>
      <c r="T72" s="66">
        <v>13.055874092160892</v>
      </c>
      <c r="U72" s="66">
        <v>6.4259171769837424</v>
      </c>
      <c r="V72" s="120">
        <v>15.253887924358523</v>
      </c>
      <c r="W72" s="55">
        <v>47.966651757713826</v>
      </c>
      <c r="X72" s="121">
        <v>52.033348242286174</v>
      </c>
      <c r="Y72" s="122">
        <v>22.651852450959574</v>
      </c>
      <c r="Z72" s="123">
        <v>8.8279707473747813</v>
      </c>
      <c r="AA72" s="196">
        <v>13.823881703584792</v>
      </c>
      <c r="AB72" s="197">
        <v>16.547139175485789</v>
      </c>
      <c r="AC72" s="198">
        <v>-2.7232574719009994</v>
      </c>
      <c r="AD72" s="199">
        <v>2.650085591653693</v>
      </c>
      <c r="AE72" s="125">
        <v>0.19025627114156698</v>
      </c>
      <c r="AF72" s="125">
        <v>1.6973980997717308</v>
      </c>
      <c r="AG72" s="125">
        <v>0.76243122074039515</v>
      </c>
      <c r="AH72" s="200">
        <v>0.29093875694374155</v>
      </c>
      <c r="AI72" s="201">
        <v>0</v>
      </c>
      <c r="AJ72" s="201">
        <v>0.11239508861799119</v>
      </c>
      <c r="AK72" s="201">
        <v>0.62326914032990732</v>
      </c>
      <c r="AL72" s="201">
        <v>1.0879895076800743</v>
      </c>
      <c r="AM72" s="201">
        <v>0.53549309808197854</v>
      </c>
      <c r="AN72" s="173">
        <v>1.8876543709132978</v>
      </c>
      <c r="AO72" s="174">
        <v>0.7356642289478984</v>
      </c>
      <c r="AP72" s="184">
        <v>1.1519901419653993</v>
      </c>
      <c r="AQ72" s="185">
        <v>1.3789282646238157</v>
      </c>
      <c r="AR72" s="177">
        <v>-0.22693812265841662</v>
      </c>
      <c r="AS72" s="130">
        <v>0</v>
      </c>
      <c r="AT72" s="131">
        <v>0</v>
      </c>
    </row>
    <row r="73" spans="1:46" outlineLevel="3" x14ac:dyDescent="0.2">
      <c r="A73" s="187">
        <v>70.472727272727298</v>
      </c>
      <c r="B73" s="188">
        <v>64</v>
      </c>
      <c r="C73" s="189" t="s">
        <v>157</v>
      </c>
      <c r="D73" s="190" t="s">
        <v>163</v>
      </c>
      <c r="E73" s="191" t="s">
        <v>173</v>
      </c>
      <c r="F73" s="1">
        <v>105.476</v>
      </c>
      <c r="G73" s="34">
        <v>2.0482</v>
      </c>
      <c r="H73" s="36">
        <v>73.168000000000006</v>
      </c>
      <c r="I73" s="192">
        <v>1</v>
      </c>
      <c r="J73" s="193">
        <v>0</v>
      </c>
      <c r="K73" s="202">
        <v>0</v>
      </c>
      <c r="L73" s="54">
        <v>28.842929203470625</v>
      </c>
      <c r="M73" s="116">
        <v>1.4856273863012097</v>
      </c>
      <c r="N73" s="117">
        <v>18.83720021744649</v>
      </c>
      <c r="O73" s="117">
        <v>8.5201015997229277</v>
      </c>
      <c r="P73" s="195">
        <v>1.1540112057677614</v>
      </c>
      <c r="Q73" s="66">
        <v>2.7335212730671774</v>
      </c>
      <c r="R73" s="66">
        <v>0.80864045886450131</v>
      </c>
      <c r="S73" s="66">
        <v>6.4134081533541458</v>
      </c>
      <c r="T73" s="66">
        <v>10.839044651226812</v>
      </c>
      <c r="U73" s="66">
        <v>6.894303461190229</v>
      </c>
      <c r="V73" s="120">
        <v>14.116352073408876</v>
      </c>
      <c r="W73" s="55">
        <v>48.942158314871421</v>
      </c>
      <c r="X73" s="121">
        <v>51.057841685128579</v>
      </c>
      <c r="Y73" s="122">
        <v>20.322827603747701</v>
      </c>
      <c r="Z73" s="123">
        <v>9.9555698852858256</v>
      </c>
      <c r="AA73" s="196">
        <v>10.367257718461875</v>
      </c>
      <c r="AB73" s="197">
        <v>11.993055856994573</v>
      </c>
      <c r="AC73" s="198">
        <v>-1.6257981385326987</v>
      </c>
      <c r="AD73" s="199">
        <v>2.4035774336225519</v>
      </c>
      <c r="AE73" s="125">
        <v>0.12380228219176748</v>
      </c>
      <c r="AF73" s="125">
        <v>1.5697666847872076</v>
      </c>
      <c r="AG73" s="125">
        <v>0.71000846664357731</v>
      </c>
      <c r="AH73" s="200">
        <v>9.6167600480646778E-2</v>
      </c>
      <c r="AI73" s="201">
        <v>0.22779343942226479</v>
      </c>
      <c r="AJ73" s="201">
        <v>6.7386704905375114E-2</v>
      </c>
      <c r="AK73" s="201">
        <v>0.53445067944617886</v>
      </c>
      <c r="AL73" s="201">
        <v>0.90325372093556766</v>
      </c>
      <c r="AM73" s="201">
        <v>0.57452528843251904</v>
      </c>
      <c r="AN73" s="173">
        <v>1.6935689669789751</v>
      </c>
      <c r="AO73" s="174">
        <v>0.8296308237738188</v>
      </c>
      <c r="AP73" s="184">
        <v>0.86393814320515627</v>
      </c>
      <c r="AQ73" s="185">
        <v>0.99942132141621443</v>
      </c>
      <c r="AR73" s="177">
        <v>-0.13548317821105824</v>
      </c>
      <c r="AS73" s="130">
        <v>0</v>
      </c>
      <c r="AT73" s="131">
        <v>0</v>
      </c>
    </row>
    <row r="74" spans="1:46" outlineLevel="3" x14ac:dyDescent="0.2">
      <c r="A74" s="187">
        <v>71.569696969697006</v>
      </c>
      <c r="B74" s="188">
        <v>65</v>
      </c>
      <c r="C74" s="189" t="s">
        <v>157</v>
      </c>
      <c r="D74" s="190" t="s">
        <v>163</v>
      </c>
      <c r="E74" s="191" t="s">
        <v>174</v>
      </c>
      <c r="F74" s="1">
        <v>460.96499999999997</v>
      </c>
      <c r="G74" s="34">
        <v>6.3398000000000003</v>
      </c>
      <c r="H74" s="36">
        <v>80.536000000000001</v>
      </c>
      <c r="I74" s="192">
        <v>1</v>
      </c>
      <c r="J74" s="193">
        <v>0</v>
      </c>
      <c r="K74" s="202">
        <v>1</v>
      </c>
      <c r="L74" s="54">
        <v>33.45063678734622</v>
      </c>
      <c r="M74" s="116">
        <v>1.8555952136488889</v>
      </c>
      <c r="N74" s="117">
        <v>21.464769220449607</v>
      </c>
      <c r="O74" s="117">
        <v>10.130272353247719</v>
      </c>
      <c r="P74" s="195">
        <v>2.2968157385775254</v>
      </c>
      <c r="Q74" s="66">
        <v>3.5852868182744659</v>
      </c>
      <c r="R74" s="66">
        <v>0.65865496326084672</v>
      </c>
      <c r="S74" s="66">
        <v>7.4972492438286364</v>
      </c>
      <c r="T74" s="66">
        <v>12.213661385569782</v>
      </c>
      <c r="U74" s="66">
        <v>7.1989686378349571</v>
      </c>
      <c r="V74" s="120">
        <v>15.35487284492444</v>
      </c>
      <c r="W74" s="55">
        <v>45.903080836813587</v>
      </c>
      <c r="X74" s="121">
        <v>54.096919163186413</v>
      </c>
      <c r="Y74" s="122">
        <v>23.320364434098497</v>
      </c>
      <c r="Z74" s="123">
        <v>11.74119102536395</v>
      </c>
      <c r="AA74" s="196">
        <v>11.579173408734547</v>
      </c>
      <c r="AB74" s="197">
        <v>14.510477124147307</v>
      </c>
      <c r="AC74" s="198">
        <v>-2.9313037154127617</v>
      </c>
      <c r="AD74" s="199">
        <v>2.787553065612185</v>
      </c>
      <c r="AE74" s="125">
        <v>0.15463293447074075</v>
      </c>
      <c r="AF74" s="125">
        <v>1.7887307683708007</v>
      </c>
      <c r="AG74" s="125">
        <v>0.84418936277064327</v>
      </c>
      <c r="AH74" s="200">
        <v>0.19140131154812712</v>
      </c>
      <c r="AI74" s="201">
        <v>0.29877390152287214</v>
      </c>
      <c r="AJ74" s="201">
        <v>5.488791360507056E-2</v>
      </c>
      <c r="AK74" s="201">
        <v>0.62477077031905304</v>
      </c>
      <c r="AL74" s="201">
        <v>1.0178051154641485</v>
      </c>
      <c r="AM74" s="201">
        <v>0.59991405315291313</v>
      </c>
      <c r="AN74" s="173">
        <v>1.9433637028415414</v>
      </c>
      <c r="AO74" s="174">
        <v>0.97843258544699585</v>
      </c>
      <c r="AP74" s="184">
        <v>0.96493111739454562</v>
      </c>
      <c r="AQ74" s="185">
        <v>1.2092064270122755</v>
      </c>
      <c r="AR74" s="177">
        <v>-0.24427530961773014</v>
      </c>
      <c r="AS74" s="130">
        <v>0</v>
      </c>
      <c r="AT74" s="131">
        <v>0</v>
      </c>
    </row>
    <row r="75" spans="1:46" outlineLevel="3" x14ac:dyDescent="0.2">
      <c r="A75" s="187">
        <v>72.6666666666667</v>
      </c>
      <c r="B75" s="188">
        <v>66</v>
      </c>
      <c r="C75" s="189" t="s">
        <v>157</v>
      </c>
      <c r="D75" s="190" t="s">
        <v>163</v>
      </c>
      <c r="E75" s="191" t="s">
        <v>175</v>
      </c>
      <c r="F75" s="1">
        <v>758.41</v>
      </c>
      <c r="G75" s="34">
        <v>14.2822</v>
      </c>
      <c r="H75" s="36">
        <v>66.253</v>
      </c>
      <c r="I75" s="192">
        <v>0.18661997413512599</v>
      </c>
      <c r="J75" s="193">
        <v>0.81338002586487401</v>
      </c>
      <c r="K75" s="202">
        <v>1</v>
      </c>
      <c r="L75" s="54">
        <v>23.639005944347311</v>
      </c>
      <c r="M75" s="116">
        <v>1.3994172627650094</v>
      </c>
      <c r="N75" s="117">
        <v>15.605184449426964</v>
      </c>
      <c r="O75" s="117">
        <v>6.6344042321553403</v>
      </c>
      <c r="P75" s="195">
        <v>1.2107870165719246</v>
      </c>
      <c r="Q75" s="66">
        <v>0.47063135279380797</v>
      </c>
      <c r="R75" s="66">
        <v>1.0289331269760469</v>
      </c>
      <c r="S75" s="66">
        <v>12.980066268151864</v>
      </c>
      <c r="T75" s="66">
        <v>1.687078277502412</v>
      </c>
      <c r="U75" s="66">
        <v>6.2615099023512553</v>
      </c>
      <c r="V75" s="120">
        <v>20.270509297479165</v>
      </c>
      <c r="W75" s="55">
        <v>85.750261010135077</v>
      </c>
      <c r="X75" s="121">
        <v>14.249738989864923</v>
      </c>
      <c r="Y75" s="122">
        <v>17.004601712191974</v>
      </c>
      <c r="Z75" s="123">
        <v>14.479630747921719</v>
      </c>
      <c r="AA75" s="196">
        <v>2.5249709642702545</v>
      </c>
      <c r="AB75" s="197">
        <v>2.8978652940743368</v>
      </c>
      <c r="AC75" s="198">
        <v>-0.37289432980408499</v>
      </c>
      <c r="AD75" s="199">
        <v>1.9699171620289426</v>
      </c>
      <c r="AE75" s="125">
        <v>0.11661810523041745</v>
      </c>
      <c r="AF75" s="125">
        <v>1.3004320374522471</v>
      </c>
      <c r="AG75" s="125">
        <v>0.55286701934627835</v>
      </c>
      <c r="AH75" s="200">
        <v>0.10089891804766038</v>
      </c>
      <c r="AI75" s="201">
        <v>3.9219279399483997E-2</v>
      </c>
      <c r="AJ75" s="201">
        <v>8.5744427248003907E-2</v>
      </c>
      <c r="AK75" s="201">
        <v>1.0816721890126553</v>
      </c>
      <c r="AL75" s="201">
        <v>0.14058985645853433</v>
      </c>
      <c r="AM75" s="201">
        <v>0.52179249186260457</v>
      </c>
      <c r="AN75" s="173">
        <v>1.4170501426826645</v>
      </c>
      <c r="AO75" s="174">
        <v>1.2066358956601433</v>
      </c>
      <c r="AP75" s="184">
        <v>0.21041424702252121</v>
      </c>
      <c r="AQ75" s="185">
        <v>0.24148877450619474</v>
      </c>
      <c r="AR75" s="177">
        <v>-3.1074527483673748E-2</v>
      </c>
      <c r="AS75" s="130">
        <v>0</v>
      </c>
      <c r="AT75" s="131">
        <v>0</v>
      </c>
    </row>
    <row r="76" spans="1:46" outlineLevel="3" x14ac:dyDescent="0.2">
      <c r="A76" s="187">
        <v>73.763636363636394</v>
      </c>
      <c r="B76" s="188">
        <v>67</v>
      </c>
      <c r="C76" s="189" t="s">
        <v>157</v>
      </c>
      <c r="D76" s="190" t="s">
        <v>163</v>
      </c>
      <c r="E76" s="191" t="s">
        <v>176</v>
      </c>
      <c r="F76" s="1">
        <v>10288.828</v>
      </c>
      <c r="G76" s="34">
        <v>264.08760000000001</v>
      </c>
      <c r="H76" s="36">
        <v>62.292999999999999</v>
      </c>
      <c r="I76" s="192">
        <v>0.10646051050770144</v>
      </c>
      <c r="J76" s="193">
        <v>0.89353948949229856</v>
      </c>
      <c r="K76" s="202">
        <v>1</v>
      </c>
      <c r="L76" s="54">
        <v>25.129139386866974</v>
      </c>
      <c r="M76" s="116">
        <v>1.4335401359201825</v>
      </c>
      <c r="N76" s="117">
        <v>16.836677680222493</v>
      </c>
      <c r="O76" s="117">
        <v>6.8589215707243003</v>
      </c>
      <c r="P76" s="195">
        <v>1.0144979072911273</v>
      </c>
      <c r="Q76" s="66">
        <v>0</v>
      </c>
      <c r="R76" s="66">
        <v>1.1881073371729451</v>
      </c>
      <c r="S76" s="66">
        <v>15.206499171744907</v>
      </c>
      <c r="T76" s="66">
        <v>0.92564635152938202</v>
      </c>
      <c r="U76" s="66">
        <v>6.7943886191286111</v>
      </c>
      <c r="V76" s="120">
        <v>23.188995128046464</v>
      </c>
      <c r="W76" s="55">
        <v>92.279304798498302</v>
      </c>
      <c r="X76" s="121">
        <v>7.7206952015016981</v>
      </c>
      <c r="Y76" s="122">
        <v>18.270217816142676</v>
      </c>
      <c r="Z76" s="123">
        <v>16.394606508917853</v>
      </c>
      <c r="AA76" s="196">
        <v>1.8756113072248226</v>
      </c>
      <c r="AB76" s="197">
        <v>1.9401442588205093</v>
      </c>
      <c r="AC76" s="198">
        <v>-6.453295159568917E-2</v>
      </c>
      <c r="AD76" s="199">
        <v>2.0940949489055813</v>
      </c>
      <c r="AE76" s="125">
        <v>0.11946167799334854</v>
      </c>
      <c r="AF76" s="125">
        <v>1.4030564733518744</v>
      </c>
      <c r="AG76" s="125">
        <v>0.5715767975603584</v>
      </c>
      <c r="AH76" s="200">
        <v>8.454149227426061E-2</v>
      </c>
      <c r="AI76" s="201">
        <v>0</v>
      </c>
      <c r="AJ76" s="201">
        <v>9.9008944764412091E-2</v>
      </c>
      <c r="AK76" s="201">
        <v>1.2672082643120757</v>
      </c>
      <c r="AL76" s="201">
        <v>7.7137195960781835E-2</v>
      </c>
      <c r="AM76" s="201">
        <v>0.56619905159405093</v>
      </c>
      <c r="AN76" s="173">
        <v>1.5225181513452231</v>
      </c>
      <c r="AO76" s="174">
        <v>1.3662172090764877</v>
      </c>
      <c r="AP76" s="184">
        <v>0.15630094226873523</v>
      </c>
      <c r="AQ76" s="185">
        <v>0.16167868823504244</v>
      </c>
      <c r="AR76" s="177">
        <v>-5.3777459663074305E-3</v>
      </c>
      <c r="AS76" s="130">
        <v>0</v>
      </c>
      <c r="AT76" s="131">
        <v>0</v>
      </c>
    </row>
    <row r="77" spans="1:46" outlineLevel="3" x14ac:dyDescent="0.2">
      <c r="A77" s="187">
        <v>74.860606060606102</v>
      </c>
      <c r="B77" s="188">
        <v>68</v>
      </c>
      <c r="C77" s="189" t="s">
        <v>157</v>
      </c>
      <c r="D77" s="190" t="s">
        <v>163</v>
      </c>
      <c r="E77" s="191" t="s">
        <v>177</v>
      </c>
      <c r="F77" s="1">
        <v>2762.9650000000001</v>
      </c>
      <c r="G77" s="34">
        <v>48.704999999999998</v>
      </c>
      <c r="H77" s="36">
        <v>75.444999999999993</v>
      </c>
      <c r="I77" s="192">
        <v>0.65496887758930489</v>
      </c>
      <c r="J77" s="193">
        <v>0.34503112241069511</v>
      </c>
      <c r="K77" s="202">
        <v>0</v>
      </c>
      <c r="L77" s="54">
        <v>31.313158983939168</v>
      </c>
      <c r="M77" s="116">
        <v>1.5235301367081637</v>
      </c>
      <c r="N77" s="117">
        <v>20.838626213851171</v>
      </c>
      <c r="O77" s="117">
        <v>8.9510026333798365</v>
      </c>
      <c r="P77" s="195">
        <v>1.6763191792486583</v>
      </c>
      <c r="Q77" s="66">
        <v>1.8373804331561381</v>
      </c>
      <c r="R77" s="66">
        <v>0.8299650637487036</v>
      </c>
      <c r="S77" s="66">
        <v>11.538528275141921</v>
      </c>
      <c r="T77" s="66">
        <v>7.0761026772661193</v>
      </c>
      <c r="U77" s="66">
        <v>8.3548633553776277</v>
      </c>
      <c r="V77" s="120">
        <v>20.723356694268254</v>
      </c>
      <c r="W77" s="55">
        <v>66.180983863357483</v>
      </c>
      <c r="X77" s="121">
        <v>33.819016136642517</v>
      </c>
      <c r="Y77" s="122">
        <v>22.362156350559335</v>
      </c>
      <c r="Z77" s="123">
        <v>14.205873772046763</v>
      </c>
      <c r="AA77" s="196">
        <v>8.1562825785125721</v>
      </c>
      <c r="AB77" s="197">
        <v>8.7524218565147773</v>
      </c>
      <c r="AC77" s="198">
        <v>-0.59613927800220878</v>
      </c>
      <c r="AD77" s="199">
        <v>2.6094299153282638</v>
      </c>
      <c r="AE77" s="125">
        <v>0.12696084472568031</v>
      </c>
      <c r="AF77" s="125">
        <v>1.7365521844875975</v>
      </c>
      <c r="AG77" s="125">
        <v>0.74591688611498641</v>
      </c>
      <c r="AH77" s="200">
        <v>0.13969326493738818</v>
      </c>
      <c r="AI77" s="201">
        <v>0.15311503609634483</v>
      </c>
      <c r="AJ77" s="201">
        <v>6.9163755312391967E-2</v>
      </c>
      <c r="AK77" s="201">
        <v>0.96154402292849339</v>
      </c>
      <c r="AL77" s="201">
        <v>0.5896752231055099</v>
      </c>
      <c r="AM77" s="201">
        <v>0.6962386129481356</v>
      </c>
      <c r="AN77" s="173">
        <v>1.863513029213278</v>
      </c>
      <c r="AO77" s="174">
        <v>1.1838228143372302</v>
      </c>
      <c r="AP77" s="184">
        <v>0.67969021487604764</v>
      </c>
      <c r="AQ77" s="185">
        <v>0.72936848804289811</v>
      </c>
      <c r="AR77" s="177">
        <v>-4.967827316685073E-2</v>
      </c>
      <c r="AS77" s="130">
        <v>0</v>
      </c>
      <c r="AT77" s="131">
        <v>0</v>
      </c>
    </row>
    <row r="78" spans="1:46" outlineLevel="3" x14ac:dyDescent="0.2">
      <c r="A78" s="187">
        <v>75.957575757575796</v>
      </c>
      <c r="B78" s="188">
        <v>69</v>
      </c>
      <c r="C78" s="189" t="s">
        <v>157</v>
      </c>
      <c r="D78" s="190" t="s">
        <v>163</v>
      </c>
      <c r="E78" s="191" t="s">
        <v>178</v>
      </c>
      <c r="F78" s="1">
        <v>395.08</v>
      </c>
      <c r="G78" s="34">
        <v>4.6368</v>
      </c>
      <c r="H78" s="36">
        <v>81.203000000000003</v>
      </c>
      <c r="I78" s="192">
        <v>1</v>
      </c>
      <c r="J78" s="193">
        <v>0</v>
      </c>
      <c r="K78" s="202">
        <v>1</v>
      </c>
      <c r="L78" s="54">
        <v>33.244694103646367</v>
      </c>
      <c r="M78" s="116">
        <v>1.8291672649984836</v>
      </c>
      <c r="N78" s="117">
        <v>21.078571854515754</v>
      </c>
      <c r="O78" s="117">
        <v>10.336954984132131</v>
      </c>
      <c r="P78" s="195">
        <v>2.0686201791753103</v>
      </c>
      <c r="Q78" s="66">
        <v>3.673089734984742</v>
      </c>
      <c r="R78" s="66">
        <v>0.67344222787384878</v>
      </c>
      <c r="S78" s="66">
        <v>7.3962355086626825</v>
      </c>
      <c r="T78" s="66">
        <v>12.309799228524067</v>
      </c>
      <c r="U78" s="66">
        <v>7.1235072244257154</v>
      </c>
      <c r="V78" s="120">
        <v>15.193184960962247</v>
      </c>
      <c r="W78" s="55">
        <v>45.701082144400957</v>
      </c>
      <c r="X78" s="121">
        <v>54.298917855599043</v>
      </c>
      <c r="Y78" s="122">
        <v>22.90773911951424</v>
      </c>
      <c r="Z78" s="123">
        <v>11.742767471521272</v>
      </c>
      <c r="AA78" s="196">
        <v>11.164971647992967</v>
      </c>
      <c r="AB78" s="197">
        <v>14.378419407699377</v>
      </c>
      <c r="AC78" s="198">
        <v>-3.2134477597064155</v>
      </c>
      <c r="AD78" s="199">
        <v>2.7703911753038639</v>
      </c>
      <c r="AE78" s="125">
        <v>0.1524306054165403</v>
      </c>
      <c r="AF78" s="125">
        <v>1.7565476545429795</v>
      </c>
      <c r="AG78" s="125">
        <v>0.86141291534434428</v>
      </c>
      <c r="AH78" s="200">
        <v>0.17238501493127587</v>
      </c>
      <c r="AI78" s="201">
        <v>0.3060908112487285</v>
      </c>
      <c r="AJ78" s="201">
        <v>5.6120185656154065E-2</v>
      </c>
      <c r="AK78" s="201">
        <v>0.61635295905522358</v>
      </c>
      <c r="AL78" s="201">
        <v>1.0258166023770057</v>
      </c>
      <c r="AM78" s="201">
        <v>0.59362560203547632</v>
      </c>
      <c r="AN78" s="173">
        <v>1.90897825995952</v>
      </c>
      <c r="AO78" s="174">
        <v>0.97856395596010604</v>
      </c>
      <c r="AP78" s="184">
        <v>0.93041430399941394</v>
      </c>
      <c r="AQ78" s="185">
        <v>1.1982016173082815</v>
      </c>
      <c r="AR78" s="177">
        <v>-0.26778731330886796</v>
      </c>
      <c r="AS78" s="130">
        <v>0</v>
      </c>
      <c r="AT78" s="131">
        <v>0</v>
      </c>
    </row>
    <row r="79" spans="1:46" outlineLevel="3" x14ac:dyDescent="0.2">
      <c r="A79" s="187">
        <v>77.054545454545504</v>
      </c>
      <c r="B79" s="188">
        <v>70</v>
      </c>
      <c r="C79" s="189" t="s">
        <v>157</v>
      </c>
      <c r="D79" s="190" t="s">
        <v>163</v>
      </c>
      <c r="E79" s="191" t="s">
        <v>179</v>
      </c>
      <c r="F79" s="1">
        <v>3695.674</v>
      </c>
      <c r="G79" s="34">
        <v>44.695599999999999</v>
      </c>
      <c r="H79" s="36">
        <v>79.222999999999999</v>
      </c>
      <c r="I79" s="192">
        <v>1</v>
      </c>
      <c r="J79" s="193">
        <v>0</v>
      </c>
      <c r="K79" s="202">
        <v>1</v>
      </c>
      <c r="L79" s="54">
        <v>29.197602933728398</v>
      </c>
      <c r="M79" s="116">
        <v>1.7582138316255278</v>
      </c>
      <c r="N79" s="117">
        <v>18.723053339437175</v>
      </c>
      <c r="O79" s="117">
        <v>8.7163357626656968</v>
      </c>
      <c r="P79" s="195">
        <v>2.0835247896225906</v>
      </c>
      <c r="Q79" s="66">
        <v>0</v>
      </c>
      <c r="R79" s="66">
        <v>1.1562714611517428</v>
      </c>
      <c r="S79" s="66">
        <v>7.3487067394562757</v>
      </c>
      <c r="T79" s="66">
        <v>12.582570553470838</v>
      </c>
      <c r="U79" s="66">
        <v>6.0265293900269539</v>
      </c>
      <c r="V79" s="120">
        <v>14.531507590634973</v>
      </c>
      <c r="W79" s="55">
        <v>49.769522599571047</v>
      </c>
      <c r="X79" s="121">
        <v>50.230477400428953</v>
      </c>
      <c r="Y79" s="122">
        <v>20.481267171062704</v>
      </c>
      <c r="Z79" s="123">
        <v>8.5049782006080186</v>
      </c>
      <c r="AA79" s="196">
        <v>11.976288970454686</v>
      </c>
      <c r="AB79" s="197">
        <v>14.666095343093428</v>
      </c>
      <c r="AC79" s="198">
        <v>-2.6898063726387429</v>
      </c>
      <c r="AD79" s="199">
        <v>2.4331335778106999</v>
      </c>
      <c r="AE79" s="125">
        <v>0.14651781930212732</v>
      </c>
      <c r="AF79" s="125">
        <v>1.560254444953098</v>
      </c>
      <c r="AG79" s="125">
        <v>0.72636131355547473</v>
      </c>
      <c r="AH79" s="200">
        <v>0.17362706580188256</v>
      </c>
      <c r="AI79" s="201">
        <v>0</v>
      </c>
      <c r="AJ79" s="201">
        <v>9.6355955095978565E-2</v>
      </c>
      <c r="AK79" s="201">
        <v>0.61239222828802298</v>
      </c>
      <c r="AL79" s="201">
        <v>1.0485475461225697</v>
      </c>
      <c r="AM79" s="201">
        <v>0.50221078250224616</v>
      </c>
      <c r="AN79" s="173">
        <v>1.7067722642552254</v>
      </c>
      <c r="AO79" s="174">
        <v>0.70874818338400158</v>
      </c>
      <c r="AP79" s="184">
        <v>0.99802408087122385</v>
      </c>
      <c r="AQ79" s="185">
        <v>1.2221746119244523</v>
      </c>
      <c r="AR79" s="177">
        <v>-0.22415053105322857</v>
      </c>
      <c r="AS79" s="130">
        <v>0</v>
      </c>
      <c r="AT79" s="131">
        <v>0</v>
      </c>
    </row>
    <row r="80" spans="1:46" outlineLevel="3" x14ac:dyDescent="0.2">
      <c r="A80" s="187">
        <v>78.151515151515198</v>
      </c>
      <c r="B80" s="188">
        <v>71</v>
      </c>
      <c r="C80" s="189" t="s">
        <v>157</v>
      </c>
      <c r="D80" s="190" t="s">
        <v>163</v>
      </c>
      <c r="E80" s="191" t="s">
        <v>180</v>
      </c>
      <c r="F80" s="1">
        <v>180.89</v>
      </c>
      <c r="G80" s="34">
        <v>2.8096000000000001</v>
      </c>
      <c r="H80" s="36">
        <v>74.81</v>
      </c>
      <c r="I80" s="192">
        <v>1</v>
      </c>
      <c r="J80" s="193">
        <v>0</v>
      </c>
      <c r="K80" s="202">
        <v>0</v>
      </c>
      <c r="L80" s="54">
        <v>30.188445069881784</v>
      </c>
      <c r="M80" s="116">
        <v>1.5125089635600748</v>
      </c>
      <c r="N80" s="117">
        <v>19.602692027329805</v>
      </c>
      <c r="O80" s="117">
        <v>9.0732440789919071</v>
      </c>
      <c r="P80" s="195">
        <v>1.7835770269566331</v>
      </c>
      <c r="Q80" s="66">
        <v>2.9421098479417465</v>
      </c>
      <c r="R80" s="66">
        <v>0.60206835971018147</v>
      </c>
      <c r="S80" s="66">
        <v>6.8356843306760178</v>
      </c>
      <c r="T80" s="66">
        <v>11.051201935212468</v>
      </c>
      <c r="U80" s="66">
        <v>6.9738035693847413</v>
      </c>
      <c r="V80" s="120">
        <v>14.41155625977094</v>
      </c>
      <c r="W80" s="55">
        <v>47.738650422074798</v>
      </c>
      <c r="X80" s="121">
        <v>52.261349577925202</v>
      </c>
      <c r="Y80" s="122">
        <v>21.115200990889882</v>
      </c>
      <c r="Z80" s="123">
        <v>10.379862538327945</v>
      </c>
      <c r="AA80" s="196">
        <v>10.735338452561937</v>
      </c>
      <c r="AB80" s="197">
        <v>12.834778962169102</v>
      </c>
      <c r="AC80" s="198">
        <v>-2.0994405096071658</v>
      </c>
      <c r="AD80" s="199">
        <v>2.5157037558234818</v>
      </c>
      <c r="AE80" s="125">
        <v>0.12604241363000623</v>
      </c>
      <c r="AF80" s="125">
        <v>1.6335576689441504</v>
      </c>
      <c r="AG80" s="125">
        <v>0.75610367324932559</v>
      </c>
      <c r="AH80" s="200">
        <v>0.14863141891305276</v>
      </c>
      <c r="AI80" s="201">
        <v>0.2451758206618122</v>
      </c>
      <c r="AJ80" s="201">
        <v>5.0172363309181789E-2</v>
      </c>
      <c r="AK80" s="201">
        <v>0.56964036088966818</v>
      </c>
      <c r="AL80" s="201">
        <v>0.92093349460103902</v>
      </c>
      <c r="AM80" s="201">
        <v>0.58115029744872848</v>
      </c>
      <c r="AN80" s="173">
        <v>1.7596000825741569</v>
      </c>
      <c r="AO80" s="174">
        <v>0.86498854486066212</v>
      </c>
      <c r="AP80" s="184">
        <v>0.89461153771349478</v>
      </c>
      <c r="AQ80" s="185">
        <v>1.0695649135140919</v>
      </c>
      <c r="AR80" s="177">
        <v>-0.17495337580059714</v>
      </c>
      <c r="AS80" s="130">
        <v>0</v>
      </c>
      <c r="AT80" s="131">
        <v>0</v>
      </c>
    </row>
    <row r="81" spans="1:46" outlineLevel="3" x14ac:dyDescent="0.2">
      <c r="A81" s="187">
        <v>79.248484848484907</v>
      </c>
      <c r="B81" s="188">
        <v>72</v>
      </c>
      <c r="C81" s="189" t="s">
        <v>157</v>
      </c>
      <c r="D81" s="190" t="s">
        <v>163</v>
      </c>
      <c r="E81" s="191" t="s">
        <v>181</v>
      </c>
      <c r="F81" s="1">
        <v>109.334</v>
      </c>
      <c r="G81" s="34">
        <v>1.7969999999999999</v>
      </c>
      <c r="H81" s="36">
        <v>72.742999999999995</v>
      </c>
      <c r="I81" s="192">
        <v>0.56223931254174331</v>
      </c>
      <c r="J81" s="193">
        <v>0.43776068745825669</v>
      </c>
      <c r="K81" s="202">
        <v>1</v>
      </c>
      <c r="L81" s="54">
        <v>28.024724959398437</v>
      </c>
      <c r="M81" s="116">
        <v>1.4312481767582732</v>
      </c>
      <c r="N81" s="117">
        <v>18.394257342802444</v>
      </c>
      <c r="O81" s="117">
        <v>8.1992194398377194</v>
      </c>
      <c r="P81" s="195">
        <v>1.6201866630944242</v>
      </c>
      <c r="Q81" s="66">
        <v>0</v>
      </c>
      <c r="R81" s="66">
        <v>1.021697546400127</v>
      </c>
      <c r="S81" s="66">
        <v>11.75099668280407</v>
      </c>
      <c r="T81" s="66">
        <v>6.2297540417685742</v>
      </c>
      <c r="U81" s="66">
        <v>7.4020900253312423</v>
      </c>
      <c r="V81" s="120">
        <v>20.174784254535439</v>
      </c>
      <c r="W81" s="55">
        <v>71.989231950587182</v>
      </c>
      <c r="X81" s="121">
        <v>28.010768049412818</v>
      </c>
      <c r="Y81" s="122">
        <v>19.825505519560718</v>
      </c>
      <c r="Z81" s="123">
        <v>12.772694229204197</v>
      </c>
      <c r="AA81" s="196">
        <v>7.0528112903565212</v>
      </c>
      <c r="AB81" s="197">
        <v>7.8499407048629983</v>
      </c>
      <c r="AC81" s="198">
        <v>-0.79712941450647712</v>
      </c>
      <c r="AD81" s="199">
        <v>2.3353937466165364</v>
      </c>
      <c r="AE81" s="125">
        <v>0.11927068139652276</v>
      </c>
      <c r="AF81" s="125">
        <v>1.5328547785668702</v>
      </c>
      <c r="AG81" s="125">
        <v>0.68326828665314332</v>
      </c>
      <c r="AH81" s="200">
        <v>0.13501555525786868</v>
      </c>
      <c r="AI81" s="201">
        <v>0</v>
      </c>
      <c r="AJ81" s="201">
        <v>8.5141462200010579E-2</v>
      </c>
      <c r="AK81" s="201">
        <v>0.97924972356700579</v>
      </c>
      <c r="AL81" s="201">
        <v>0.51914617014738118</v>
      </c>
      <c r="AM81" s="201">
        <v>0.61684083544427015</v>
      </c>
      <c r="AN81" s="173">
        <v>1.6521254599633932</v>
      </c>
      <c r="AO81" s="174">
        <v>1.0643911857670163</v>
      </c>
      <c r="AP81" s="184">
        <v>0.5877342741963768</v>
      </c>
      <c r="AQ81" s="185">
        <v>0.65416172540524986</v>
      </c>
      <c r="AR81" s="177">
        <v>-6.6427451208873098E-2</v>
      </c>
      <c r="AS81" s="130">
        <v>0</v>
      </c>
      <c r="AT81" s="131">
        <v>0</v>
      </c>
    </row>
    <row r="82" spans="1:46" outlineLevel="3" x14ac:dyDescent="0.2">
      <c r="A82" s="187">
        <v>80.345454545454601</v>
      </c>
      <c r="B82" s="188">
        <v>73</v>
      </c>
      <c r="C82" s="189" t="s">
        <v>157</v>
      </c>
      <c r="D82" s="190" t="s">
        <v>163</v>
      </c>
      <c r="E82" s="191" t="s">
        <v>182</v>
      </c>
      <c r="F82" s="1">
        <v>528.53499999999997</v>
      </c>
      <c r="G82" s="34">
        <v>9.8621999999999996</v>
      </c>
      <c r="H82" s="36">
        <v>70.900999999999996</v>
      </c>
      <c r="I82" s="192">
        <v>0.51924567167876701</v>
      </c>
      <c r="J82" s="193">
        <v>0.48075432832123299</v>
      </c>
      <c r="K82" s="202">
        <v>0</v>
      </c>
      <c r="L82" s="54">
        <v>25.073956506203832</v>
      </c>
      <c r="M82" s="116">
        <v>1.1109836898202787</v>
      </c>
      <c r="N82" s="117">
        <v>16.438549771608791</v>
      </c>
      <c r="O82" s="117">
        <v>7.5244230447747649</v>
      </c>
      <c r="P82" s="195">
        <v>0.5423494829237745</v>
      </c>
      <c r="Q82" s="66">
        <v>0</v>
      </c>
      <c r="R82" s="66">
        <v>1.0031532937995746</v>
      </c>
      <c r="S82" s="66">
        <v>11.467064898020368</v>
      </c>
      <c r="T82" s="66">
        <v>5.3847600775973641</v>
      </c>
      <c r="U82" s="66">
        <v>6.67662875386275</v>
      </c>
      <c r="V82" s="120">
        <v>19.146846945682693</v>
      </c>
      <c r="W82" s="55">
        <v>76.361490620538305</v>
      </c>
      <c r="X82" s="121">
        <v>23.638509379461695</v>
      </c>
      <c r="Y82" s="122">
        <v>17.549533461429071</v>
      </c>
      <c r="Z82" s="123">
        <v>12.470218191819942</v>
      </c>
      <c r="AA82" s="196">
        <v>5.079315269609129</v>
      </c>
      <c r="AB82" s="197">
        <v>5.9271095605211386</v>
      </c>
      <c r="AC82" s="198">
        <v>-0.84779429091201486</v>
      </c>
      <c r="AD82" s="199">
        <v>2.089496375516986</v>
      </c>
      <c r="AE82" s="125">
        <v>9.2581974151689894E-2</v>
      </c>
      <c r="AF82" s="125">
        <v>1.3698791476340659</v>
      </c>
      <c r="AG82" s="125">
        <v>0.62703525373123037</v>
      </c>
      <c r="AH82" s="200">
        <v>4.5195790243647872E-2</v>
      </c>
      <c r="AI82" s="201">
        <v>0</v>
      </c>
      <c r="AJ82" s="201">
        <v>8.3596107816631224E-2</v>
      </c>
      <c r="AK82" s="201">
        <v>0.95558874150169737</v>
      </c>
      <c r="AL82" s="201">
        <v>0.44873000646644701</v>
      </c>
      <c r="AM82" s="201">
        <v>0.55638572948856246</v>
      </c>
      <c r="AN82" s="173">
        <v>1.4624611217857559</v>
      </c>
      <c r="AO82" s="174">
        <v>1.0391848493183284</v>
      </c>
      <c r="AP82" s="184">
        <v>0.42327627246742744</v>
      </c>
      <c r="AQ82" s="185">
        <v>0.4939257967100949</v>
      </c>
      <c r="AR82" s="177">
        <v>-7.0649524242667905E-2</v>
      </c>
      <c r="AS82" s="130">
        <v>0</v>
      </c>
      <c r="AT82" s="131">
        <v>0</v>
      </c>
    </row>
    <row r="83" spans="1:46" outlineLevel="3" x14ac:dyDescent="0.2">
      <c r="A83" s="187">
        <v>81.442424242424295</v>
      </c>
      <c r="B83" s="188">
        <v>74</v>
      </c>
      <c r="C83" s="189" t="s">
        <v>157</v>
      </c>
      <c r="D83" s="190" t="s">
        <v>163</v>
      </c>
      <c r="E83" s="191" t="s">
        <v>183</v>
      </c>
      <c r="F83" s="1">
        <v>1341.579</v>
      </c>
      <c r="G83" s="34">
        <v>19.805399999999999</v>
      </c>
      <c r="H83" s="36">
        <v>70.234999999999999</v>
      </c>
      <c r="I83" s="192">
        <v>0.29695777731710971</v>
      </c>
      <c r="J83" s="193">
        <v>0.70304222268289029</v>
      </c>
      <c r="K83" s="202">
        <v>0</v>
      </c>
      <c r="L83" s="54">
        <v>25.585619952143301</v>
      </c>
      <c r="M83" s="116">
        <v>1.1239473890393965</v>
      </c>
      <c r="N83" s="117">
        <v>17.137526007887189</v>
      </c>
      <c r="O83" s="117">
        <v>7.3241465552167098</v>
      </c>
      <c r="P83" s="195">
        <v>0.37746188797146091</v>
      </c>
      <c r="Q83" s="66">
        <v>0.8149264891494522</v>
      </c>
      <c r="R83" s="66">
        <v>0.88764116064007637</v>
      </c>
      <c r="S83" s="66">
        <v>13.605852731901987</v>
      </c>
      <c r="T83" s="66">
        <v>2.9775633317257459</v>
      </c>
      <c r="U83" s="66">
        <v>6.9221743507545765</v>
      </c>
      <c r="V83" s="120">
        <v>21.41566824329664</v>
      </c>
      <c r="W83" s="55">
        <v>83.701971198484316</v>
      </c>
      <c r="X83" s="121">
        <v>16.298028801515684</v>
      </c>
      <c r="Y83" s="122">
        <v>18.261473396926586</v>
      </c>
      <c r="Z83" s="123">
        <v>15.308420381691516</v>
      </c>
      <c r="AA83" s="196">
        <v>2.9530530152350707</v>
      </c>
      <c r="AB83" s="197">
        <v>3.355025219697207</v>
      </c>
      <c r="AC83" s="198">
        <v>-0.40197220446213322</v>
      </c>
      <c r="AD83" s="199">
        <v>2.1321349960119416</v>
      </c>
      <c r="AE83" s="125">
        <v>9.3662282419949713E-2</v>
      </c>
      <c r="AF83" s="125">
        <v>1.4281271673239324</v>
      </c>
      <c r="AG83" s="125">
        <v>0.61034554626805915</v>
      </c>
      <c r="AH83" s="200">
        <v>3.1455157330955073E-2</v>
      </c>
      <c r="AI83" s="201">
        <v>6.7910540762454355E-2</v>
      </c>
      <c r="AJ83" s="201">
        <v>7.3970096720006359E-2</v>
      </c>
      <c r="AK83" s="201">
        <v>1.1338210609918322</v>
      </c>
      <c r="AL83" s="201">
        <v>0.24813027764381215</v>
      </c>
      <c r="AM83" s="201">
        <v>0.57684786256288134</v>
      </c>
      <c r="AN83" s="173">
        <v>1.5217894497438822</v>
      </c>
      <c r="AO83" s="174">
        <v>1.275701698474293</v>
      </c>
      <c r="AP83" s="184">
        <v>0.24608775126958923</v>
      </c>
      <c r="AQ83" s="185">
        <v>0.27958543497476723</v>
      </c>
      <c r="AR83" s="177">
        <v>-3.3497683705177771E-2</v>
      </c>
      <c r="AS83" s="130">
        <v>0</v>
      </c>
      <c r="AT83" s="131">
        <v>0</v>
      </c>
    </row>
    <row r="84" spans="1:46" outlineLevel="3" x14ac:dyDescent="0.2">
      <c r="A84" s="187">
        <v>82.539393939394003</v>
      </c>
      <c r="B84" s="188">
        <v>75</v>
      </c>
      <c r="C84" s="189" t="s">
        <v>157</v>
      </c>
      <c r="D84" s="190" t="s">
        <v>163</v>
      </c>
      <c r="E84" s="191" t="s">
        <v>184</v>
      </c>
      <c r="F84" s="1">
        <v>106.17400000000001</v>
      </c>
      <c r="G84" s="34">
        <v>1.494</v>
      </c>
      <c r="H84" s="36">
        <v>80.046999999999997</v>
      </c>
      <c r="I84" s="192">
        <v>1</v>
      </c>
      <c r="J84" s="193">
        <v>0</v>
      </c>
      <c r="K84" s="202">
        <v>1</v>
      </c>
      <c r="L84" s="54">
        <v>31.964060506054555</v>
      </c>
      <c r="M84" s="116">
        <v>1.7476449269169871</v>
      </c>
      <c r="N84" s="117">
        <v>20.86585026332466</v>
      </c>
      <c r="O84" s="117">
        <v>9.3505653158129025</v>
      </c>
      <c r="P84" s="195">
        <v>2.4400106498479008</v>
      </c>
      <c r="Q84" s="66">
        <v>1.7294980241206597</v>
      </c>
      <c r="R84" s="66">
        <v>0.84469127331244298</v>
      </c>
      <c r="S84" s="66">
        <v>7.340923210985431</v>
      </c>
      <c r="T84" s="66">
        <v>12.740988265709657</v>
      </c>
      <c r="U84" s="66">
        <v>6.8679490820784599</v>
      </c>
      <c r="V84" s="120">
        <v>15.053563566376333</v>
      </c>
      <c r="W84" s="55">
        <v>47.095279285699398</v>
      </c>
      <c r="X84" s="121">
        <v>52.904720714300602</v>
      </c>
      <c r="Y84" s="122">
        <v>22.613495190241647</v>
      </c>
      <c r="Z84" s="123">
        <v>9.9151125084185345</v>
      </c>
      <c r="AA84" s="196">
        <v>12.698382681823112</v>
      </c>
      <c r="AB84" s="197">
        <v>15.180998915557558</v>
      </c>
      <c r="AC84" s="198">
        <v>-2.4826162337344426</v>
      </c>
      <c r="AD84" s="199">
        <v>2.6636717088378794</v>
      </c>
      <c r="AE84" s="125">
        <v>0.14563707724308225</v>
      </c>
      <c r="AF84" s="125">
        <v>1.738820855277055</v>
      </c>
      <c r="AG84" s="125">
        <v>0.77921377631774191</v>
      </c>
      <c r="AH84" s="200">
        <v>0.20333422082065841</v>
      </c>
      <c r="AI84" s="201">
        <v>0.1441248353433883</v>
      </c>
      <c r="AJ84" s="201">
        <v>7.0390939442703582E-2</v>
      </c>
      <c r="AK84" s="201">
        <v>0.61174360091545255</v>
      </c>
      <c r="AL84" s="201">
        <v>1.0617490221424715</v>
      </c>
      <c r="AM84" s="201">
        <v>0.57232909017320499</v>
      </c>
      <c r="AN84" s="173">
        <v>1.8844579325201372</v>
      </c>
      <c r="AO84" s="174">
        <v>0.82625937570154451</v>
      </c>
      <c r="AP84" s="184">
        <v>1.0581985568185928</v>
      </c>
      <c r="AQ84" s="185">
        <v>1.2650832429631298</v>
      </c>
      <c r="AR84" s="177">
        <v>-0.20688468614453689</v>
      </c>
      <c r="AS84" s="130">
        <v>0</v>
      </c>
      <c r="AT84" s="131">
        <v>0</v>
      </c>
    </row>
    <row r="85" spans="1:46" outlineLevel="3" x14ac:dyDescent="0.2">
      <c r="A85" s="187">
        <v>83.636363636363697</v>
      </c>
      <c r="B85" s="188">
        <v>76</v>
      </c>
      <c r="C85" s="189" t="s">
        <v>157</v>
      </c>
      <c r="D85" s="190" t="s">
        <v>163</v>
      </c>
      <c r="E85" s="207" t="s">
        <v>185</v>
      </c>
      <c r="F85" s="1">
        <v>321.04200000000003</v>
      </c>
      <c r="G85" s="34">
        <v>4.7957999999999856</v>
      </c>
      <c r="H85" s="36">
        <v>70.441305631646429</v>
      </c>
      <c r="I85" s="192">
        <v>0.71766164812673938</v>
      </c>
      <c r="J85" s="193">
        <v>0.28233835187326062</v>
      </c>
      <c r="K85" s="202">
        <v>1</v>
      </c>
      <c r="L85" s="54">
        <v>20.479579556296102</v>
      </c>
      <c r="M85" s="116">
        <v>0.73837256436370846</v>
      </c>
      <c r="N85" s="117">
        <v>12.687136902346786</v>
      </c>
      <c r="O85" s="117">
        <v>7.0540700895856103</v>
      </c>
      <c r="P85" s="195">
        <v>0</v>
      </c>
      <c r="Q85" s="66">
        <v>1.9920586173022974</v>
      </c>
      <c r="R85" s="66">
        <v>0.66099825817998692</v>
      </c>
      <c r="S85" s="66">
        <v>7.4829071708849746</v>
      </c>
      <c r="T85" s="66">
        <v>6.4157124849388065</v>
      </c>
      <c r="U85" s="66">
        <v>5.1833011217342984</v>
      </c>
      <c r="V85" s="120">
        <v>13.327206550799261</v>
      </c>
      <c r="W85" s="55">
        <v>65.075586704132476</v>
      </c>
      <c r="X85" s="121">
        <v>34.924413295867524</v>
      </c>
      <c r="Y85" s="122">
        <v>13.425509466710494</v>
      </c>
      <c r="Z85" s="123">
        <v>10.13596404636726</v>
      </c>
      <c r="AA85" s="196">
        <v>3.2895454203432344</v>
      </c>
      <c r="AB85" s="197">
        <v>6.4157124849388065</v>
      </c>
      <c r="AC85" s="198">
        <v>-1.870768967851312</v>
      </c>
      <c r="AD85" s="199">
        <v>1.7066316296913417</v>
      </c>
      <c r="AE85" s="125">
        <v>6.1531047030309038E-2</v>
      </c>
      <c r="AF85" s="125">
        <v>1.0572614085288989</v>
      </c>
      <c r="AG85" s="125">
        <v>0.58783917413213416</v>
      </c>
      <c r="AH85" s="200">
        <v>0</v>
      </c>
      <c r="AI85" s="201">
        <v>0.16600488477519146</v>
      </c>
      <c r="AJ85" s="201">
        <v>5.5083188181665577E-2</v>
      </c>
      <c r="AK85" s="201">
        <v>0.62357559757374792</v>
      </c>
      <c r="AL85" s="201">
        <v>0.53464270707823391</v>
      </c>
      <c r="AM85" s="201">
        <v>0.43194176014452484</v>
      </c>
      <c r="AN85" s="173">
        <v>1.1187924555592079</v>
      </c>
      <c r="AO85" s="174">
        <v>0.84466367053060498</v>
      </c>
      <c r="AP85" s="184">
        <v>0.27412878502860288</v>
      </c>
      <c r="AQ85" s="185">
        <v>0.53464270707823391</v>
      </c>
      <c r="AR85" s="177">
        <v>-0.15589741398760934</v>
      </c>
      <c r="AS85" s="130">
        <v>0</v>
      </c>
      <c r="AT85" s="131">
        <v>0</v>
      </c>
    </row>
    <row r="86" spans="1:46" s="37" customFormat="1" ht="14.25" outlineLevel="2" x14ac:dyDescent="0.2">
      <c r="A86" s="187"/>
      <c r="B86" s="188"/>
      <c r="C86" s="189"/>
      <c r="D86" s="203" t="s">
        <v>186</v>
      </c>
      <c r="E86" s="207"/>
      <c r="F86" s="1">
        <v>44134.551000000007</v>
      </c>
      <c r="G86" s="34">
        <v>791.23220000000015</v>
      </c>
      <c r="H86" s="36">
        <v>70.868262994539705</v>
      </c>
      <c r="I86" s="2">
        <v>0.44047098420465919</v>
      </c>
      <c r="J86" s="3">
        <v>0.55952901579534076</v>
      </c>
      <c r="K86" s="4">
        <v>0.6156117003327215</v>
      </c>
      <c r="L86" s="54">
        <v>28.204651535059202</v>
      </c>
      <c r="M86" s="116">
        <v>1.5178755623876556</v>
      </c>
      <c r="N86" s="117">
        <v>18.713811709192452</v>
      </c>
      <c r="O86" s="117">
        <v>7.9729642634790912</v>
      </c>
      <c r="P86" s="195">
        <v>1.4496669300466354</v>
      </c>
      <c r="Q86" s="66">
        <v>0.87493247685079611</v>
      </c>
      <c r="R86" s="66">
        <v>1.0372304067211382</v>
      </c>
      <c r="S86" s="66">
        <v>12.651566116469574</v>
      </c>
      <c r="T86" s="66">
        <v>4.5727463405063284</v>
      </c>
      <c r="U86" s="66">
        <v>7.6185092644647288</v>
      </c>
      <c r="V86" s="120">
        <v>21.307305787655441</v>
      </c>
      <c r="W86" s="55">
        <v>75.545360881944745</v>
      </c>
      <c r="X86" s="121">
        <v>24.454639118055255</v>
      </c>
      <c r="Y86" s="122">
        <v>20.231687271580107</v>
      </c>
      <c r="Z86" s="123">
        <v>14.563729000041508</v>
      </c>
      <c r="AA86" s="196">
        <v>5.6679582715385983</v>
      </c>
      <c r="AB86" s="197">
        <v>6.0224132705529634</v>
      </c>
      <c r="AC86" s="198">
        <v>-0.35445499901436239</v>
      </c>
      <c r="AD86" s="199">
        <v>2.3503876279216001</v>
      </c>
      <c r="AE86" s="125">
        <v>0.1264896301989713</v>
      </c>
      <c r="AF86" s="125">
        <v>1.5594843090993711</v>
      </c>
      <c r="AG86" s="125">
        <v>0.66441368862325756</v>
      </c>
      <c r="AH86" s="200">
        <v>0.12080557750388628</v>
      </c>
      <c r="AI86" s="201">
        <v>7.2911039737566338E-2</v>
      </c>
      <c r="AJ86" s="201">
        <v>8.6435867226761512E-2</v>
      </c>
      <c r="AK86" s="201">
        <v>1.0542971763724645</v>
      </c>
      <c r="AL86" s="201">
        <v>0.38106219504219402</v>
      </c>
      <c r="AM86" s="201">
        <v>0.63487577203872736</v>
      </c>
      <c r="AN86" s="173">
        <v>1.6859739392983422</v>
      </c>
      <c r="AO86" s="174">
        <v>1.2136440833367923</v>
      </c>
      <c r="AP86" s="184">
        <v>0.47232985596154986</v>
      </c>
      <c r="AQ86" s="185">
        <v>0.50186777254608028</v>
      </c>
      <c r="AR86" s="177">
        <v>-2.9537916584530199E-2</v>
      </c>
      <c r="AS86" s="130">
        <v>0</v>
      </c>
      <c r="AT86" s="131">
        <v>0</v>
      </c>
    </row>
    <row r="87" spans="1:46" outlineLevel="3" x14ac:dyDescent="0.2">
      <c r="A87" s="187">
        <v>84.733333333333405</v>
      </c>
      <c r="B87" s="188">
        <v>77</v>
      </c>
      <c r="C87" s="189" t="s">
        <v>157</v>
      </c>
      <c r="D87" s="190" t="s">
        <v>187</v>
      </c>
      <c r="E87" s="191" t="s">
        <v>188</v>
      </c>
      <c r="F87" s="1">
        <v>46881.017999999996</v>
      </c>
      <c r="G87" s="34">
        <v>764.08999999999992</v>
      </c>
      <c r="H87" s="36">
        <v>73.744</v>
      </c>
      <c r="I87" s="192">
        <v>0.4955095530010537</v>
      </c>
      <c r="J87" s="193">
        <v>0.5044904469989463</v>
      </c>
      <c r="K87" s="202">
        <v>1</v>
      </c>
      <c r="L87" s="54">
        <v>29.195718018110387</v>
      </c>
      <c r="M87" s="116">
        <v>1.6803545835656983</v>
      </c>
      <c r="N87" s="117">
        <v>19.615932380367006</v>
      </c>
      <c r="O87" s="117">
        <v>7.8994310541776844</v>
      </c>
      <c r="P87" s="195">
        <v>1.9058251121060215</v>
      </c>
      <c r="Q87" s="66">
        <v>0</v>
      </c>
      <c r="R87" s="66">
        <v>1.2044348326248742</v>
      </c>
      <c r="S87" s="66">
        <v>12.920849210698639</v>
      </c>
      <c r="T87" s="66">
        <v>6.28909154015785</v>
      </c>
      <c r="U87" s="66">
        <v>6.8755173225229997</v>
      </c>
      <c r="V87" s="120">
        <v>21.000801365846513</v>
      </c>
      <c r="W87" s="55">
        <v>71.931100830674936</v>
      </c>
      <c r="X87" s="121">
        <v>28.068899169325064</v>
      </c>
      <c r="Y87" s="122">
        <v>21.296286963932705</v>
      </c>
      <c r="Z87" s="123">
        <v>14.125284043323514</v>
      </c>
      <c r="AA87" s="196">
        <v>7.1710029206091903</v>
      </c>
      <c r="AB87" s="197">
        <v>8.1949166522638706</v>
      </c>
      <c r="AC87" s="198">
        <v>-1.0239137316546847</v>
      </c>
      <c r="AD87" s="199">
        <v>2.4329765015091991</v>
      </c>
      <c r="AE87" s="125">
        <v>0.14002954863047487</v>
      </c>
      <c r="AF87" s="125">
        <v>1.6346610316972505</v>
      </c>
      <c r="AG87" s="125">
        <v>0.65828592118147367</v>
      </c>
      <c r="AH87" s="200">
        <v>0.15881875934216846</v>
      </c>
      <c r="AI87" s="201">
        <v>0</v>
      </c>
      <c r="AJ87" s="201">
        <v>0.10036956938540618</v>
      </c>
      <c r="AK87" s="201">
        <v>1.0767374342248865</v>
      </c>
      <c r="AL87" s="201">
        <v>0.52409096167982083</v>
      </c>
      <c r="AM87" s="201">
        <v>0.57295977687691668</v>
      </c>
      <c r="AN87" s="173">
        <v>1.7746905803277253</v>
      </c>
      <c r="AO87" s="174">
        <v>1.1771070036102929</v>
      </c>
      <c r="AP87" s="184">
        <v>0.59758357671743256</v>
      </c>
      <c r="AQ87" s="185">
        <v>0.68290972102198921</v>
      </c>
      <c r="AR87" s="177">
        <v>-8.5326144304557053E-2</v>
      </c>
      <c r="AS87" s="130">
        <v>0</v>
      </c>
      <c r="AT87" s="131">
        <v>0</v>
      </c>
    </row>
    <row r="88" spans="1:46" outlineLevel="3" x14ac:dyDescent="0.2">
      <c r="A88" s="187">
        <v>85.830303030303099</v>
      </c>
      <c r="B88" s="188">
        <v>78</v>
      </c>
      <c r="C88" s="189" t="s">
        <v>157</v>
      </c>
      <c r="D88" s="190" t="s">
        <v>187</v>
      </c>
      <c r="E88" s="191" t="s">
        <v>189</v>
      </c>
      <c r="F88" s="1">
        <v>4654.1480000000001</v>
      </c>
      <c r="G88" s="34">
        <v>70.767799999999994</v>
      </c>
      <c r="H88" s="36">
        <v>79.156000000000006</v>
      </c>
      <c r="I88" s="192">
        <v>1</v>
      </c>
      <c r="J88" s="193">
        <v>0</v>
      </c>
      <c r="K88" s="202">
        <v>0</v>
      </c>
      <c r="L88" s="54">
        <v>29.607226109397427</v>
      </c>
      <c r="M88" s="116">
        <v>1.7907034503642247</v>
      </c>
      <c r="N88" s="117">
        <v>19.06136574568718</v>
      </c>
      <c r="O88" s="117">
        <v>8.7551569133460259</v>
      </c>
      <c r="P88" s="195">
        <v>2.4009493722780504</v>
      </c>
      <c r="Q88" s="66">
        <v>0</v>
      </c>
      <c r="R88" s="66">
        <v>1.1215229300398266</v>
      </c>
      <c r="S88" s="66">
        <v>7.2065817023924881</v>
      </c>
      <c r="T88" s="66">
        <v>13.001181159964041</v>
      </c>
      <c r="U88" s="66">
        <v>5.8769909447230244</v>
      </c>
      <c r="V88" s="120">
        <v>14.205095577155339</v>
      </c>
      <c r="W88" s="55">
        <v>47.978475000218261</v>
      </c>
      <c r="X88" s="121">
        <v>52.021524999781739</v>
      </c>
      <c r="Y88" s="122">
        <v>20.852069196051403</v>
      </c>
      <c r="Z88" s="123">
        <v>8.3281046324323142</v>
      </c>
      <c r="AA88" s="196">
        <v>12.523964563619089</v>
      </c>
      <c r="AB88" s="197">
        <v>15.402130532242092</v>
      </c>
      <c r="AC88" s="198">
        <v>-2.8781659686230014</v>
      </c>
      <c r="AD88" s="199">
        <v>2.4672688424497857</v>
      </c>
      <c r="AE88" s="125">
        <v>0.14922528753035205</v>
      </c>
      <c r="AF88" s="125">
        <v>1.5884471454739317</v>
      </c>
      <c r="AG88" s="125">
        <v>0.72959640944550219</v>
      </c>
      <c r="AH88" s="200">
        <v>0.20007911435650419</v>
      </c>
      <c r="AI88" s="201">
        <v>0</v>
      </c>
      <c r="AJ88" s="201">
        <v>9.3460244169985551E-2</v>
      </c>
      <c r="AK88" s="201">
        <v>0.60054847519937404</v>
      </c>
      <c r="AL88" s="201">
        <v>1.0834317633303368</v>
      </c>
      <c r="AM88" s="201">
        <v>0.48974924539358539</v>
      </c>
      <c r="AN88" s="173">
        <v>1.7376724330042836</v>
      </c>
      <c r="AO88" s="174">
        <v>0.69400871936935948</v>
      </c>
      <c r="AP88" s="184">
        <v>1.0436637136349241</v>
      </c>
      <c r="AQ88" s="185">
        <v>1.2835108776868409</v>
      </c>
      <c r="AR88" s="177">
        <v>-0.23984716405191678</v>
      </c>
      <c r="AS88" s="130">
        <v>0</v>
      </c>
      <c r="AT88" s="131">
        <v>0</v>
      </c>
    </row>
    <row r="89" spans="1:46" outlineLevel="3" x14ac:dyDescent="0.2">
      <c r="A89" s="187">
        <v>86.927272727272793</v>
      </c>
      <c r="B89" s="188">
        <v>79</v>
      </c>
      <c r="C89" s="189" t="s">
        <v>157</v>
      </c>
      <c r="D89" s="190" t="s">
        <v>187</v>
      </c>
      <c r="E89" s="191" t="s">
        <v>190</v>
      </c>
      <c r="F89" s="1">
        <v>6072.2330000000002</v>
      </c>
      <c r="G89" s="34">
        <v>106.6934</v>
      </c>
      <c r="H89" s="36">
        <v>72.625</v>
      </c>
      <c r="I89" s="192">
        <v>0.54405399850016001</v>
      </c>
      <c r="J89" s="193">
        <v>0.45594600149983999</v>
      </c>
      <c r="K89" s="202">
        <v>0</v>
      </c>
      <c r="L89" s="54">
        <v>27.427836583821083</v>
      </c>
      <c r="M89" s="116">
        <v>1.7559417002742399</v>
      </c>
      <c r="N89" s="117">
        <v>18.123696118160211</v>
      </c>
      <c r="O89" s="117">
        <v>7.5481987653866316</v>
      </c>
      <c r="P89" s="195">
        <v>2.267382379539558</v>
      </c>
      <c r="Q89" s="66">
        <v>0</v>
      </c>
      <c r="R89" s="66">
        <v>1.1886143374008462</v>
      </c>
      <c r="S89" s="66">
        <v>11.402629848511951</v>
      </c>
      <c r="T89" s="66">
        <v>6.2955497235749842</v>
      </c>
      <c r="U89" s="66">
        <v>6.2736602947937428</v>
      </c>
      <c r="V89" s="120">
        <v>18.864904480706542</v>
      </c>
      <c r="W89" s="55">
        <v>68.780140289425603</v>
      </c>
      <c r="X89" s="121">
        <v>31.219859710574397</v>
      </c>
      <c r="Y89" s="122">
        <v>19.87963781843445</v>
      </c>
      <c r="Z89" s="123">
        <v>12.591244185912798</v>
      </c>
      <c r="AA89" s="196">
        <v>7.2883936325216521</v>
      </c>
      <c r="AB89" s="197">
        <v>8.5629321031145427</v>
      </c>
      <c r="AC89" s="198">
        <v>-1.2745384705928888</v>
      </c>
      <c r="AD89" s="199">
        <v>2.2856530486517568</v>
      </c>
      <c r="AE89" s="125">
        <v>0.14632847502285332</v>
      </c>
      <c r="AF89" s="125">
        <v>1.5103080098466843</v>
      </c>
      <c r="AG89" s="125">
        <v>0.62901656378221926</v>
      </c>
      <c r="AH89" s="200">
        <v>0.1889485316282965</v>
      </c>
      <c r="AI89" s="201">
        <v>0</v>
      </c>
      <c r="AJ89" s="201">
        <v>9.9051194783403851E-2</v>
      </c>
      <c r="AK89" s="201">
        <v>0.95021915404266266</v>
      </c>
      <c r="AL89" s="201">
        <v>0.52462914363124868</v>
      </c>
      <c r="AM89" s="201">
        <v>0.52280502456614519</v>
      </c>
      <c r="AN89" s="173">
        <v>1.6566364848695374</v>
      </c>
      <c r="AO89" s="174">
        <v>1.0492703488260664</v>
      </c>
      <c r="AP89" s="184">
        <v>0.60736613604347101</v>
      </c>
      <c r="AQ89" s="185">
        <v>0.71357767525954519</v>
      </c>
      <c r="AR89" s="177">
        <v>-0.10621153921607407</v>
      </c>
      <c r="AS89" s="130">
        <v>0</v>
      </c>
      <c r="AT89" s="131">
        <v>0</v>
      </c>
    </row>
    <row r="90" spans="1:46" outlineLevel="3" x14ac:dyDescent="0.2">
      <c r="A90" s="187">
        <v>88.024242424242502</v>
      </c>
      <c r="B90" s="188">
        <v>80</v>
      </c>
      <c r="C90" s="189" t="s">
        <v>157</v>
      </c>
      <c r="D90" s="190" t="s">
        <v>187</v>
      </c>
      <c r="E90" s="191" t="s">
        <v>191</v>
      </c>
      <c r="F90" s="1">
        <v>15368.759</v>
      </c>
      <c r="G90" s="34">
        <v>430.37180000000001</v>
      </c>
      <c r="H90" s="36">
        <v>71.468999999999994</v>
      </c>
      <c r="I90" s="192">
        <v>0.34569387758161008</v>
      </c>
      <c r="J90" s="193">
        <v>0.65430612241838992</v>
      </c>
      <c r="K90" s="202">
        <v>0</v>
      </c>
      <c r="L90" s="54">
        <v>28.040907252543239</v>
      </c>
      <c r="M90" s="116">
        <v>2.1226887811744777</v>
      </c>
      <c r="N90" s="117">
        <v>18.473739816955828</v>
      </c>
      <c r="O90" s="117">
        <v>7.4444786544129364</v>
      </c>
      <c r="P90" s="195">
        <v>2.5884286351985253</v>
      </c>
      <c r="Q90" s="66">
        <v>0</v>
      </c>
      <c r="R90" s="66">
        <v>1.4242155911432421</v>
      </c>
      <c r="S90" s="66">
        <v>13.502934866949623</v>
      </c>
      <c r="T90" s="66">
        <v>3.8289334039450731</v>
      </c>
      <c r="U90" s="66">
        <v>6.6963947553067786</v>
      </c>
      <c r="V90" s="120">
        <v>21.623545213399645</v>
      </c>
      <c r="W90" s="55">
        <v>77.114285278478079</v>
      </c>
      <c r="X90" s="121">
        <v>22.885714721521921</v>
      </c>
      <c r="Y90" s="122">
        <v>20.596428598130306</v>
      </c>
      <c r="Z90" s="123">
        <v>14.927150458092864</v>
      </c>
      <c r="AA90" s="196">
        <v>5.6692781400374415</v>
      </c>
      <c r="AB90" s="197">
        <v>6.4173620391435984</v>
      </c>
      <c r="AC90" s="198">
        <v>-0.7480838991061578</v>
      </c>
      <c r="AD90" s="199">
        <v>2.3367422710452699</v>
      </c>
      <c r="AE90" s="125">
        <v>0.17689073176453982</v>
      </c>
      <c r="AF90" s="125">
        <v>1.5394783180796523</v>
      </c>
      <c r="AG90" s="125">
        <v>0.62037322120107807</v>
      </c>
      <c r="AH90" s="200">
        <v>0.21570238626654378</v>
      </c>
      <c r="AI90" s="201">
        <v>0</v>
      </c>
      <c r="AJ90" s="201">
        <v>0.11868463259527018</v>
      </c>
      <c r="AK90" s="201">
        <v>1.125244572245802</v>
      </c>
      <c r="AL90" s="201">
        <v>0.31907778366208944</v>
      </c>
      <c r="AM90" s="201">
        <v>0.55803289627556485</v>
      </c>
      <c r="AN90" s="173">
        <v>1.7163690498441921</v>
      </c>
      <c r="AO90" s="174">
        <v>1.2439292048410719</v>
      </c>
      <c r="AP90" s="184">
        <v>0.47243984500312014</v>
      </c>
      <c r="AQ90" s="185">
        <v>0.5347801699286332</v>
      </c>
      <c r="AR90" s="177">
        <v>-6.2340324925513148E-2</v>
      </c>
      <c r="AS90" s="130">
        <v>0</v>
      </c>
      <c r="AT90" s="131">
        <v>0</v>
      </c>
    </row>
    <row r="91" spans="1:46" outlineLevel="3" x14ac:dyDescent="0.2">
      <c r="A91" s="187">
        <v>89.121212121212196</v>
      </c>
      <c r="B91" s="188">
        <v>81</v>
      </c>
      <c r="C91" s="189" t="s">
        <v>157</v>
      </c>
      <c r="D91" s="190" t="s">
        <v>187</v>
      </c>
      <c r="E91" s="191" t="s">
        <v>192</v>
      </c>
      <c r="F91" s="1">
        <v>7736.1310000000003</v>
      </c>
      <c r="G91" s="34">
        <v>169.30419999999998</v>
      </c>
      <c r="H91" s="36">
        <v>72.832999999999998</v>
      </c>
      <c r="I91" s="192">
        <v>0.25129521341705874</v>
      </c>
      <c r="J91" s="193">
        <v>0.74870478658294126</v>
      </c>
      <c r="K91" s="202">
        <v>0</v>
      </c>
      <c r="L91" s="54">
        <v>27.891109318332269</v>
      </c>
      <c r="M91" s="116">
        <v>1.9103369749747603</v>
      </c>
      <c r="N91" s="117">
        <v>18.594169588203197</v>
      </c>
      <c r="O91" s="117">
        <v>7.3866027551543194</v>
      </c>
      <c r="P91" s="195">
        <v>2.1124013390806047</v>
      </c>
      <c r="Q91" s="66">
        <v>0.70830773382995682</v>
      </c>
      <c r="R91" s="66">
        <v>1.2646648496568498</v>
      </c>
      <c r="S91" s="66">
        <v>14.30201922890012</v>
      </c>
      <c r="T91" s="66">
        <v>2.7089649162609257</v>
      </c>
      <c r="U91" s="66">
        <v>6.7947512506038201</v>
      </c>
      <c r="V91" s="120">
        <v>22.361435329160791</v>
      </c>
      <c r="W91" s="55">
        <v>80.174062185698247</v>
      </c>
      <c r="X91" s="121">
        <v>19.825937814301753</v>
      </c>
      <c r="Y91" s="122">
        <v>20.504506563177959</v>
      </c>
      <c r="Z91" s="123">
        <v>16.274991812386926</v>
      </c>
      <c r="AA91" s="196">
        <v>4.2295147507910329</v>
      </c>
      <c r="AB91" s="197">
        <v>4.8213662553415304</v>
      </c>
      <c r="AC91" s="198">
        <v>-0.59185150455049929</v>
      </c>
      <c r="AD91" s="199">
        <v>2.3242591098610226</v>
      </c>
      <c r="AE91" s="125">
        <v>0.15919474791456337</v>
      </c>
      <c r="AF91" s="125">
        <v>1.5495141323502664</v>
      </c>
      <c r="AG91" s="125">
        <v>0.61555022959619332</v>
      </c>
      <c r="AH91" s="200">
        <v>0.17603344492338371</v>
      </c>
      <c r="AI91" s="201">
        <v>5.9025644485829733E-2</v>
      </c>
      <c r="AJ91" s="201">
        <v>0.10538873747140415</v>
      </c>
      <c r="AK91" s="201">
        <v>1.1918349357416766</v>
      </c>
      <c r="AL91" s="201">
        <v>0.22574707635507715</v>
      </c>
      <c r="AM91" s="201">
        <v>0.56622927088365171</v>
      </c>
      <c r="AN91" s="173">
        <v>1.7087088802648298</v>
      </c>
      <c r="AO91" s="174">
        <v>1.3562493176989106</v>
      </c>
      <c r="AP91" s="184">
        <v>0.35245956256591943</v>
      </c>
      <c r="AQ91" s="185">
        <v>0.40178052127846087</v>
      </c>
      <c r="AR91" s="177">
        <v>-4.9320958712541607E-2</v>
      </c>
      <c r="AS91" s="130">
        <v>0</v>
      </c>
      <c r="AT91" s="131">
        <v>0</v>
      </c>
    </row>
    <row r="92" spans="1:46" outlineLevel="3" x14ac:dyDescent="0.2">
      <c r="A92" s="187">
        <v>90.218181818181904</v>
      </c>
      <c r="B92" s="188">
        <v>82</v>
      </c>
      <c r="C92" s="189" t="s">
        <v>157</v>
      </c>
      <c r="D92" s="190" t="s">
        <v>187</v>
      </c>
      <c r="E92" s="191" t="s">
        <v>193</v>
      </c>
      <c r="F92" s="1">
        <v>122070.963</v>
      </c>
      <c r="G92" s="34">
        <v>2369.2408</v>
      </c>
      <c r="H92" s="36">
        <v>76.480999999999995</v>
      </c>
      <c r="I92" s="192">
        <v>0.45826276696796775</v>
      </c>
      <c r="J92" s="193">
        <v>0.54173723303203225</v>
      </c>
      <c r="K92" s="202">
        <v>1</v>
      </c>
      <c r="L92" s="54">
        <v>28.702398763429422</v>
      </c>
      <c r="M92" s="116">
        <v>1.7180486768544023</v>
      </c>
      <c r="N92" s="117">
        <v>19.141569123012648</v>
      </c>
      <c r="O92" s="117">
        <v>7.8427809635623742</v>
      </c>
      <c r="P92" s="195">
        <v>1.9969800505288404</v>
      </c>
      <c r="Q92" s="66">
        <v>0</v>
      </c>
      <c r="R92" s="66">
        <v>1.2294677888490777</v>
      </c>
      <c r="S92" s="66">
        <v>12.974469412938525</v>
      </c>
      <c r="T92" s="66">
        <v>5.8428271605509225</v>
      </c>
      <c r="U92" s="66">
        <v>6.6586543505620597</v>
      </c>
      <c r="V92" s="120">
        <v>20.862591552349663</v>
      </c>
      <c r="W92" s="55">
        <v>72.685881498278505</v>
      </c>
      <c r="X92" s="121">
        <v>27.314118501721495</v>
      </c>
      <c r="Y92" s="122">
        <v>20.859617799867049</v>
      </c>
      <c r="Z92" s="123">
        <v>14.203937201787603</v>
      </c>
      <c r="AA92" s="196">
        <v>6.6556805980794458</v>
      </c>
      <c r="AB92" s="197">
        <v>7.839807211079763</v>
      </c>
      <c r="AC92" s="198">
        <v>-1.1841266130003145</v>
      </c>
      <c r="AD92" s="199">
        <v>2.3918665636191183</v>
      </c>
      <c r="AE92" s="125">
        <v>0.14317072307120018</v>
      </c>
      <c r="AF92" s="125">
        <v>1.595130760251054</v>
      </c>
      <c r="AG92" s="125">
        <v>0.65356508029686455</v>
      </c>
      <c r="AH92" s="200">
        <v>0.16641500421073671</v>
      </c>
      <c r="AI92" s="201">
        <v>0</v>
      </c>
      <c r="AJ92" s="201">
        <v>0.10245564907075648</v>
      </c>
      <c r="AK92" s="201">
        <v>1.0812057844115437</v>
      </c>
      <c r="AL92" s="201">
        <v>0.48690226337924353</v>
      </c>
      <c r="AM92" s="201">
        <v>0.55488786254683831</v>
      </c>
      <c r="AN92" s="173">
        <v>1.7383014833222541</v>
      </c>
      <c r="AO92" s="174">
        <v>1.1836614334823004</v>
      </c>
      <c r="AP92" s="184">
        <v>0.55464004983995385</v>
      </c>
      <c r="AQ92" s="185">
        <v>0.65331726758998021</v>
      </c>
      <c r="AR92" s="177">
        <v>-9.8677217750026205E-2</v>
      </c>
      <c r="AS92" s="130">
        <v>0</v>
      </c>
      <c r="AT92" s="131">
        <v>0</v>
      </c>
    </row>
    <row r="93" spans="1:46" outlineLevel="3" x14ac:dyDescent="0.2">
      <c r="A93" s="187">
        <v>91.315151515151598</v>
      </c>
      <c r="B93" s="188">
        <v>83</v>
      </c>
      <c r="C93" s="189" t="s">
        <v>157</v>
      </c>
      <c r="D93" s="190" t="s">
        <v>187</v>
      </c>
      <c r="E93" s="191" t="s">
        <v>194</v>
      </c>
      <c r="F93" s="1">
        <v>5877.0339999999997</v>
      </c>
      <c r="G93" s="34">
        <v>124.0308</v>
      </c>
      <c r="H93" s="36">
        <v>74.465999999999994</v>
      </c>
      <c r="I93" s="192">
        <v>0.4214143344693726</v>
      </c>
      <c r="J93" s="193">
        <v>0.5785856655306274</v>
      </c>
      <c r="K93" s="202">
        <v>0</v>
      </c>
      <c r="L93" s="54">
        <v>26.952107673662603</v>
      </c>
      <c r="M93" s="116">
        <v>1.4582575890737743</v>
      </c>
      <c r="N93" s="117">
        <v>18.018308467838011</v>
      </c>
      <c r="O93" s="117">
        <v>7.47554161675082</v>
      </c>
      <c r="P93" s="195">
        <v>1.1399997654194491</v>
      </c>
      <c r="Q93" s="66">
        <v>1.2220960235065861</v>
      </c>
      <c r="R93" s="66">
        <v>1.0086529810493197</v>
      </c>
      <c r="S93" s="66">
        <v>12.371014286904838</v>
      </c>
      <c r="T93" s="66">
        <v>4.8008341223941748</v>
      </c>
      <c r="U93" s="66">
        <v>6.4095104943882371</v>
      </c>
      <c r="V93" s="120">
        <v>19.789177762342394</v>
      </c>
      <c r="W93" s="55">
        <v>73.42348881189811</v>
      </c>
      <c r="X93" s="121">
        <v>26.57651118810189</v>
      </c>
      <c r="Y93" s="122">
        <v>19.476566056911786</v>
      </c>
      <c r="Z93" s="123">
        <v>14.601763291460744</v>
      </c>
      <c r="AA93" s="196">
        <v>4.874802765451042</v>
      </c>
      <c r="AB93" s="197">
        <v>5.940833887813624</v>
      </c>
      <c r="AC93" s="198">
        <v>-1.0660311223625829</v>
      </c>
      <c r="AD93" s="199">
        <v>2.2460089728052171</v>
      </c>
      <c r="AE93" s="125">
        <v>0.12152146575614786</v>
      </c>
      <c r="AF93" s="125">
        <v>1.5015257056531677</v>
      </c>
      <c r="AG93" s="125">
        <v>0.62296180139590163</v>
      </c>
      <c r="AH93" s="200">
        <v>9.4999980451620766E-2</v>
      </c>
      <c r="AI93" s="201">
        <v>0.10184133529221551</v>
      </c>
      <c r="AJ93" s="201">
        <v>8.405441508744331E-2</v>
      </c>
      <c r="AK93" s="201">
        <v>1.0309178572420699</v>
      </c>
      <c r="AL93" s="201">
        <v>0.40006951019951459</v>
      </c>
      <c r="AM93" s="201">
        <v>0.53412587453235305</v>
      </c>
      <c r="AN93" s="173">
        <v>1.6230471714093155</v>
      </c>
      <c r="AO93" s="174">
        <v>1.2168136076217286</v>
      </c>
      <c r="AP93" s="184">
        <v>0.40623356378758685</v>
      </c>
      <c r="AQ93" s="185">
        <v>0.49506949065113531</v>
      </c>
      <c r="AR93" s="177">
        <v>-8.8835926863548575E-2</v>
      </c>
      <c r="AS93" s="130">
        <v>0</v>
      </c>
      <c r="AT93" s="131">
        <v>0</v>
      </c>
    </row>
    <row r="94" spans="1:46" outlineLevel="3" x14ac:dyDescent="0.2">
      <c r="A94" s="187">
        <v>92.412121212121306</v>
      </c>
      <c r="B94" s="188">
        <v>84</v>
      </c>
      <c r="C94" s="189" t="s">
        <v>157</v>
      </c>
      <c r="D94" s="190" t="s">
        <v>187</v>
      </c>
      <c r="E94" s="191" t="s">
        <v>195</v>
      </c>
      <c r="F94" s="1">
        <v>3743.761</v>
      </c>
      <c r="G94" s="34">
        <v>74.875399999999999</v>
      </c>
      <c r="H94" s="36">
        <v>77.317999999999998</v>
      </c>
      <c r="I94" s="192">
        <v>0.64906749239324513</v>
      </c>
      <c r="J94" s="193">
        <v>0.35093250760675487</v>
      </c>
      <c r="K94" s="202">
        <v>1</v>
      </c>
      <c r="L94" s="54">
        <v>29.449251550397918</v>
      </c>
      <c r="M94" s="116">
        <v>1.999633521553716</v>
      </c>
      <c r="N94" s="117">
        <v>19.26907195140501</v>
      </c>
      <c r="O94" s="117">
        <v>8.180546077439196</v>
      </c>
      <c r="P94" s="195">
        <v>2.4454757778275322</v>
      </c>
      <c r="Q94" s="66">
        <v>0</v>
      </c>
      <c r="R94" s="66">
        <v>1.3122033197134702</v>
      </c>
      <c r="S94" s="66">
        <v>10.928242337667555</v>
      </c>
      <c r="T94" s="66">
        <v>8.2471844860713706</v>
      </c>
      <c r="U94" s="66">
        <v>6.5161456291179931</v>
      </c>
      <c r="V94" s="120">
        <v>18.756591286499017</v>
      </c>
      <c r="W94" s="55">
        <v>63.691232540833717</v>
      </c>
      <c r="X94" s="121">
        <v>36.308767459166283</v>
      </c>
      <c r="Y94" s="122">
        <v>21.268705472958725</v>
      </c>
      <c r="Z94" s="123">
        <v>12.240445657381025</v>
      </c>
      <c r="AA94" s="196">
        <v>9.0282598155776999</v>
      </c>
      <c r="AB94" s="197">
        <v>10.692660263898903</v>
      </c>
      <c r="AC94" s="198">
        <v>-1.6644004483212029</v>
      </c>
      <c r="AD94" s="199">
        <v>2.4541042958664931</v>
      </c>
      <c r="AE94" s="125">
        <v>0.16663612679614301</v>
      </c>
      <c r="AF94" s="125">
        <v>1.6057559959504175</v>
      </c>
      <c r="AG94" s="125">
        <v>0.68171217311993304</v>
      </c>
      <c r="AH94" s="200">
        <v>0.20378964815229436</v>
      </c>
      <c r="AI94" s="201">
        <v>0</v>
      </c>
      <c r="AJ94" s="201">
        <v>0.10935027664278918</v>
      </c>
      <c r="AK94" s="201">
        <v>0.91068686147229627</v>
      </c>
      <c r="AL94" s="201">
        <v>0.68726537383928088</v>
      </c>
      <c r="AM94" s="201">
        <v>0.54301213575983276</v>
      </c>
      <c r="AN94" s="173">
        <v>1.7723921227465604</v>
      </c>
      <c r="AO94" s="174">
        <v>1.0200371381150855</v>
      </c>
      <c r="AP94" s="184">
        <v>0.75235498463147499</v>
      </c>
      <c r="AQ94" s="185">
        <v>0.89105502199157527</v>
      </c>
      <c r="AR94" s="177">
        <v>-0.13870003736010025</v>
      </c>
      <c r="AS94" s="130">
        <v>0</v>
      </c>
      <c r="AT94" s="131">
        <v>0</v>
      </c>
    </row>
    <row r="95" spans="1:46" outlineLevel="3" x14ac:dyDescent="0.2">
      <c r="A95" s="187">
        <v>93.509090909091</v>
      </c>
      <c r="B95" s="188">
        <v>85</v>
      </c>
      <c r="C95" s="189" t="s">
        <v>157</v>
      </c>
      <c r="D95" s="190" t="s">
        <v>187</v>
      </c>
      <c r="E95" s="191" t="s">
        <v>196</v>
      </c>
      <c r="F95" s="1">
        <v>29854.238000000001</v>
      </c>
      <c r="G95" s="34">
        <v>600.81700000000001</v>
      </c>
      <c r="H95" s="36">
        <v>73.944999999999993</v>
      </c>
      <c r="I95" s="192">
        <v>0.76004408676131696</v>
      </c>
      <c r="J95" s="193">
        <v>0.23995591323868304</v>
      </c>
      <c r="K95" s="202">
        <v>0</v>
      </c>
      <c r="L95" s="54">
        <v>30.851895641351646</v>
      </c>
      <c r="M95" s="116">
        <v>2.5434284522240516</v>
      </c>
      <c r="N95" s="117">
        <v>20.072303203187541</v>
      </c>
      <c r="O95" s="117">
        <v>8.2361639859400544</v>
      </c>
      <c r="P95" s="195">
        <v>2.9477665200936718</v>
      </c>
      <c r="Q95" s="66">
        <v>0</v>
      </c>
      <c r="R95" s="66">
        <v>1.6314122913110922</v>
      </c>
      <c r="S95" s="66">
        <v>9.936997518466578</v>
      </c>
      <c r="T95" s="66">
        <v>9.4553424537030502</v>
      </c>
      <c r="U95" s="66">
        <v>6.8803768577772555</v>
      </c>
      <c r="V95" s="120">
        <v>18.448786667554927</v>
      </c>
      <c r="W95" s="55">
        <v>59.797903124070956</v>
      </c>
      <c r="X95" s="121">
        <v>40.202096875929044</v>
      </c>
      <c r="Y95" s="122">
        <v>22.615731655411594</v>
      </c>
      <c r="Z95" s="123">
        <v>11.56840980977767</v>
      </c>
      <c r="AA95" s="196">
        <v>11.047321845633924</v>
      </c>
      <c r="AB95" s="197">
        <v>12.403108973796723</v>
      </c>
      <c r="AC95" s="198">
        <v>-1.3557871281627989</v>
      </c>
      <c r="AD95" s="199">
        <v>2.5709913034459704</v>
      </c>
      <c r="AE95" s="125">
        <v>0.21195237101867095</v>
      </c>
      <c r="AF95" s="125">
        <v>1.6726919335989618</v>
      </c>
      <c r="AG95" s="125">
        <v>0.68634699882833783</v>
      </c>
      <c r="AH95" s="200">
        <v>0.24564721000780598</v>
      </c>
      <c r="AI95" s="201">
        <v>0</v>
      </c>
      <c r="AJ95" s="201">
        <v>0.13595102427592434</v>
      </c>
      <c r="AK95" s="201">
        <v>0.8280831265388815</v>
      </c>
      <c r="AL95" s="201">
        <v>0.78794520447525418</v>
      </c>
      <c r="AM95" s="201">
        <v>0.57336473814810462</v>
      </c>
      <c r="AN95" s="173">
        <v>1.8846443046176329</v>
      </c>
      <c r="AO95" s="174">
        <v>0.96403415081480581</v>
      </c>
      <c r="AP95" s="184">
        <v>0.92061015380282696</v>
      </c>
      <c r="AQ95" s="185">
        <v>1.0335924144830602</v>
      </c>
      <c r="AR95" s="177">
        <v>-0.11298226068023325</v>
      </c>
      <c r="AS95" s="130">
        <v>0</v>
      </c>
      <c r="AT95" s="131">
        <v>0</v>
      </c>
    </row>
    <row r="96" spans="1:46" s="37" customFormat="1" ht="14.25" outlineLevel="2" x14ac:dyDescent="0.2">
      <c r="A96" s="187"/>
      <c r="B96" s="188"/>
      <c r="C96" s="189"/>
      <c r="D96" s="203" t="s">
        <v>197</v>
      </c>
      <c r="E96" s="191"/>
      <c r="F96" s="1">
        <v>242258.28499999997</v>
      </c>
      <c r="G96" s="34">
        <v>4710.1912000000002</v>
      </c>
      <c r="H96" s="36">
        <v>75.03753658755933</v>
      </c>
      <c r="I96" s="2">
        <v>0.49721987814508556</v>
      </c>
      <c r="J96" s="3">
        <v>0.50278012185491427</v>
      </c>
      <c r="K96" s="4">
        <v>0.68112016344474502</v>
      </c>
      <c r="L96" s="54">
        <v>28.949329690801914</v>
      </c>
      <c r="M96" s="116">
        <v>1.8690501054940218</v>
      </c>
      <c r="N96" s="117">
        <v>19.223108573929359</v>
      </c>
      <c r="O96" s="117">
        <v>7.8571710113785311</v>
      </c>
      <c r="P96" s="195">
        <v>2.1704609279349869</v>
      </c>
      <c r="Q96" s="66">
        <v>5.8657951608831735E-2</v>
      </c>
      <c r="R96" s="66">
        <v>1.2928926380990848</v>
      </c>
      <c r="S96" s="66">
        <v>12.545089767772836</v>
      </c>
      <c r="T96" s="66">
        <v>6.2020036200026505</v>
      </c>
      <c r="U96" s="66">
        <v>6.6802247853835182</v>
      </c>
      <c r="V96" s="120">
        <v>20.518207191255438</v>
      </c>
      <c r="W96" s="55">
        <v>70.876277310747881</v>
      </c>
      <c r="X96" s="121">
        <v>29.123722689252119</v>
      </c>
      <c r="Y96" s="122">
        <v>21.092158679423381</v>
      </c>
      <c r="Z96" s="123">
        <v>13.896640357480752</v>
      </c>
      <c r="AA96" s="196">
        <v>7.1955183219426289</v>
      </c>
      <c r="AB96" s="197">
        <v>8.3724645479376374</v>
      </c>
      <c r="AC96" s="198">
        <v>-1.176946225995013</v>
      </c>
      <c r="AD96" s="199">
        <v>2.4124441409001594</v>
      </c>
      <c r="AE96" s="125">
        <v>0.15575417545783515</v>
      </c>
      <c r="AF96" s="125">
        <v>1.6019257144941133</v>
      </c>
      <c r="AG96" s="125">
        <v>0.65476425094821089</v>
      </c>
      <c r="AH96" s="200">
        <v>0.18087174399458225</v>
      </c>
      <c r="AI96" s="201">
        <v>4.8881626340693115E-3</v>
      </c>
      <c r="AJ96" s="201">
        <v>0.10774105317492373</v>
      </c>
      <c r="AK96" s="201">
        <v>1.045424147314403</v>
      </c>
      <c r="AL96" s="201">
        <v>0.51683363500022084</v>
      </c>
      <c r="AM96" s="201">
        <v>0.55668539878195988</v>
      </c>
      <c r="AN96" s="173">
        <v>1.7576798899519483</v>
      </c>
      <c r="AO96" s="174">
        <v>1.158053363123396</v>
      </c>
      <c r="AP96" s="184">
        <v>0.59962652682855244</v>
      </c>
      <c r="AQ96" s="185">
        <v>0.69770537899480312</v>
      </c>
      <c r="AR96" s="177">
        <v>-9.8078852166251076E-2</v>
      </c>
      <c r="AS96" s="130">
        <v>0</v>
      </c>
      <c r="AT96" s="131">
        <v>0</v>
      </c>
    </row>
    <row r="97" spans="1:46" outlineLevel="3" x14ac:dyDescent="0.2">
      <c r="A97" s="187">
        <v>94.606060606060694</v>
      </c>
      <c r="B97" s="188">
        <v>86</v>
      </c>
      <c r="C97" s="189" t="s">
        <v>157</v>
      </c>
      <c r="D97" s="190" t="s">
        <v>198</v>
      </c>
      <c r="E97" s="191" t="s">
        <v>199</v>
      </c>
      <c r="F97" s="1">
        <v>10238.762000000001</v>
      </c>
      <c r="G97" s="34">
        <v>251.63299999999998</v>
      </c>
      <c r="H97" s="36">
        <v>67.721000000000004</v>
      </c>
      <c r="I97" s="192">
        <v>0.12178129524648518</v>
      </c>
      <c r="J97" s="193">
        <v>0.87821870475351482</v>
      </c>
      <c r="K97" s="202">
        <v>0</v>
      </c>
      <c r="L97" s="54">
        <v>26.389653739793925</v>
      </c>
      <c r="M97" s="116">
        <v>1.7520477717178844</v>
      </c>
      <c r="N97" s="117">
        <v>17.789758784454211</v>
      </c>
      <c r="O97" s="117">
        <v>6.8478471836218322</v>
      </c>
      <c r="P97" s="195">
        <v>1.371654106888436</v>
      </c>
      <c r="Q97" s="66">
        <v>0</v>
      </c>
      <c r="R97" s="66">
        <v>1.3829613052787644</v>
      </c>
      <c r="S97" s="66">
        <v>15.725158785773688</v>
      </c>
      <c r="T97" s="66">
        <v>1.2996782626077803</v>
      </c>
      <c r="U97" s="66">
        <v>6.6102012792452562</v>
      </c>
      <c r="V97" s="120">
        <v>23.718321370297708</v>
      </c>
      <c r="W97" s="55">
        <v>89.877349677127384</v>
      </c>
      <c r="X97" s="121">
        <v>10.122650322872616</v>
      </c>
      <c r="Y97" s="122">
        <v>19.541806556172094</v>
      </c>
      <c r="Z97" s="123">
        <v>17.108120091052452</v>
      </c>
      <c r="AA97" s="196">
        <v>2.4336864651196422</v>
      </c>
      <c r="AB97" s="197">
        <v>2.6713323694962163</v>
      </c>
      <c r="AC97" s="198">
        <v>-0.23764590437657596</v>
      </c>
      <c r="AD97" s="199">
        <v>2.1991378116494937</v>
      </c>
      <c r="AE97" s="125">
        <v>0.14600398097649037</v>
      </c>
      <c r="AF97" s="125">
        <v>1.4824798987045176</v>
      </c>
      <c r="AG97" s="125">
        <v>0.57065393196848602</v>
      </c>
      <c r="AH97" s="200">
        <v>0.11430450890736966</v>
      </c>
      <c r="AI97" s="201">
        <v>0</v>
      </c>
      <c r="AJ97" s="201">
        <v>0.11524677543989703</v>
      </c>
      <c r="AK97" s="201">
        <v>1.310429898814474</v>
      </c>
      <c r="AL97" s="201">
        <v>0.1083065218839817</v>
      </c>
      <c r="AM97" s="201">
        <v>0.55085010660377132</v>
      </c>
      <c r="AN97" s="173">
        <v>1.6284838796810079</v>
      </c>
      <c r="AO97" s="174">
        <v>1.4256766742543709</v>
      </c>
      <c r="AP97" s="184">
        <v>0.20280720542663686</v>
      </c>
      <c r="AQ97" s="185">
        <v>0.22261103079135136</v>
      </c>
      <c r="AR97" s="177">
        <v>-1.9803825364714662E-2</v>
      </c>
      <c r="AS97" s="130">
        <v>0</v>
      </c>
      <c r="AT97" s="131">
        <v>0</v>
      </c>
    </row>
    <row r="98" spans="1:46" outlineLevel="3" x14ac:dyDescent="0.2">
      <c r="A98" s="187">
        <v>95.703030303030403</v>
      </c>
      <c r="B98" s="188">
        <v>87</v>
      </c>
      <c r="C98" s="189" t="s">
        <v>157</v>
      </c>
      <c r="D98" s="190" t="s">
        <v>198</v>
      </c>
      <c r="E98" s="191" t="s">
        <v>200</v>
      </c>
      <c r="F98" s="1">
        <v>202401.584</v>
      </c>
      <c r="G98" s="34">
        <v>3073.8090000000002</v>
      </c>
      <c r="H98" s="36">
        <v>74.052000000000007</v>
      </c>
      <c r="I98" s="192">
        <v>0.41709514253302804</v>
      </c>
      <c r="J98" s="193">
        <v>0.58290485746697196</v>
      </c>
      <c r="K98" s="202">
        <v>0</v>
      </c>
      <c r="L98" s="54">
        <v>31.271804259789899</v>
      </c>
      <c r="M98" s="116">
        <v>2.2240087886677751</v>
      </c>
      <c r="N98" s="117">
        <v>21.255786848185885</v>
      </c>
      <c r="O98" s="117">
        <v>7.7920086229362386</v>
      </c>
      <c r="P98" s="195">
        <v>3.589853399848872</v>
      </c>
      <c r="Q98" s="66">
        <v>0</v>
      </c>
      <c r="R98" s="66">
        <v>1.3953569663074687</v>
      </c>
      <c r="S98" s="66">
        <v>14.199808661915954</v>
      </c>
      <c r="T98" s="66">
        <v>5.1572996647112763</v>
      </c>
      <c r="U98" s="66">
        <v>6.9294855670063296</v>
      </c>
      <c r="V98" s="120">
        <v>22.524651195229751</v>
      </c>
      <c r="W98" s="55">
        <v>72.028626836196139</v>
      </c>
      <c r="X98" s="121">
        <v>27.971373163803861</v>
      </c>
      <c r="Y98" s="122">
        <v>23.479795636853659</v>
      </c>
      <c r="Z98" s="123">
        <v>15.595165628223423</v>
      </c>
      <c r="AA98" s="196">
        <v>7.8846300086302357</v>
      </c>
      <c r="AB98" s="197">
        <v>8.7471530645601483</v>
      </c>
      <c r="AC98" s="198">
        <v>-0.86252305592990908</v>
      </c>
      <c r="AD98" s="199">
        <v>2.6059836883158249</v>
      </c>
      <c r="AE98" s="125">
        <v>0.18533406572231459</v>
      </c>
      <c r="AF98" s="125">
        <v>1.7713155706821571</v>
      </c>
      <c r="AG98" s="125">
        <v>0.64933405191135318</v>
      </c>
      <c r="AH98" s="200">
        <v>0.29915444998740598</v>
      </c>
      <c r="AI98" s="201">
        <v>0</v>
      </c>
      <c r="AJ98" s="201">
        <v>0.11627974719228906</v>
      </c>
      <c r="AK98" s="201">
        <v>1.1833173884929962</v>
      </c>
      <c r="AL98" s="201">
        <v>0.42977497205927301</v>
      </c>
      <c r="AM98" s="201">
        <v>0.57745713058386083</v>
      </c>
      <c r="AN98" s="173">
        <v>1.9566496364044716</v>
      </c>
      <c r="AO98" s="174">
        <v>1.2995971356852853</v>
      </c>
      <c r="AP98" s="184">
        <v>0.65705250071918631</v>
      </c>
      <c r="AQ98" s="185">
        <v>0.72892942204667899</v>
      </c>
      <c r="AR98" s="177">
        <v>-7.1876921327492418E-2</v>
      </c>
      <c r="AS98" s="130">
        <v>0</v>
      </c>
      <c r="AT98" s="131">
        <v>0</v>
      </c>
    </row>
    <row r="99" spans="1:46" outlineLevel="3" x14ac:dyDescent="0.2">
      <c r="A99" s="187">
        <v>96.800000000000097</v>
      </c>
      <c r="B99" s="188">
        <v>88</v>
      </c>
      <c r="C99" s="189" t="s">
        <v>157</v>
      </c>
      <c r="D99" s="190" t="s">
        <v>198</v>
      </c>
      <c r="E99" s="191" t="s">
        <v>201</v>
      </c>
      <c r="F99" s="1">
        <v>15419.493</v>
      </c>
      <c r="G99" s="34">
        <v>329.64780000000002</v>
      </c>
      <c r="H99" s="36">
        <v>75.543999999999997</v>
      </c>
      <c r="I99" s="192">
        <v>0.38375688658876639</v>
      </c>
      <c r="J99" s="193">
        <v>0.61624311341123361</v>
      </c>
      <c r="K99" s="202">
        <v>0</v>
      </c>
      <c r="L99" s="54">
        <v>29.062455366880762</v>
      </c>
      <c r="M99" s="116">
        <v>2.0101030351316327</v>
      </c>
      <c r="N99" s="117">
        <v>19.191170776943594</v>
      </c>
      <c r="O99" s="117">
        <v>7.8611815548055279</v>
      </c>
      <c r="P99" s="195">
        <v>1.65541659458963</v>
      </c>
      <c r="Q99" s="66">
        <v>0</v>
      </c>
      <c r="R99" s="66">
        <v>1.5517471415543844</v>
      </c>
      <c r="S99" s="66">
        <v>14.036063493707839</v>
      </c>
      <c r="T99" s="66">
        <v>4.7690800050977815</v>
      </c>
      <c r="U99" s="66">
        <v>7.0501481319311239</v>
      </c>
      <c r="V99" s="120">
        <v>22.637958767193346</v>
      </c>
      <c r="W99" s="55">
        <v>77.894171299068219</v>
      </c>
      <c r="X99" s="121">
        <v>22.105828700931781</v>
      </c>
      <c r="Y99" s="122">
        <v>21.201273812075225</v>
      </c>
      <c r="Z99" s="123">
        <v>15.587810635262224</v>
      </c>
      <c r="AA99" s="196">
        <v>5.613463176813001</v>
      </c>
      <c r="AB99" s="197">
        <v>6.4244965996874113</v>
      </c>
      <c r="AC99" s="198">
        <v>-0.81103342287440405</v>
      </c>
      <c r="AD99" s="199">
        <v>2.4218712805733968</v>
      </c>
      <c r="AE99" s="125">
        <v>0.1675085862609694</v>
      </c>
      <c r="AF99" s="125">
        <v>1.5992642314119661</v>
      </c>
      <c r="AG99" s="125">
        <v>0.6550984629004607</v>
      </c>
      <c r="AH99" s="200">
        <v>0.13795138288246916</v>
      </c>
      <c r="AI99" s="201">
        <v>0</v>
      </c>
      <c r="AJ99" s="201">
        <v>0.1293122617961987</v>
      </c>
      <c r="AK99" s="201">
        <v>1.1696719578089867</v>
      </c>
      <c r="AL99" s="201">
        <v>0.39742333375814848</v>
      </c>
      <c r="AM99" s="201">
        <v>0.58751234432759369</v>
      </c>
      <c r="AN99" s="173">
        <v>1.7667728176729354</v>
      </c>
      <c r="AO99" s="174">
        <v>1.2989842196051853</v>
      </c>
      <c r="AP99" s="184">
        <v>0.46778859806775008</v>
      </c>
      <c r="AQ99" s="185">
        <v>0.53537471664061764</v>
      </c>
      <c r="AR99" s="177">
        <v>-6.7586118572867004E-2</v>
      </c>
      <c r="AS99" s="130">
        <v>0</v>
      </c>
      <c r="AT99" s="131">
        <v>0</v>
      </c>
    </row>
    <row r="100" spans="1:46" outlineLevel="3" x14ac:dyDescent="0.2">
      <c r="A100" s="187">
        <v>97.896969696969705</v>
      </c>
      <c r="B100" s="188">
        <v>89</v>
      </c>
      <c r="C100" s="189" t="s">
        <v>157</v>
      </c>
      <c r="D100" s="190" t="s">
        <v>198</v>
      </c>
      <c r="E100" s="191" t="s">
        <v>202</v>
      </c>
      <c r="F100" s="1">
        <v>6379.1620000000003</v>
      </c>
      <c r="G100" s="34">
        <v>139.1464</v>
      </c>
      <c r="H100" s="36">
        <v>72.741</v>
      </c>
      <c r="I100" s="192">
        <v>0.23920160107100163</v>
      </c>
      <c r="J100" s="193">
        <v>0.76079839892899837</v>
      </c>
      <c r="K100" s="202">
        <v>0</v>
      </c>
      <c r="L100" s="54">
        <v>29.878698385770232</v>
      </c>
      <c r="M100" s="116">
        <v>2.1749887857662946</v>
      </c>
      <c r="N100" s="117">
        <v>20.205759152366358</v>
      </c>
      <c r="O100" s="117">
        <v>7.4979504476375789</v>
      </c>
      <c r="P100" s="195">
        <v>2.3778574731362148</v>
      </c>
      <c r="Q100" s="66">
        <v>0</v>
      </c>
      <c r="R100" s="66">
        <v>1.5639041025406091</v>
      </c>
      <c r="S100" s="66">
        <v>16.088350733148069</v>
      </c>
      <c r="T100" s="66">
        <v>2.8819823671643334</v>
      </c>
      <c r="U100" s="66">
        <v>6.9666037097810065</v>
      </c>
      <c r="V100" s="120">
        <v>24.618858545469685</v>
      </c>
      <c r="W100" s="55">
        <v>82.396020829322495</v>
      </c>
      <c r="X100" s="121">
        <v>17.603979170677505</v>
      </c>
      <c r="Y100" s="122">
        <v>22.380747938132654</v>
      </c>
      <c r="Z100" s="123">
        <v>17.652254835688677</v>
      </c>
      <c r="AA100" s="196">
        <v>4.7284931024439771</v>
      </c>
      <c r="AB100" s="197">
        <v>5.2598398403005486</v>
      </c>
      <c r="AC100" s="198">
        <v>-0.53134673785657238</v>
      </c>
      <c r="AD100" s="199">
        <v>2.4898915321475195</v>
      </c>
      <c r="AE100" s="125">
        <v>0.18124906548052455</v>
      </c>
      <c r="AF100" s="125">
        <v>1.6838132626971964</v>
      </c>
      <c r="AG100" s="125">
        <v>0.62482920396979824</v>
      </c>
      <c r="AH100" s="200">
        <v>0.1981547894280179</v>
      </c>
      <c r="AI100" s="201">
        <v>0</v>
      </c>
      <c r="AJ100" s="201">
        <v>0.1303253418783841</v>
      </c>
      <c r="AK100" s="201">
        <v>1.3406958944290057</v>
      </c>
      <c r="AL100" s="201">
        <v>0.24016519726369445</v>
      </c>
      <c r="AM100" s="201">
        <v>0.58055030914841721</v>
      </c>
      <c r="AN100" s="173">
        <v>1.8650623281777212</v>
      </c>
      <c r="AO100" s="174">
        <v>1.4710212363073898</v>
      </c>
      <c r="AP100" s="184">
        <v>0.39404109187033143</v>
      </c>
      <c r="AQ100" s="185">
        <v>0.4383199866917124</v>
      </c>
      <c r="AR100" s="177">
        <v>-4.4278894821381032E-2</v>
      </c>
      <c r="AS100" s="130">
        <v>0</v>
      </c>
      <c r="AT100" s="131">
        <v>0</v>
      </c>
    </row>
    <row r="101" spans="1:46" outlineLevel="3" x14ac:dyDescent="0.2">
      <c r="A101" s="187">
        <v>98.993939393939399</v>
      </c>
      <c r="B101" s="188">
        <v>90</v>
      </c>
      <c r="C101" s="189" t="s">
        <v>157</v>
      </c>
      <c r="D101" s="190" t="s">
        <v>198</v>
      </c>
      <c r="E101" s="191" t="s">
        <v>203</v>
      </c>
      <c r="F101" s="1">
        <v>30158.768</v>
      </c>
      <c r="G101" s="34">
        <v>619.62839999999994</v>
      </c>
      <c r="H101" s="36">
        <v>74.156000000000006</v>
      </c>
      <c r="I101" s="192">
        <v>0.46520626131820841</v>
      </c>
      <c r="J101" s="193">
        <v>0.53479373868179159</v>
      </c>
      <c r="K101" s="202">
        <v>0</v>
      </c>
      <c r="L101" s="54">
        <v>28.683982623082997</v>
      </c>
      <c r="M101" s="116">
        <v>1.9778483163727838</v>
      </c>
      <c r="N101" s="117">
        <v>18.872430752919819</v>
      </c>
      <c r="O101" s="117">
        <v>7.8337035537903938</v>
      </c>
      <c r="P101" s="195">
        <v>2.5985645207718466</v>
      </c>
      <c r="Q101" s="66">
        <v>0</v>
      </c>
      <c r="R101" s="66">
        <v>1.2968082746463603</v>
      </c>
      <c r="S101" s="66">
        <v>12.607273990841557</v>
      </c>
      <c r="T101" s="66">
        <v>5.4921018833930821</v>
      </c>
      <c r="U101" s="66">
        <v>6.6892339534301479</v>
      </c>
      <c r="V101" s="120">
        <v>20.593316218918066</v>
      </c>
      <c r="W101" s="55">
        <v>71.793782925896451</v>
      </c>
      <c r="X101" s="121">
        <v>28.206217074103549</v>
      </c>
      <c r="Y101" s="122">
        <v>20.850279069292604</v>
      </c>
      <c r="Z101" s="123">
        <v>13.904082265487919</v>
      </c>
      <c r="AA101" s="196">
        <v>6.9461968038046855</v>
      </c>
      <c r="AB101" s="197">
        <v>8.0906664041649279</v>
      </c>
      <c r="AC101" s="198">
        <v>-1.1444696003602459</v>
      </c>
      <c r="AD101" s="199">
        <v>2.3903318852569164</v>
      </c>
      <c r="AE101" s="125">
        <v>0.16482069303106531</v>
      </c>
      <c r="AF101" s="125">
        <v>1.5727025627433182</v>
      </c>
      <c r="AG101" s="125">
        <v>0.65280862948253282</v>
      </c>
      <c r="AH101" s="200">
        <v>0.21654704339765388</v>
      </c>
      <c r="AI101" s="201">
        <v>0</v>
      </c>
      <c r="AJ101" s="201">
        <v>0.10806735622053003</v>
      </c>
      <c r="AK101" s="201">
        <v>1.0506061659034631</v>
      </c>
      <c r="AL101" s="201">
        <v>0.45767515694942351</v>
      </c>
      <c r="AM101" s="201">
        <v>0.55743616278584562</v>
      </c>
      <c r="AN101" s="173">
        <v>1.7375232557743836</v>
      </c>
      <c r="AO101" s="174">
        <v>1.1586735221239932</v>
      </c>
      <c r="AP101" s="184">
        <v>0.5788497336503905</v>
      </c>
      <c r="AQ101" s="185">
        <v>0.67422220034707736</v>
      </c>
      <c r="AR101" s="177">
        <v>-9.5372466696687155E-2</v>
      </c>
      <c r="AS101" s="130">
        <v>0</v>
      </c>
      <c r="AT101" s="131">
        <v>0</v>
      </c>
    </row>
    <row r="102" spans="1:46" s="37" customFormat="1" ht="14.25" outlineLevel="2" x14ac:dyDescent="0.2">
      <c r="A102" s="187"/>
      <c r="B102" s="188"/>
      <c r="C102" s="189"/>
      <c r="D102" s="203" t="s">
        <v>204</v>
      </c>
      <c r="E102" s="191"/>
      <c r="F102" s="1">
        <v>264597.76899999997</v>
      </c>
      <c r="G102" s="34">
        <v>4413.8645999999999</v>
      </c>
      <c r="H102" s="36">
        <v>73.775771865996973</v>
      </c>
      <c r="I102" s="2">
        <v>0.39891542256954349</v>
      </c>
      <c r="J102" s="3">
        <v>0.60108457743045651</v>
      </c>
      <c r="K102" s="4">
        <v>0</v>
      </c>
      <c r="L102" s="54">
        <v>30.419499961832265</v>
      </c>
      <c r="M102" s="116">
        <v>2.145389719904859</v>
      </c>
      <c r="N102" s="117">
        <v>20.532759870382538</v>
      </c>
      <c r="O102" s="117">
        <v>7.741350371544871</v>
      </c>
      <c r="P102" s="195">
        <v>3.135476115991561</v>
      </c>
      <c r="Q102" s="66">
        <v>0</v>
      </c>
      <c r="R102" s="66">
        <v>1.3994770322277303</v>
      </c>
      <c r="S102" s="66">
        <v>14.101588896162944</v>
      </c>
      <c r="T102" s="66">
        <v>4.8684222324443001</v>
      </c>
      <c r="U102" s="66">
        <v>6.9145356850057356</v>
      </c>
      <c r="V102" s="120">
        <v>22.415601613396412</v>
      </c>
      <c r="W102" s="55">
        <v>73.68826457213811</v>
      </c>
      <c r="X102" s="121">
        <v>26.31173542786189</v>
      </c>
      <c r="Y102" s="122">
        <v>22.678149590287397</v>
      </c>
      <c r="Z102" s="123">
        <v>15.501065928390675</v>
      </c>
      <c r="AA102" s="196">
        <v>7.177083661896722</v>
      </c>
      <c r="AB102" s="197">
        <v>8.003898348435861</v>
      </c>
      <c r="AC102" s="198">
        <v>-0.82681468653913548</v>
      </c>
      <c r="AD102" s="199">
        <v>2.5349583301526888</v>
      </c>
      <c r="AE102" s="125">
        <v>0.17878247665873825</v>
      </c>
      <c r="AF102" s="125">
        <v>1.7110633225318781</v>
      </c>
      <c r="AG102" s="125">
        <v>0.64511253096207255</v>
      </c>
      <c r="AH102" s="200">
        <v>0.26128967633263006</v>
      </c>
      <c r="AI102" s="201">
        <v>0</v>
      </c>
      <c r="AJ102" s="201">
        <v>0.11662308601897753</v>
      </c>
      <c r="AK102" s="201">
        <v>1.1751324080135788</v>
      </c>
      <c r="AL102" s="201">
        <v>0.40570185270369169</v>
      </c>
      <c r="AM102" s="201">
        <v>0.5762113070838113</v>
      </c>
      <c r="AN102" s="173">
        <v>1.8898457991906163</v>
      </c>
      <c r="AO102" s="174">
        <v>1.2917554940325562</v>
      </c>
      <c r="AP102" s="184">
        <v>0.59809030515806016</v>
      </c>
      <c r="AQ102" s="185">
        <v>0.66699152903632175</v>
      </c>
      <c r="AR102" s="177">
        <v>-6.8901223878261295E-2</v>
      </c>
      <c r="AS102" s="130">
        <v>0</v>
      </c>
      <c r="AT102" s="131">
        <v>0</v>
      </c>
    </row>
    <row r="103" spans="1:46" outlineLevel="3" x14ac:dyDescent="0.2">
      <c r="A103" s="187">
        <v>100.09090909090899</v>
      </c>
      <c r="B103" s="188">
        <v>91</v>
      </c>
      <c r="C103" s="189" t="s">
        <v>157</v>
      </c>
      <c r="D103" s="190" t="s">
        <v>205</v>
      </c>
      <c r="E103" s="191" t="s">
        <v>206</v>
      </c>
      <c r="F103" s="1">
        <v>42095.224000000002</v>
      </c>
      <c r="G103" s="34">
        <v>754.16779999999994</v>
      </c>
      <c r="H103" s="36">
        <v>76.009</v>
      </c>
      <c r="I103" s="192">
        <v>0.76304839448217154</v>
      </c>
      <c r="J103" s="193">
        <v>0.23695160551782846</v>
      </c>
      <c r="K103" s="202">
        <v>0</v>
      </c>
      <c r="L103" s="54">
        <v>30.157154820256835</v>
      </c>
      <c r="M103" s="116">
        <v>2.0346731506858236</v>
      </c>
      <c r="N103" s="117">
        <v>19.791612437636257</v>
      </c>
      <c r="O103" s="117">
        <v>8.3308692319347522</v>
      </c>
      <c r="P103" s="195">
        <v>3.6923758570255183</v>
      </c>
      <c r="Q103" s="66">
        <v>0</v>
      </c>
      <c r="R103" s="66">
        <v>1.1466665185362428</v>
      </c>
      <c r="S103" s="66">
        <v>9.3948502297187932</v>
      </c>
      <c r="T103" s="66">
        <v>9.7756075439316188</v>
      </c>
      <c r="U103" s="66">
        <v>6.1476546710446627</v>
      </c>
      <c r="V103" s="120">
        <v>16.689171419299697</v>
      </c>
      <c r="W103" s="55">
        <v>55.340669631371945</v>
      </c>
      <c r="X103" s="121">
        <v>44.659330368628055</v>
      </c>
      <c r="Y103" s="122">
        <v>21.826285588322079</v>
      </c>
      <c r="Z103" s="123">
        <v>10.541516748255036</v>
      </c>
      <c r="AA103" s="196">
        <v>11.284768840067043</v>
      </c>
      <c r="AB103" s="197">
        <v>13.467983400957138</v>
      </c>
      <c r="AC103" s="198">
        <v>-2.1832145608900895</v>
      </c>
      <c r="AD103" s="199">
        <v>2.5130962350214028</v>
      </c>
      <c r="AE103" s="125">
        <v>0.16955609589048529</v>
      </c>
      <c r="AF103" s="125">
        <v>1.6493010364696881</v>
      </c>
      <c r="AG103" s="125">
        <v>0.69423910266122935</v>
      </c>
      <c r="AH103" s="200">
        <v>0.30769798808545984</v>
      </c>
      <c r="AI103" s="201">
        <v>0</v>
      </c>
      <c r="AJ103" s="201">
        <v>9.5555543211353566E-2</v>
      </c>
      <c r="AK103" s="201">
        <v>0.7829041858098994</v>
      </c>
      <c r="AL103" s="201">
        <v>0.8146339619943016</v>
      </c>
      <c r="AM103" s="201">
        <v>0.51230455592038859</v>
      </c>
      <c r="AN103" s="173">
        <v>1.8188571323601732</v>
      </c>
      <c r="AO103" s="174">
        <v>0.87845972902125302</v>
      </c>
      <c r="AP103" s="184">
        <v>0.9403974033389203</v>
      </c>
      <c r="AQ103" s="185">
        <v>1.1223319500797615</v>
      </c>
      <c r="AR103" s="177">
        <v>-0.18193454674084078</v>
      </c>
      <c r="AS103" s="130">
        <v>0</v>
      </c>
      <c r="AT103" s="131">
        <v>0</v>
      </c>
    </row>
    <row r="104" spans="1:46" outlineLevel="3" x14ac:dyDescent="0.2">
      <c r="A104" s="187">
        <v>101.187878787879</v>
      </c>
      <c r="B104" s="188">
        <v>92</v>
      </c>
      <c r="C104" s="189" t="s">
        <v>157</v>
      </c>
      <c r="D104" s="190" t="s">
        <v>205</v>
      </c>
      <c r="E104" s="191" t="s">
        <v>207</v>
      </c>
      <c r="F104" s="1">
        <v>17388.437000000002</v>
      </c>
      <c r="G104" s="34">
        <v>235.60759999999999</v>
      </c>
      <c r="H104" s="36">
        <v>81.188000000000002</v>
      </c>
      <c r="I104" s="192">
        <v>1</v>
      </c>
      <c r="J104" s="193">
        <v>0</v>
      </c>
      <c r="K104" s="202">
        <v>0</v>
      </c>
      <c r="L104" s="54">
        <v>31.456147375105349</v>
      </c>
      <c r="M104" s="116">
        <v>1.9548565119753314</v>
      </c>
      <c r="N104" s="117">
        <v>20.411538296001105</v>
      </c>
      <c r="O104" s="117">
        <v>9.0897525671289134</v>
      </c>
      <c r="P104" s="195">
        <v>3.3848496047396139</v>
      </c>
      <c r="Q104" s="66">
        <v>0</v>
      </c>
      <c r="R104" s="66">
        <v>1.1334454888340373</v>
      </c>
      <c r="S104" s="66">
        <v>7.1954889813354885</v>
      </c>
      <c r="T104" s="66">
        <v>13.792576131173858</v>
      </c>
      <c r="U104" s="66">
        <v>5.9497871690223469</v>
      </c>
      <c r="V104" s="120">
        <v>14.278721639191872</v>
      </c>
      <c r="W104" s="55">
        <v>45.3924680251599</v>
      </c>
      <c r="X104" s="121">
        <v>54.6075319748401</v>
      </c>
      <c r="Y104" s="122">
        <v>22.366394807976437</v>
      </c>
      <c r="Z104" s="123">
        <v>8.3289344701695249</v>
      </c>
      <c r="AA104" s="196">
        <v>14.037460337806912</v>
      </c>
      <c r="AB104" s="197">
        <v>17.177425735913474</v>
      </c>
      <c r="AC104" s="198">
        <v>-3.1399653981065665</v>
      </c>
      <c r="AD104" s="199">
        <v>2.6213456145921126</v>
      </c>
      <c r="AE104" s="125">
        <v>0.16290470933127763</v>
      </c>
      <c r="AF104" s="125">
        <v>1.7009615246667587</v>
      </c>
      <c r="AG104" s="125">
        <v>0.75747938059407616</v>
      </c>
      <c r="AH104" s="200">
        <v>0.28207080039496785</v>
      </c>
      <c r="AI104" s="201">
        <v>0</v>
      </c>
      <c r="AJ104" s="201">
        <v>9.4453790736169774E-2</v>
      </c>
      <c r="AK104" s="201">
        <v>0.59962408177795734</v>
      </c>
      <c r="AL104" s="201">
        <v>1.1493813442644882</v>
      </c>
      <c r="AM104" s="201">
        <v>0.49581559741852893</v>
      </c>
      <c r="AN104" s="173">
        <v>1.8638662339980365</v>
      </c>
      <c r="AO104" s="174">
        <v>0.69407787251412711</v>
      </c>
      <c r="AP104" s="184">
        <v>1.1697883614839093</v>
      </c>
      <c r="AQ104" s="185">
        <v>1.4314521446594561</v>
      </c>
      <c r="AR104" s="177">
        <v>-0.26166378317554723</v>
      </c>
      <c r="AS104" s="130">
        <v>0</v>
      </c>
      <c r="AT104" s="131">
        <v>0</v>
      </c>
    </row>
    <row r="105" spans="1:46" outlineLevel="3" x14ac:dyDescent="0.2">
      <c r="A105" s="187">
        <v>102.284848484848</v>
      </c>
      <c r="B105" s="188">
        <v>93</v>
      </c>
      <c r="C105" s="189" t="s">
        <v>157</v>
      </c>
      <c r="D105" s="190" t="s">
        <v>205</v>
      </c>
      <c r="E105" s="191" t="s">
        <v>208</v>
      </c>
      <c r="F105" s="1">
        <v>3396.7530000000002</v>
      </c>
      <c r="G105" s="34">
        <v>49.119</v>
      </c>
      <c r="H105" s="36">
        <v>76.960999999999999</v>
      </c>
      <c r="I105" s="192">
        <v>0.86710141445839806</v>
      </c>
      <c r="J105" s="193">
        <v>0.13289858554160194</v>
      </c>
      <c r="K105" s="202">
        <v>0</v>
      </c>
      <c r="L105" s="54">
        <v>30.986764384042466</v>
      </c>
      <c r="M105" s="116">
        <v>2.2816588211220652</v>
      </c>
      <c r="N105" s="117">
        <v>19.977472255627838</v>
      </c>
      <c r="O105" s="117">
        <v>8.7276333072925567</v>
      </c>
      <c r="P105" s="195">
        <v>3.5305861721100111</v>
      </c>
      <c r="Q105" s="66">
        <v>2.5711830853844262</v>
      </c>
      <c r="R105" s="66">
        <v>0.90082769121945561</v>
      </c>
      <c r="S105" s="66">
        <v>7.3444571453707148</v>
      </c>
      <c r="T105" s="66">
        <v>11.007164533659683</v>
      </c>
      <c r="U105" s="66">
        <v>5.6325457562981756</v>
      </c>
      <c r="V105" s="120">
        <v>13.877830592888348</v>
      </c>
      <c r="W105" s="55">
        <v>44.786317218828884</v>
      </c>
      <c r="X105" s="121">
        <v>55.213682781171116</v>
      </c>
      <c r="Y105" s="122">
        <v>22.259131076749902</v>
      </c>
      <c r="Z105" s="123">
        <v>10.816467921974596</v>
      </c>
      <c r="AA105" s="196">
        <v>11.442663154775307</v>
      </c>
      <c r="AB105" s="197">
        <v>14.537750705769694</v>
      </c>
      <c r="AC105" s="198">
        <v>-3.0950875509943812</v>
      </c>
      <c r="AD105" s="199">
        <v>2.5822303653368723</v>
      </c>
      <c r="AE105" s="125">
        <v>0.19013823509350544</v>
      </c>
      <c r="AF105" s="125">
        <v>1.6647893546356531</v>
      </c>
      <c r="AG105" s="125">
        <v>0.72730277560771306</v>
      </c>
      <c r="AH105" s="200">
        <v>0.29421551434250093</v>
      </c>
      <c r="AI105" s="201">
        <v>0.21426525711536884</v>
      </c>
      <c r="AJ105" s="201">
        <v>7.5068974268287972E-2</v>
      </c>
      <c r="AK105" s="201">
        <v>0.6120380954475596</v>
      </c>
      <c r="AL105" s="201">
        <v>0.91726371113830696</v>
      </c>
      <c r="AM105" s="201">
        <v>0.46937881302484796</v>
      </c>
      <c r="AN105" s="173">
        <v>1.8549275897291586</v>
      </c>
      <c r="AO105" s="174">
        <v>0.90137232683121626</v>
      </c>
      <c r="AP105" s="184">
        <v>0.95355526289794224</v>
      </c>
      <c r="AQ105" s="185">
        <v>1.2114792254808078</v>
      </c>
      <c r="AR105" s="177">
        <v>-0.2579239625828651</v>
      </c>
      <c r="AS105" s="130">
        <v>0</v>
      </c>
      <c r="AT105" s="131">
        <v>0</v>
      </c>
    </row>
    <row r="106" spans="1:46" outlineLevel="3" x14ac:dyDescent="0.2">
      <c r="A106" s="187">
        <v>103.38181818181801</v>
      </c>
      <c r="B106" s="188">
        <v>94</v>
      </c>
      <c r="C106" s="189" t="s">
        <v>157</v>
      </c>
      <c r="D106" s="190" t="s">
        <v>205</v>
      </c>
      <c r="E106" s="207" t="s">
        <v>209</v>
      </c>
      <c r="F106" s="1">
        <v>2.863</v>
      </c>
      <c r="G106" s="34">
        <v>3.3000000002175511E-2</v>
      </c>
      <c r="H106" s="36">
        <v>77.226086729447928</v>
      </c>
      <c r="I106" s="192">
        <v>1</v>
      </c>
      <c r="J106" s="193">
        <v>0</v>
      </c>
      <c r="K106" s="202">
        <v>1</v>
      </c>
      <c r="L106" s="54">
        <v>24.661949672687541</v>
      </c>
      <c r="M106" s="116">
        <v>1.1133157256235093</v>
      </c>
      <c r="N106" s="117">
        <v>15.333792458201451</v>
      </c>
      <c r="O106" s="117">
        <v>8.2148414888625805</v>
      </c>
      <c r="P106" s="195">
        <v>0.27149567040802336</v>
      </c>
      <c r="Q106" s="66">
        <v>3.1903819780723106</v>
      </c>
      <c r="R106" s="66">
        <v>0.58831736837493709</v>
      </c>
      <c r="S106" s="66">
        <v>5.4212137160291078</v>
      </c>
      <c r="T106" s="66">
        <v>10.616183412437874</v>
      </c>
      <c r="U106" s="66">
        <v>4.5743575273652874</v>
      </c>
      <c r="V106" s="120">
        <v>10.583888611769332</v>
      </c>
      <c r="W106" s="55">
        <v>42.915863312667085</v>
      </c>
      <c r="X106" s="121">
        <v>57.084136687332915</v>
      </c>
      <c r="Y106" s="122">
        <v>16.447108183824959</v>
      </c>
      <c r="Z106" s="123">
        <v>9.1999130624763552</v>
      </c>
      <c r="AA106" s="196">
        <v>7.2471951213486037</v>
      </c>
      <c r="AB106" s="197">
        <v>10.887679082845898</v>
      </c>
      <c r="AC106" s="198">
        <v>-3.640483961497293</v>
      </c>
      <c r="AD106" s="199">
        <v>2.0551624727239619</v>
      </c>
      <c r="AE106" s="125">
        <v>9.2776310468625778E-2</v>
      </c>
      <c r="AF106" s="125">
        <v>1.2778160381834542</v>
      </c>
      <c r="AG106" s="125">
        <v>0.68457012407188167</v>
      </c>
      <c r="AH106" s="200">
        <v>2.2624639200668612E-2</v>
      </c>
      <c r="AI106" s="201">
        <v>0.26586516483935924</v>
      </c>
      <c r="AJ106" s="201">
        <v>4.9026447364578091E-2</v>
      </c>
      <c r="AK106" s="201">
        <v>0.4517678096690923</v>
      </c>
      <c r="AL106" s="201">
        <v>0.8846819510364895</v>
      </c>
      <c r="AM106" s="201">
        <v>0.38119646061377394</v>
      </c>
      <c r="AN106" s="173">
        <v>1.3705923486520799</v>
      </c>
      <c r="AO106" s="174">
        <v>0.7666594218730296</v>
      </c>
      <c r="AP106" s="184">
        <v>0.60393292677905031</v>
      </c>
      <c r="AQ106" s="185">
        <v>0.90730659023715809</v>
      </c>
      <c r="AR106" s="177">
        <v>-0.30337366345810773</v>
      </c>
      <c r="AS106" s="130">
        <v>0</v>
      </c>
      <c r="AT106" s="131">
        <v>0</v>
      </c>
    </row>
    <row r="107" spans="1:46" s="37" customFormat="1" ht="14.25" outlineLevel="2" x14ac:dyDescent="0.2">
      <c r="A107" s="187"/>
      <c r="B107" s="188"/>
      <c r="C107" s="189"/>
      <c r="D107" s="203" t="s">
        <v>210</v>
      </c>
      <c r="E107" s="207"/>
      <c r="F107" s="1">
        <v>62883.277000000002</v>
      </c>
      <c r="G107" s="34">
        <v>1038.9274000000021</v>
      </c>
      <c r="H107" s="36">
        <v>77.22853970244897</v>
      </c>
      <c r="I107" s="2">
        <v>0.8217112026662633</v>
      </c>
      <c r="J107" s="3">
        <v>0.17828879733373681</v>
      </c>
      <c r="K107" s="4">
        <v>3.1763528425735468E-5</v>
      </c>
      <c r="L107" s="54">
        <v>30.504629979274931</v>
      </c>
      <c r="M107" s="116">
        <v>2.0323507300160832</v>
      </c>
      <c r="N107" s="117">
        <v>19.946969560118461</v>
      </c>
      <c r="O107" s="117">
        <v>8.5253096891403892</v>
      </c>
      <c r="P107" s="195">
        <v>3.6227926116277294</v>
      </c>
      <c r="Q107" s="66">
        <v>0.12208578178152404</v>
      </c>
      <c r="R107" s="66">
        <v>1.1341269051662013</v>
      </c>
      <c r="S107" s="66">
        <v>8.7953500123721771</v>
      </c>
      <c r="T107" s="66">
        <v>10.714420944242281</v>
      </c>
      <c r="U107" s="66">
        <v>6.1158537240850173</v>
      </c>
      <c r="V107" s="120">
        <v>16.045330641623394</v>
      </c>
      <c r="W107" s="55">
        <v>52.599656683345152</v>
      </c>
      <c r="X107" s="121">
        <v>47.400343316654848</v>
      </c>
      <c r="Y107" s="122">
        <v>21.979320290134545</v>
      </c>
      <c r="Z107" s="123">
        <v>10.051562699319902</v>
      </c>
      <c r="AA107" s="196">
        <v>11.927757590814643</v>
      </c>
      <c r="AB107" s="197">
        <v>14.337213555870012</v>
      </c>
      <c r="AC107" s="198">
        <v>-2.409455965055372</v>
      </c>
      <c r="AD107" s="199">
        <v>2.5420524982729109</v>
      </c>
      <c r="AE107" s="125">
        <v>0.1693625608346736</v>
      </c>
      <c r="AF107" s="125">
        <v>1.6622474633432052</v>
      </c>
      <c r="AG107" s="125">
        <v>0.71044247409503247</v>
      </c>
      <c r="AH107" s="200">
        <v>0.30189938430231078</v>
      </c>
      <c r="AI107" s="201">
        <v>1.0173815148460337E-2</v>
      </c>
      <c r="AJ107" s="201">
        <v>9.4510575430516774E-2</v>
      </c>
      <c r="AK107" s="201">
        <v>0.73294583436434813</v>
      </c>
      <c r="AL107" s="201">
        <v>0.89286841202019007</v>
      </c>
      <c r="AM107" s="201">
        <v>0.50965447700708477</v>
      </c>
      <c r="AN107" s="173">
        <v>1.8316100241778788</v>
      </c>
      <c r="AO107" s="174">
        <v>0.83763022494332517</v>
      </c>
      <c r="AP107" s="184">
        <v>0.9939797992345536</v>
      </c>
      <c r="AQ107" s="185">
        <v>1.194767796322501</v>
      </c>
      <c r="AR107" s="177">
        <v>-0.20078799708794767</v>
      </c>
      <c r="AS107" s="130">
        <v>0</v>
      </c>
      <c r="AT107" s="131">
        <v>0</v>
      </c>
    </row>
    <row r="108" spans="1:46" s="37" customFormat="1" ht="14.25" outlineLevel="1" x14ac:dyDescent="0.2">
      <c r="A108" s="187"/>
      <c r="B108" s="188"/>
      <c r="C108" s="206" t="s">
        <v>211</v>
      </c>
      <c r="D108" s="190"/>
      <c r="E108" s="207"/>
      <c r="F108" s="1">
        <v>963667.29600000032</v>
      </c>
      <c r="G108" s="34">
        <v>15318.891599999999</v>
      </c>
      <c r="H108" s="36">
        <v>75.772713152985986</v>
      </c>
      <c r="I108" s="2">
        <v>0.63122378030164772</v>
      </c>
      <c r="J108" s="3">
        <v>0.3687762196983525</v>
      </c>
      <c r="K108" s="4"/>
      <c r="L108" s="54">
        <v>30.381800678512644</v>
      </c>
      <c r="M108" s="116">
        <v>1.9996354327444761</v>
      </c>
      <c r="N108" s="117">
        <v>20.158113065911156</v>
      </c>
      <c r="O108" s="117">
        <v>8.2240521798570132</v>
      </c>
      <c r="P108" s="195">
        <v>2.8846068265082412</v>
      </c>
      <c r="Q108" s="66">
        <v>1.0821970830305947</v>
      </c>
      <c r="R108" s="66">
        <v>1.1325136135354494</v>
      </c>
      <c r="S108" s="66">
        <v>10.727929154258712</v>
      </c>
      <c r="T108" s="66">
        <v>8.0586395547350556</v>
      </c>
      <c r="U108" s="66">
        <v>6.4959144464445897</v>
      </c>
      <c r="V108" s="120">
        <v>18.356357214238752</v>
      </c>
      <c r="W108" s="55">
        <v>60.418924501802756</v>
      </c>
      <c r="X108" s="121">
        <v>39.581075498197244</v>
      </c>
      <c r="Y108" s="122">
        <v>22.157748498655632</v>
      </c>
      <c r="Z108" s="123">
        <v>12.942639850824756</v>
      </c>
      <c r="AA108" s="196">
        <v>9.2151086478308759</v>
      </c>
      <c r="AB108" s="197">
        <v>10.943246381243297</v>
      </c>
      <c r="AC108" s="198">
        <v>-1.7281377334124235</v>
      </c>
      <c r="AD108" s="199">
        <v>2.5318167232093871</v>
      </c>
      <c r="AE108" s="125">
        <v>0.16663628606203967</v>
      </c>
      <c r="AF108" s="125">
        <v>1.6798427554925963</v>
      </c>
      <c r="AG108" s="125">
        <v>0.68533768165475106</v>
      </c>
      <c r="AH108" s="200">
        <v>0.24038390220902009</v>
      </c>
      <c r="AI108" s="201">
        <v>9.0183090252549558E-2</v>
      </c>
      <c r="AJ108" s="201">
        <v>9.4376134461287453E-2</v>
      </c>
      <c r="AK108" s="201">
        <v>0.89399409618822601</v>
      </c>
      <c r="AL108" s="201">
        <v>0.67155329622792126</v>
      </c>
      <c r="AM108" s="201">
        <v>0.54132620387038244</v>
      </c>
      <c r="AN108" s="173">
        <v>1.8464790415546359</v>
      </c>
      <c r="AO108" s="174">
        <v>1.078553320902063</v>
      </c>
      <c r="AP108" s="184">
        <v>0.76792572065257303</v>
      </c>
      <c r="AQ108" s="185">
        <v>0.91193719843694143</v>
      </c>
      <c r="AR108" s="177">
        <v>-0.14401147778436862</v>
      </c>
      <c r="AS108" s="130">
        <v>0</v>
      </c>
      <c r="AT108" s="131">
        <v>0</v>
      </c>
    </row>
    <row r="109" spans="1:46" outlineLevel="3" x14ac:dyDescent="0.2">
      <c r="A109" s="187">
        <v>104.478787878788</v>
      </c>
      <c r="B109" s="188">
        <v>95</v>
      </c>
      <c r="C109" s="189" t="s">
        <v>212</v>
      </c>
      <c r="D109" s="190" t="s">
        <v>213</v>
      </c>
      <c r="E109" s="191" t="s">
        <v>214</v>
      </c>
      <c r="F109" s="1">
        <v>1333.577</v>
      </c>
      <c r="G109" s="34">
        <v>20.256999999999998</v>
      </c>
      <c r="H109" s="36">
        <v>76.373999999999995</v>
      </c>
      <c r="I109" s="192">
        <v>1</v>
      </c>
      <c r="J109" s="193">
        <v>0</v>
      </c>
      <c r="K109" s="202">
        <v>1</v>
      </c>
      <c r="L109" s="54">
        <v>47.795587178373907</v>
      </c>
      <c r="M109" s="116">
        <v>3.3573033578670213</v>
      </c>
      <c r="N109" s="117">
        <v>33.918724628089876</v>
      </c>
      <c r="O109" s="117">
        <v>10.519559192417002</v>
      </c>
      <c r="P109" s="195">
        <v>6.5009574514089428</v>
      </c>
      <c r="Q109" s="66">
        <v>3.2619102925900298</v>
      </c>
      <c r="R109" s="66">
        <v>1.9428462433880405</v>
      </c>
      <c r="S109" s="66">
        <v>12.491252047709255</v>
      </c>
      <c r="T109" s="66">
        <v>11.840172700452348</v>
      </c>
      <c r="U109" s="66">
        <v>11.758448442825284</v>
      </c>
      <c r="V109" s="120">
        <v>26.192546733922576</v>
      </c>
      <c r="W109" s="55">
        <v>54.801182034173088</v>
      </c>
      <c r="X109" s="121">
        <v>45.198817965826912</v>
      </c>
      <c r="Y109" s="122">
        <v>37.276027985956901</v>
      </c>
      <c r="Z109" s="123">
        <v>17.696008583687323</v>
      </c>
      <c r="AA109" s="196">
        <v>19.580019402269578</v>
      </c>
      <c r="AB109" s="197">
        <v>18.341130151861289</v>
      </c>
      <c r="AC109" s="198">
        <v>1.2388892504082811</v>
      </c>
      <c r="AD109" s="199">
        <v>3.9829655981978256</v>
      </c>
      <c r="AE109" s="125">
        <v>0.27977527982225175</v>
      </c>
      <c r="AF109" s="125">
        <v>2.8265603856741564</v>
      </c>
      <c r="AG109" s="125">
        <v>0.87662993270141687</v>
      </c>
      <c r="AH109" s="200">
        <v>0.54174645428407853</v>
      </c>
      <c r="AI109" s="201">
        <v>0.27182585771583584</v>
      </c>
      <c r="AJ109" s="201">
        <v>0.16190385361567003</v>
      </c>
      <c r="AK109" s="201">
        <v>1.0409376706424378</v>
      </c>
      <c r="AL109" s="201">
        <v>0.98668105837102893</v>
      </c>
      <c r="AM109" s="201">
        <v>0.97987070356877359</v>
      </c>
      <c r="AN109" s="173">
        <v>3.1063356654964083</v>
      </c>
      <c r="AO109" s="174">
        <v>1.4746673819739435</v>
      </c>
      <c r="AP109" s="184">
        <v>1.6316682835224647</v>
      </c>
      <c r="AQ109" s="185">
        <v>1.5284275126551075</v>
      </c>
      <c r="AR109" s="177">
        <v>0.10324077086735677</v>
      </c>
      <c r="AS109" s="130">
        <v>0</v>
      </c>
      <c r="AT109" s="131">
        <v>0</v>
      </c>
    </row>
    <row r="110" spans="1:46" outlineLevel="3" x14ac:dyDescent="0.2">
      <c r="A110" s="187">
        <v>105.575757575757</v>
      </c>
      <c r="B110" s="188">
        <v>96</v>
      </c>
      <c r="C110" s="189" t="s">
        <v>212</v>
      </c>
      <c r="D110" s="190" t="s">
        <v>213</v>
      </c>
      <c r="E110" s="191" t="s">
        <v>215</v>
      </c>
      <c r="F110" s="1">
        <v>3419.5810000000001</v>
      </c>
      <c r="G110" s="34">
        <v>71.773800000000008</v>
      </c>
      <c r="H110" s="36">
        <v>74.266999999999996</v>
      </c>
      <c r="I110" s="192">
        <v>1</v>
      </c>
      <c r="J110" s="193">
        <v>0</v>
      </c>
      <c r="K110" s="202">
        <v>1</v>
      </c>
      <c r="L110" s="54">
        <v>43.585737727580614</v>
      </c>
      <c r="M110" s="116">
        <v>3.7766359977366921</v>
      </c>
      <c r="N110" s="117">
        <v>30.180982033252757</v>
      </c>
      <c r="O110" s="117">
        <v>9.6281196965911526</v>
      </c>
      <c r="P110" s="195">
        <v>3.8499258968160701</v>
      </c>
      <c r="Q110" s="66">
        <v>3.0090140972239112</v>
      </c>
      <c r="R110" s="66">
        <v>2.6124402838919365</v>
      </c>
      <c r="S110" s="66">
        <v>11.82766536391291</v>
      </c>
      <c r="T110" s="66">
        <v>11.442116267373962</v>
      </c>
      <c r="U110" s="66">
        <v>10.844575818361813</v>
      </c>
      <c r="V110" s="120">
        <v>25.28468146616666</v>
      </c>
      <c r="W110" s="55">
        <v>58.011365149308389</v>
      </c>
      <c r="X110" s="121">
        <v>41.988634850691611</v>
      </c>
      <c r="Y110" s="122">
        <v>33.957618030989451</v>
      </c>
      <c r="Z110" s="123">
        <v>17.44911974502876</v>
      </c>
      <c r="AA110" s="196">
        <v>16.508498285960691</v>
      </c>
      <c r="AB110" s="197">
        <v>15.292042164190033</v>
      </c>
      <c r="AC110" s="198">
        <v>1.2164561217706602</v>
      </c>
      <c r="AD110" s="199">
        <v>3.632144810631718</v>
      </c>
      <c r="AE110" s="125">
        <v>0.31471966647805766</v>
      </c>
      <c r="AF110" s="125">
        <v>2.5150818361043963</v>
      </c>
      <c r="AG110" s="125">
        <v>0.80234330804926268</v>
      </c>
      <c r="AH110" s="200">
        <v>0.32082715806800582</v>
      </c>
      <c r="AI110" s="201">
        <v>0.25075117476865927</v>
      </c>
      <c r="AJ110" s="201">
        <v>0.21770335699099472</v>
      </c>
      <c r="AK110" s="201">
        <v>0.98563878032607588</v>
      </c>
      <c r="AL110" s="201">
        <v>0.95350968894783017</v>
      </c>
      <c r="AM110" s="201">
        <v>0.90371465153015107</v>
      </c>
      <c r="AN110" s="173">
        <v>2.8298015025824541</v>
      </c>
      <c r="AO110" s="174">
        <v>1.45409331208573</v>
      </c>
      <c r="AP110" s="184">
        <v>1.3757081904967243</v>
      </c>
      <c r="AQ110" s="185">
        <v>1.274336847015836</v>
      </c>
      <c r="AR110" s="177">
        <v>0.10137134348088835</v>
      </c>
      <c r="AS110" s="130">
        <v>0</v>
      </c>
      <c r="AT110" s="131">
        <v>0</v>
      </c>
    </row>
    <row r="111" spans="1:46" outlineLevel="3" x14ac:dyDescent="0.2">
      <c r="A111" s="187">
        <v>106.672727272727</v>
      </c>
      <c r="B111" s="188">
        <v>97</v>
      </c>
      <c r="C111" s="189" t="s">
        <v>212</v>
      </c>
      <c r="D111" s="190" t="s">
        <v>213</v>
      </c>
      <c r="E111" s="191" t="s">
        <v>216</v>
      </c>
      <c r="F111" s="1">
        <v>3545.192</v>
      </c>
      <c r="G111" s="34">
        <v>77.325999999999993</v>
      </c>
      <c r="H111" s="36">
        <v>76.412000000000006</v>
      </c>
      <c r="I111" s="192">
        <v>1</v>
      </c>
      <c r="J111" s="193">
        <v>0</v>
      </c>
      <c r="K111" s="202">
        <v>1</v>
      </c>
      <c r="L111" s="54">
        <v>51.32766066298705</v>
      </c>
      <c r="M111" s="116">
        <v>4.784599260994697</v>
      </c>
      <c r="N111" s="117">
        <v>36.163676492233073</v>
      </c>
      <c r="O111" s="117">
        <v>10.379384909759288</v>
      </c>
      <c r="P111" s="195">
        <v>8.7663396196181971</v>
      </c>
      <c r="Q111" s="66">
        <v>3.2156107123317095</v>
      </c>
      <c r="R111" s="66">
        <v>2.5052049128825424</v>
      </c>
      <c r="S111" s="66">
        <v>13.374113958732883</v>
      </c>
      <c r="T111" s="66">
        <v>13.005696027026246</v>
      </c>
      <c r="U111" s="66">
        <v>10.460695432395472</v>
      </c>
      <c r="V111" s="120">
        <v>26.340014304010896</v>
      </c>
      <c r="W111" s="55">
        <v>51.317387084825739</v>
      </c>
      <c r="X111" s="121">
        <v>48.682612915174261</v>
      </c>
      <c r="Y111" s="122">
        <v>40.948275753227769</v>
      </c>
      <c r="Z111" s="123">
        <v>19.094929583947135</v>
      </c>
      <c r="AA111" s="196">
        <v>21.853346169280634</v>
      </c>
      <c r="AB111" s="197">
        <v>21.772035646644444</v>
      </c>
      <c r="AC111" s="198">
        <v>8.1310522636183435E-2</v>
      </c>
      <c r="AD111" s="199">
        <v>4.2773050552489211</v>
      </c>
      <c r="AE111" s="125">
        <v>0.39871660508289142</v>
      </c>
      <c r="AF111" s="125">
        <v>3.0136397076860892</v>
      </c>
      <c r="AG111" s="125">
        <v>0.86494874247994069</v>
      </c>
      <c r="AH111" s="200">
        <v>0.73052830163484972</v>
      </c>
      <c r="AI111" s="201">
        <v>0.26796755936097577</v>
      </c>
      <c r="AJ111" s="201">
        <v>0.20876707607354519</v>
      </c>
      <c r="AK111" s="201">
        <v>1.1145094965610736</v>
      </c>
      <c r="AL111" s="201">
        <v>1.0838080022521872</v>
      </c>
      <c r="AM111" s="201">
        <v>0.87172461936628931</v>
      </c>
      <c r="AN111" s="173">
        <v>3.4123563127689809</v>
      </c>
      <c r="AO111" s="174">
        <v>1.5912441319955946</v>
      </c>
      <c r="AP111" s="184">
        <v>1.8211121807733861</v>
      </c>
      <c r="AQ111" s="185">
        <v>1.814336303887037</v>
      </c>
      <c r="AR111" s="177">
        <v>6.7758768863486196E-3</v>
      </c>
      <c r="AS111" s="130">
        <v>0</v>
      </c>
      <c r="AT111" s="131">
        <v>0</v>
      </c>
    </row>
    <row r="112" spans="1:46" outlineLevel="3" x14ac:dyDescent="0.2">
      <c r="A112" s="187">
        <v>107.76969696969699</v>
      </c>
      <c r="B112" s="188">
        <v>98</v>
      </c>
      <c r="C112" s="189" t="s">
        <v>212</v>
      </c>
      <c r="D112" s="190" t="s">
        <v>213</v>
      </c>
      <c r="E112" s="191" t="s">
        <v>217</v>
      </c>
      <c r="F112" s="1">
        <v>2015.624</v>
      </c>
      <c r="G112" s="34">
        <v>24.247199999999999</v>
      </c>
      <c r="H112" s="36">
        <v>77.935000000000002</v>
      </c>
      <c r="I112" s="192">
        <v>1</v>
      </c>
      <c r="J112" s="193">
        <v>0</v>
      </c>
      <c r="K112" s="202">
        <v>1</v>
      </c>
      <c r="L112" s="54">
        <v>48.508836959462542</v>
      </c>
      <c r="M112" s="116">
        <v>4.4397758885237426</v>
      </c>
      <c r="N112" s="117">
        <v>33.615997410215023</v>
      </c>
      <c r="O112" s="117">
        <v>10.453063660723789</v>
      </c>
      <c r="P112" s="195">
        <v>3.687640400563204</v>
      </c>
      <c r="Q112" s="66">
        <v>0</v>
      </c>
      <c r="R112" s="66">
        <v>3.5984077584616365</v>
      </c>
      <c r="S112" s="66">
        <v>15.893329111709491</v>
      </c>
      <c r="T112" s="66">
        <v>13.757573763126029</v>
      </c>
      <c r="U112" s="66">
        <v>11.57188592560219</v>
      </c>
      <c r="V112" s="120">
        <v>31.06362279577332</v>
      </c>
      <c r="W112" s="55">
        <v>64.037038904338829</v>
      </c>
      <c r="X112" s="121">
        <v>35.962961095661171</v>
      </c>
      <c r="Y112" s="122">
        <v>38.055773298738764</v>
      </c>
      <c r="Z112" s="123">
        <v>19.491736870171128</v>
      </c>
      <c r="AA112" s="196">
        <v>18.564036428567636</v>
      </c>
      <c r="AB112" s="197">
        <v>17.445214163689233</v>
      </c>
      <c r="AC112" s="198">
        <v>1.1188222648784016</v>
      </c>
      <c r="AD112" s="199">
        <v>4.0424030799552115</v>
      </c>
      <c r="AE112" s="125">
        <v>0.3699813240436452</v>
      </c>
      <c r="AF112" s="125">
        <v>2.8013331175179186</v>
      </c>
      <c r="AG112" s="125">
        <v>0.87108863839364903</v>
      </c>
      <c r="AH112" s="200">
        <v>0.30730336671360031</v>
      </c>
      <c r="AI112" s="201">
        <v>0</v>
      </c>
      <c r="AJ112" s="201">
        <v>0.29986731320513638</v>
      </c>
      <c r="AK112" s="201">
        <v>1.3244440926424577</v>
      </c>
      <c r="AL112" s="201">
        <v>1.1464644802605024</v>
      </c>
      <c r="AM112" s="201">
        <v>0.96432382713351583</v>
      </c>
      <c r="AN112" s="173">
        <v>3.1713144415615635</v>
      </c>
      <c r="AO112" s="174">
        <v>1.624311405847594</v>
      </c>
      <c r="AP112" s="184">
        <v>1.5470030357139697</v>
      </c>
      <c r="AQ112" s="185">
        <v>1.4537678469741027</v>
      </c>
      <c r="AR112" s="177">
        <v>9.3235188739866803E-2</v>
      </c>
      <c r="AS112" s="130">
        <v>0</v>
      </c>
      <c r="AT112" s="131">
        <v>0</v>
      </c>
    </row>
    <row r="113" spans="1:46" outlineLevel="3" x14ac:dyDescent="0.2">
      <c r="A113" s="187">
        <v>108.86666666666601</v>
      </c>
      <c r="B113" s="188">
        <v>99</v>
      </c>
      <c r="C113" s="189" t="s">
        <v>212</v>
      </c>
      <c r="D113" s="190" t="s">
        <v>213</v>
      </c>
      <c r="E113" s="191" t="s">
        <v>218</v>
      </c>
      <c r="F113" s="1">
        <v>29496.046999999999</v>
      </c>
      <c r="G113" s="34">
        <v>621.09399999999994</v>
      </c>
      <c r="H113" s="36">
        <v>74.087000000000003</v>
      </c>
      <c r="I113" s="192">
        <v>0.90725704887679193</v>
      </c>
      <c r="J113" s="193">
        <v>9.2742951123208073E-2</v>
      </c>
      <c r="K113" s="202">
        <v>0</v>
      </c>
      <c r="L113" s="54">
        <v>49.755860728146359</v>
      </c>
      <c r="M113" s="116">
        <v>4.2675610713407774</v>
      </c>
      <c r="N113" s="117">
        <v>34.542886426692093</v>
      </c>
      <c r="O113" s="117">
        <v>10.945413230113498</v>
      </c>
      <c r="P113" s="195">
        <v>4.5916188214115037</v>
      </c>
      <c r="Q113" s="66">
        <v>0</v>
      </c>
      <c r="R113" s="66">
        <v>3.2574520349754552</v>
      </c>
      <c r="S113" s="66">
        <v>16.977910781105312</v>
      </c>
      <c r="T113" s="66">
        <v>12.616389078923458</v>
      </c>
      <c r="U113" s="66">
        <v>12.312490011730635</v>
      </c>
      <c r="V113" s="120">
        <v>32.547852827811397</v>
      </c>
      <c r="W113" s="55">
        <v>65.415113619769869</v>
      </c>
      <c r="X113" s="121">
        <v>34.584886380230131</v>
      </c>
      <c r="Y113" s="122">
        <v>38.810447498032872</v>
      </c>
      <c r="Z113" s="123">
        <v>20.235362816080766</v>
      </c>
      <c r="AA113" s="196">
        <v>18.575084681952106</v>
      </c>
      <c r="AB113" s="197">
        <v>17.208007900334962</v>
      </c>
      <c r="AC113" s="198">
        <v>1.3670767816171363</v>
      </c>
      <c r="AD113" s="199">
        <v>4.14632172734553</v>
      </c>
      <c r="AE113" s="125">
        <v>0.35563008927839812</v>
      </c>
      <c r="AF113" s="125">
        <v>2.8785738688910079</v>
      </c>
      <c r="AG113" s="125">
        <v>0.91211776917612486</v>
      </c>
      <c r="AH113" s="200">
        <v>0.38263490178429199</v>
      </c>
      <c r="AI113" s="201">
        <v>0</v>
      </c>
      <c r="AJ113" s="201">
        <v>0.27145433624795462</v>
      </c>
      <c r="AK113" s="201">
        <v>1.4148258984254427</v>
      </c>
      <c r="AL113" s="201">
        <v>1.0513657565769547</v>
      </c>
      <c r="AM113" s="201">
        <v>1.0260408343108862</v>
      </c>
      <c r="AN113" s="173">
        <v>3.234203958169406</v>
      </c>
      <c r="AO113" s="174">
        <v>1.6862802346733972</v>
      </c>
      <c r="AP113" s="184">
        <v>1.5479237234960088</v>
      </c>
      <c r="AQ113" s="185">
        <v>1.4340006583612468</v>
      </c>
      <c r="AR113" s="177">
        <v>0.11392306513476136</v>
      </c>
      <c r="AS113" s="130">
        <v>0</v>
      </c>
      <c r="AT113" s="131">
        <v>0</v>
      </c>
    </row>
    <row r="114" spans="1:46" outlineLevel="3" x14ac:dyDescent="0.2">
      <c r="A114" s="187">
        <v>109.963636363636</v>
      </c>
      <c r="B114" s="188">
        <v>100</v>
      </c>
      <c r="C114" s="189" t="s">
        <v>212</v>
      </c>
      <c r="D114" s="190" t="s">
        <v>213</v>
      </c>
      <c r="E114" s="191" t="s">
        <v>219</v>
      </c>
      <c r="F114" s="1">
        <v>8952.5419999999995</v>
      </c>
      <c r="G114" s="34">
        <v>97.917999999999992</v>
      </c>
      <c r="H114" s="36">
        <v>76.688000000000002</v>
      </c>
      <c r="I114" s="192">
        <v>1</v>
      </c>
      <c r="J114" s="193">
        <v>0</v>
      </c>
      <c r="K114" s="202">
        <v>0</v>
      </c>
      <c r="L114" s="54">
        <v>40.4459836258876</v>
      </c>
      <c r="M114" s="116">
        <v>3.3326963408873755</v>
      </c>
      <c r="N114" s="117">
        <v>27.909153125799204</v>
      </c>
      <c r="O114" s="117">
        <v>9.2041341592010202</v>
      </c>
      <c r="P114" s="195">
        <v>1.9199067561051131</v>
      </c>
      <c r="Q114" s="66">
        <v>0</v>
      </c>
      <c r="R114" s="66">
        <v>2.7571896827524691</v>
      </c>
      <c r="S114" s="66">
        <v>13.201474363643115</v>
      </c>
      <c r="T114" s="66">
        <v>13.425705016416149</v>
      </c>
      <c r="U114" s="66">
        <v>9.1417078069707589</v>
      </c>
      <c r="V114" s="120">
        <v>25.10037185336634</v>
      </c>
      <c r="W114" s="55">
        <v>62.058997218454977</v>
      </c>
      <c r="X114" s="121">
        <v>37.941002781545023</v>
      </c>
      <c r="Y114" s="122">
        <v>31.241849466686581</v>
      </c>
      <c r="Z114" s="123">
        <v>15.958664046395583</v>
      </c>
      <c r="AA114" s="196">
        <v>15.283185420290998</v>
      </c>
      <c r="AB114" s="197">
        <v>15.345611772521263</v>
      </c>
      <c r="AC114" s="198">
        <v>-6.2426352230261273E-2</v>
      </c>
      <c r="AD114" s="199">
        <v>3.3704986354906334</v>
      </c>
      <c r="AE114" s="125">
        <v>0.27772469507394798</v>
      </c>
      <c r="AF114" s="125">
        <v>2.3257627604832671</v>
      </c>
      <c r="AG114" s="125">
        <v>0.76701117993341839</v>
      </c>
      <c r="AH114" s="200">
        <v>0.15999222967542609</v>
      </c>
      <c r="AI114" s="201">
        <v>0</v>
      </c>
      <c r="AJ114" s="201">
        <v>0.22976580689603909</v>
      </c>
      <c r="AK114" s="201">
        <v>1.1001228636369262</v>
      </c>
      <c r="AL114" s="201">
        <v>1.1188087513680125</v>
      </c>
      <c r="AM114" s="201">
        <v>0.76180898391422991</v>
      </c>
      <c r="AN114" s="173">
        <v>2.6034874555572149</v>
      </c>
      <c r="AO114" s="174">
        <v>1.3298886705329653</v>
      </c>
      <c r="AP114" s="184">
        <v>1.2735987850242498</v>
      </c>
      <c r="AQ114" s="185">
        <v>1.2788009810434386</v>
      </c>
      <c r="AR114" s="177">
        <v>-5.2021960191884391E-3</v>
      </c>
      <c r="AS114" s="130">
        <v>0</v>
      </c>
      <c r="AT114" s="131">
        <v>0</v>
      </c>
    </row>
    <row r="115" spans="1:46" s="37" customFormat="1" ht="14.25" outlineLevel="2" x14ac:dyDescent="0.2">
      <c r="A115" s="187"/>
      <c r="B115" s="188"/>
      <c r="C115" s="189"/>
      <c r="D115" s="203" t="s">
        <v>220</v>
      </c>
      <c r="E115" s="191"/>
      <c r="F115" s="1">
        <v>48762.563000000002</v>
      </c>
      <c r="G115" s="34">
        <v>912.61599999999987</v>
      </c>
      <c r="H115" s="36">
        <v>74.730225558833069</v>
      </c>
      <c r="I115" s="2">
        <v>0.93688244509748053</v>
      </c>
      <c r="J115" s="3">
        <v>6.3117554902519565E-2</v>
      </c>
      <c r="K115" s="4">
        <v>0.21214179896035135</v>
      </c>
      <c r="L115" s="54">
        <v>48.375630294982997</v>
      </c>
      <c r="M115" s="116">
        <v>4.1605803729649216</v>
      </c>
      <c r="N115" s="117">
        <v>33.612571663333448</v>
      </c>
      <c r="O115" s="117">
        <v>10.602478258684625</v>
      </c>
      <c r="P115" s="195">
        <v>4.6230070442661892</v>
      </c>
      <c r="Q115" s="66">
        <v>0.57543096190850807</v>
      </c>
      <c r="R115" s="66">
        <v>3.0729478854388068</v>
      </c>
      <c r="S115" s="66">
        <v>15.700531041797921</v>
      </c>
      <c r="T115" s="66">
        <v>12.658035373190842</v>
      </c>
      <c r="U115" s="66">
        <v>11.745677988380725</v>
      </c>
      <c r="V115" s="120">
        <v>30.519156915617451</v>
      </c>
      <c r="W115" s="55">
        <v>63.087874472164906</v>
      </c>
      <c r="X115" s="121">
        <v>36.912125527835094</v>
      </c>
      <c r="Y115" s="122">
        <v>37.77315203629837</v>
      </c>
      <c r="Z115" s="123">
        <v>19.348909889145236</v>
      </c>
      <c r="AA115" s="196">
        <v>18.424242147153134</v>
      </c>
      <c r="AB115" s="197">
        <v>17.28104241745703</v>
      </c>
      <c r="AC115" s="198">
        <v>1.1431997296961001</v>
      </c>
      <c r="AD115" s="199">
        <v>4.0313025245819167</v>
      </c>
      <c r="AE115" s="125">
        <v>0.34671503108041013</v>
      </c>
      <c r="AF115" s="125">
        <v>2.8010476386111205</v>
      </c>
      <c r="AG115" s="125">
        <v>0.88353985489038545</v>
      </c>
      <c r="AH115" s="200">
        <v>0.38525058702218246</v>
      </c>
      <c r="AI115" s="201">
        <v>4.7952580159042336E-2</v>
      </c>
      <c r="AJ115" s="201">
        <v>0.2560789904532339</v>
      </c>
      <c r="AK115" s="201">
        <v>1.3083775868164935</v>
      </c>
      <c r="AL115" s="201">
        <v>1.0548362810992369</v>
      </c>
      <c r="AM115" s="201">
        <v>0.97880649903172712</v>
      </c>
      <c r="AN115" s="173">
        <v>3.1477626696915308</v>
      </c>
      <c r="AO115" s="174">
        <v>1.6124091574287698</v>
      </c>
      <c r="AP115" s="184">
        <v>1.5353535122627611</v>
      </c>
      <c r="AQ115" s="185">
        <v>1.4400868681214192</v>
      </c>
      <c r="AR115" s="177">
        <v>9.5266644141341672E-2</v>
      </c>
      <c r="AS115" s="130">
        <v>0</v>
      </c>
      <c r="AT115" s="131">
        <v>0</v>
      </c>
    </row>
    <row r="116" spans="1:46" outlineLevel="3" x14ac:dyDescent="0.2">
      <c r="A116" s="187">
        <v>111.06060606060601</v>
      </c>
      <c r="B116" s="188">
        <v>101</v>
      </c>
      <c r="C116" s="189" t="s">
        <v>212</v>
      </c>
      <c r="D116" s="190" t="s">
        <v>221</v>
      </c>
      <c r="E116" s="191" t="s">
        <v>222</v>
      </c>
      <c r="F116" s="1">
        <v>85660.902000000002</v>
      </c>
      <c r="G116" s="34">
        <v>2477.1794</v>
      </c>
      <c r="H116" s="36">
        <v>70.840999999999994</v>
      </c>
      <c r="I116" s="192">
        <v>0.51663626391421458</v>
      </c>
      <c r="J116" s="193">
        <v>0.48336373608578542</v>
      </c>
      <c r="K116" s="202">
        <v>0</v>
      </c>
      <c r="L116" s="54">
        <v>33.801493408716034</v>
      </c>
      <c r="M116" s="116">
        <v>2.8274601019180969</v>
      </c>
      <c r="N116" s="117">
        <v>23.079746292866371</v>
      </c>
      <c r="O116" s="117">
        <v>7.8942870139315628</v>
      </c>
      <c r="P116" s="195">
        <v>2.2764364955063803</v>
      </c>
      <c r="Q116" s="66">
        <v>1.551985699681323</v>
      </c>
      <c r="R116" s="66">
        <v>1.9191288116075174</v>
      </c>
      <c r="S116" s="66">
        <v>14.727152035874035</v>
      </c>
      <c r="T116" s="66">
        <v>5.7436803538836791</v>
      </c>
      <c r="U116" s="66">
        <v>7.5831100121631003</v>
      </c>
      <c r="V116" s="120">
        <v>24.229390859644653</v>
      </c>
      <c r="W116" s="55">
        <v>71.681421192463873</v>
      </c>
      <c r="X116" s="121">
        <v>28.318578807536127</v>
      </c>
      <c r="Y116" s="122">
        <v>25.907206394784467</v>
      </c>
      <c r="Z116" s="123">
        <v>18.198266547162874</v>
      </c>
      <c r="AA116" s="196">
        <v>7.7089398476215933</v>
      </c>
      <c r="AB116" s="197">
        <v>8.0201168493900603</v>
      </c>
      <c r="AC116" s="198">
        <v>-0.31117700176846252</v>
      </c>
      <c r="AD116" s="199">
        <v>2.8167911173930027</v>
      </c>
      <c r="AE116" s="125">
        <v>0.23562167515984142</v>
      </c>
      <c r="AF116" s="125">
        <v>1.9233121910721975</v>
      </c>
      <c r="AG116" s="125">
        <v>0.65785725116096361</v>
      </c>
      <c r="AH116" s="200">
        <v>0.18970304129219837</v>
      </c>
      <c r="AI116" s="201">
        <v>0.12933214164011025</v>
      </c>
      <c r="AJ116" s="201">
        <v>0.1599274009672931</v>
      </c>
      <c r="AK116" s="201">
        <v>1.2272626696561695</v>
      </c>
      <c r="AL116" s="201">
        <v>0.4786400294903066</v>
      </c>
      <c r="AM116" s="201">
        <v>0.63192583434692506</v>
      </c>
      <c r="AN116" s="173">
        <v>2.1589338662320388</v>
      </c>
      <c r="AO116" s="174">
        <v>1.5165222122635729</v>
      </c>
      <c r="AP116" s="184">
        <v>0.64241165396846611</v>
      </c>
      <c r="AQ116" s="185">
        <v>0.66834307078250499</v>
      </c>
      <c r="AR116" s="177">
        <v>-2.5931416814038544E-2</v>
      </c>
      <c r="AS116" s="130">
        <v>0</v>
      </c>
      <c r="AT116" s="131">
        <v>0</v>
      </c>
    </row>
    <row r="117" spans="1:46" outlineLevel="3" x14ac:dyDescent="0.2">
      <c r="A117" s="187">
        <v>112.157575757575</v>
      </c>
      <c r="B117" s="188">
        <v>102</v>
      </c>
      <c r="C117" s="189" t="s">
        <v>212</v>
      </c>
      <c r="D117" s="190" t="s">
        <v>221</v>
      </c>
      <c r="E117" s="191" t="s">
        <v>223</v>
      </c>
      <c r="F117" s="1">
        <v>76156.975000000006</v>
      </c>
      <c r="G117" s="34">
        <v>1390.5255999999999</v>
      </c>
      <c r="H117" s="36">
        <v>75.063999999999993</v>
      </c>
      <c r="I117" s="192">
        <v>0.83986069429357446</v>
      </c>
      <c r="J117" s="193">
        <v>0.16013930570642554</v>
      </c>
      <c r="K117" s="202">
        <v>1</v>
      </c>
      <c r="L117" s="54">
        <v>39.888603564507576</v>
      </c>
      <c r="M117" s="116">
        <v>3.3703204019521191</v>
      </c>
      <c r="N117" s="117">
        <v>27.715154992969172</v>
      </c>
      <c r="O117" s="117">
        <v>8.8031281695862837</v>
      </c>
      <c r="P117" s="195">
        <v>5.2231776946724482</v>
      </c>
      <c r="Q117" s="66">
        <v>2.3489969754706324</v>
      </c>
      <c r="R117" s="66">
        <v>1.9578804622449444</v>
      </c>
      <c r="S117" s="66">
        <v>12.237257978333989</v>
      </c>
      <c r="T117" s="66">
        <v>9.5489606478523275</v>
      </c>
      <c r="U117" s="66">
        <v>8.5723298059332365</v>
      </c>
      <c r="V117" s="120">
        <v>22.76746824651217</v>
      </c>
      <c r="W117" s="55">
        <v>57.077626720355795</v>
      </c>
      <c r="X117" s="121">
        <v>42.922373279644205</v>
      </c>
      <c r="Y117" s="122">
        <v>31.085475394921289</v>
      </c>
      <c r="Z117" s="123">
        <v>16.544135416049567</v>
      </c>
      <c r="AA117" s="196">
        <v>14.541339978871722</v>
      </c>
      <c r="AB117" s="197">
        <v>14.772138342524777</v>
      </c>
      <c r="AC117" s="198">
        <v>-0.23079836365304729</v>
      </c>
      <c r="AD117" s="199">
        <v>3.324050297042298</v>
      </c>
      <c r="AE117" s="125">
        <v>0.28086003349600991</v>
      </c>
      <c r="AF117" s="125">
        <v>2.3095962494140978</v>
      </c>
      <c r="AG117" s="125">
        <v>0.73359401413219028</v>
      </c>
      <c r="AH117" s="200">
        <v>0.43526480788937066</v>
      </c>
      <c r="AI117" s="201">
        <v>0.19574974795588604</v>
      </c>
      <c r="AJ117" s="201">
        <v>0.1631567051870787</v>
      </c>
      <c r="AK117" s="201">
        <v>1.0197714981944992</v>
      </c>
      <c r="AL117" s="201">
        <v>0.79574672065436058</v>
      </c>
      <c r="AM117" s="201">
        <v>0.714360817161103</v>
      </c>
      <c r="AN117" s="173">
        <v>2.5904562829101074</v>
      </c>
      <c r="AO117" s="174">
        <v>1.3786779513374638</v>
      </c>
      <c r="AP117" s="184">
        <v>1.2117783315726436</v>
      </c>
      <c r="AQ117" s="185">
        <v>1.2310115285437313</v>
      </c>
      <c r="AR117" s="177">
        <v>-1.9233196971087274E-2</v>
      </c>
      <c r="AS117" s="130">
        <v>0</v>
      </c>
      <c r="AT117" s="131">
        <v>0</v>
      </c>
    </row>
    <row r="118" spans="1:46" outlineLevel="3" x14ac:dyDescent="0.2">
      <c r="A118" s="187">
        <v>113.254545454545</v>
      </c>
      <c r="B118" s="188">
        <v>103</v>
      </c>
      <c r="C118" s="189" t="s">
        <v>212</v>
      </c>
      <c r="D118" s="190" t="s">
        <v>221</v>
      </c>
      <c r="E118" s="191" t="s">
        <v>224</v>
      </c>
      <c r="F118" s="1">
        <v>32957.622000000003</v>
      </c>
      <c r="G118" s="34">
        <v>1179.7916</v>
      </c>
      <c r="H118" s="36">
        <v>69.186000000000007</v>
      </c>
      <c r="I118" s="192">
        <v>0.24375968714089846</v>
      </c>
      <c r="J118" s="193">
        <v>0.75624031285910154</v>
      </c>
      <c r="K118" s="202">
        <v>1</v>
      </c>
      <c r="L118" s="54">
        <v>42.890522787800826</v>
      </c>
      <c r="M118" s="116">
        <v>4.371871495153087</v>
      </c>
      <c r="N118" s="117">
        <v>30.089534129864816</v>
      </c>
      <c r="O118" s="117">
        <v>8.4291171627829229</v>
      </c>
      <c r="P118" s="195">
        <v>2.490489394709158</v>
      </c>
      <c r="Q118" s="66">
        <v>0.91740814541926907</v>
      </c>
      <c r="R118" s="66">
        <v>3.6012938893475379</v>
      </c>
      <c r="S118" s="66">
        <v>24.311015546403688</v>
      </c>
      <c r="T118" s="66">
        <v>3.1073242844716167</v>
      </c>
      <c r="U118" s="66">
        <v>8.4629915274495673</v>
      </c>
      <c r="V118" s="120">
        <v>36.375300963200793</v>
      </c>
      <c r="W118" s="55">
        <v>84.809646977646238</v>
      </c>
      <c r="X118" s="121">
        <v>15.190353022353762</v>
      </c>
      <c r="Y118" s="122">
        <v>34.461405625017903</v>
      </c>
      <c r="Z118" s="123">
        <v>28.829717581170495</v>
      </c>
      <c r="AA118" s="196">
        <v>5.631688043847408</v>
      </c>
      <c r="AB118" s="197">
        <v>5.5978136791807742</v>
      </c>
      <c r="AC118" s="198">
        <v>3.3874364666644396E-2</v>
      </c>
      <c r="AD118" s="199">
        <v>3.5742102323167355</v>
      </c>
      <c r="AE118" s="125">
        <v>0.36432262459609061</v>
      </c>
      <c r="AF118" s="125">
        <v>2.5074611774887345</v>
      </c>
      <c r="AG118" s="125">
        <v>0.7024264302319102</v>
      </c>
      <c r="AH118" s="200">
        <v>0.20754078289242983</v>
      </c>
      <c r="AI118" s="201">
        <v>7.6450678784939094E-2</v>
      </c>
      <c r="AJ118" s="201">
        <v>0.30010782411229481</v>
      </c>
      <c r="AK118" s="201">
        <v>2.0259179622003072</v>
      </c>
      <c r="AL118" s="201">
        <v>0.25894369037263471</v>
      </c>
      <c r="AM118" s="201">
        <v>0.70524929395413061</v>
      </c>
      <c r="AN118" s="173">
        <v>2.8717838020848254</v>
      </c>
      <c r="AO118" s="174">
        <v>2.4024764650975414</v>
      </c>
      <c r="AP118" s="184">
        <v>0.469307336987284</v>
      </c>
      <c r="AQ118" s="185">
        <v>0.46648447326506454</v>
      </c>
      <c r="AR118" s="177">
        <v>2.8228637222203665E-3</v>
      </c>
      <c r="AS118" s="130">
        <v>0</v>
      </c>
      <c r="AT118" s="131">
        <v>0</v>
      </c>
    </row>
    <row r="119" spans="1:46" outlineLevel="3" x14ac:dyDescent="0.2">
      <c r="A119" s="187">
        <v>114.351515151515</v>
      </c>
      <c r="B119" s="188">
        <v>104</v>
      </c>
      <c r="C119" s="189" t="s">
        <v>212</v>
      </c>
      <c r="D119" s="190" t="s">
        <v>221</v>
      </c>
      <c r="E119" s="191" t="s">
        <v>225</v>
      </c>
      <c r="F119" s="1">
        <v>6994.451</v>
      </c>
      <c r="G119" s="34">
        <v>196.62</v>
      </c>
      <c r="H119" s="36">
        <v>73.790000000000006</v>
      </c>
      <c r="I119" s="192">
        <v>0.65134096143819431</v>
      </c>
      <c r="J119" s="193">
        <v>0.34865903856180569</v>
      </c>
      <c r="K119" s="202">
        <v>1</v>
      </c>
      <c r="L119" s="54">
        <v>41.852915025815058</v>
      </c>
      <c r="M119" s="116">
        <v>4.5387508962738545</v>
      </c>
      <c r="N119" s="117">
        <v>28.567066683869822</v>
      </c>
      <c r="O119" s="117">
        <v>8.7470974456713844</v>
      </c>
      <c r="P119" s="195">
        <v>10.130797169668217</v>
      </c>
      <c r="Q119" s="66">
        <v>0</v>
      </c>
      <c r="R119" s="66">
        <v>2.2405554520678015</v>
      </c>
      <c r="S119" s="66">
        <v>14.283491989321819</v>
      </c>
      <c r="T119" s="66">
        <v>7.2611523126202622</v>
      </c>
      <c r="U119" s="66">
        <v>7.9369181021369526</v>
      </c>
      <c r="V119" s="120">
        <v>24.460965543526573</v>
      </c>
      <c r="W119" s="55">
        <v>58.445070142519207</v>
      </c>
      <c r="X119" s="121">
        <v>41.554929857480793</v>
      </c>
      <c r="Y119" s="122">
        <v>33.105817580143679</v>
      </c>
      <c r="Z119" s="123">
        <v>16.524047441389619</v>
      </c>
      <c r="AA119" s="196">
        <v>16.581770138754059</v>
      </c>
      <c r="AB119" s="197">
        <v>17.391949482288478</v>
      </c>
      <c r="AC119" s="198">
        <v>-0.81017934353443177</v>
      </c>
      <c r="AD119" s="199">
        <v>3.4877429188179216</v>
      </c>
      <c r="AE119" s="125">
        <v>0.37822924135615454</v>
      </c>
      <c r="AF119" s="125">
        <v>2.380588890322485</v>
      </c>
      <c r="AG119" s="125">
        <v>0.72892478713928199</v>
      </c>
      <c r="AH119" s="200">
        <v>0.84423309747235142</v>
      </c>
      <c r="AI119" s="201">
        <v>0</v>
      </c>
      <c r="AJ119" s="201">
        <v>0.18671295433898347</v>
      </c>
      <c r="AK119" s="201">
        <v>1.1902909991101516</v>
      </c>
      <c r="AL119" s="201">
        <v>0.60509602605168855</v>
      </c>
      <c r="AM119" s="201">
        <v>0.66140984184474605</v>
      </c>
      <c r="AN119" s="173">
        <v>2.7588181316786398</v>
      </c>
      <c r="AO119" s="174">
        <v>1.377003953449135</v>
      </c>
      <c r="AP119" s="184">
        <v>1.381814178229505</v>
      </c>
      <c r="AQ119" s="185">
        <v>1.4493291235240398</v>
      </c>
      <c r="AR119" s="177">
        <v>-6.7514945294535986E-2</v>
      </c>
      <c r="AS119" s="130">
        <v>0</v>
      </c>
      <c r="AT119" s="131">
        <v>0</v>
      </c>
    </row>
    <row r="120" spans="1:46" outlineLevel="3" x14ac:dyDescent="0.2">
      <c r="A120" s="187">
        <v>115.44848484848499</v>
      </c>
      <c r="B120" s="188">
        <v>105</v>
      </c>
      <c r="C120" s="189" t="s">
        <v>212</v>
      </c>
      <c r="D120" s="190" t="s">
        <v>221</v>
      </c>
      <c r="E120" s="191" t="s">
        <v>226</v>
      </c>
      <c r="F120" s="1">
        <v>4924.2569999999996</v>
      </c>
      <c r="G120" s="34">
        <v>76.278199999999998</v>
      </c>
      <c r="H120" s="36">
        <v>78.852000000000004</v>
      </c>
      <c r="I120" s="192">
        <v>1</v>
      </c>
      <c r="J120" s="193">
        <v>0</v>
      </c>
      <c r="K120" s="202">
        <v>0</v>
      </c>
      <c r="L120" s="54">
        <v>44.260345353470953</v>
      </c>
      <c r="M120" s="116">
        <v>4.0337121559418767</v>
      </c>
      <c r="N120" s="117">
        <v>30.558686300390001</v>
      </c>
      <c r="O120" s="117">
        <v>9.6679468971390801</v>
      </c>
      <c r="P120" s="195">
        <v>1.9509683081154894</v>
      </c>
      <c r="Q120" s="66">
        <v>0</v>
      </c>
      <c r="R120" s="66">
        <v>3.4394592554590555</v>
      </c>
      <c r="S120" s="66">
        <v>14.831818365083461</v>
      </c>
      <c r="T120" s="66">
        <v>13.40432325106028</v>
      </c>
      <c r="U120" s="66">
        <v>10.633776173752668</v>
      </c>
      <c r="V120" s="120">
        <v>28.905053794295185</v>
      </c>
      <c r="W120" s="55">
        <v>65.306887154752886</v>
      </c>
      <c r="X120" s="121">
        <v>34.693112845247114</v>
      </c>
      <c r="Y120" s="122">
        <v>34.592398456331878</v>
      </c>
      <c r="Z120" s="123">
        <v>18.271277620542516</v>
      </c>
      <c r="AA120" s="196">
        <v>16.321120835789362</v>
      </c>
      <c r="AB120" s="197">
        <v>15.35529155917577</v>
      </c>
      <c r="AC120" s="198">
        <v>0.96582927661358831</v>
      </c>
      <c r="AD120" s="199">
        <v>3.6883621127892461</v>
      </c>
      <c r="AE120" s="125">
        <v>0.33614267966182304</v>
      </c>
      <c r="AF120" s="125">
        <v>2.5465571916991667</v>
      </c>
      <c r="AG120" s="125">
        <v>0.80566224142825671</v>
      </c>
      <c r="AH120" s="200">
        <v>0.16258069234295744</v>
      </c>
      <c r="AI120" s="201">
        <v>0</v>
      </c>
      <c r="AJ120" s="201">
        <v>0.28662160462158798</v>
      </c>
      <c r="AK120" s="201">
        <v>1.235984863756955</v>
      </c>
      <c r="AL120" s="201">
        <v>1.1170269375883566</v>
      </c>
      <c r="AM120" s="201">
        <v>0.88614801447938907</v>
      </c>
      <c r="AN120" s="173">
        <v>2.8826998713609897</v>
      </c>
      <c r="AO120" s="174">
        <v>1.522606468378543</v>
      </c>
      <c r="AP120" s="184">
        <v>1.3600934029824467</v>
      </c>
      <c r="AQ120" s="185">
        <v>1.2796076299313142</v>
      </c>
      <c r="AR120" s="177">
        <v>8.0485773051132359E-2</v>
      </c>
      <c r="AS120" s="130">
        <v>0</v>
      </c>
      <c r="AT120" s="131">
        <v>0</v>
      </c>
    </row>
    <row r="121" spans="1:46" outlineLevel="3" x14ac:dyDescent="0.2">
      <c r="A121" s="187">
        <v>116.54545454545401</v>
      </c>
      <c r="B121" s="188">
        <v>106</v>
      </c>
      <c r="C121" s="189" t="s">
        <v>212</v>
      </c>
      <c r="D121" s="190" t="s">
        <v>221</v>
      </c>
      <c r="E121" s="191" t="s">
        <v>227</v>
      </c>
      <c r="F121" s="1">
        <v>6283.4030000000002</v>
      </c>
      <c r="G121" s="34">
        <v>136.0454</v>
      </c>
      <c r="H121" s="36">
        <v>71.450999999999993</v>
      </c>
      <c r="I121" s="192">
        <v>0.39239059259683029</v>
      </c>
      <c r="J121" s="193">
        <v>0.60760940740316971</v>
      </c>
      <c r="K121" s="202">
        <v>0</v>
      </c>
      <c r="L121" s="54">
        <v>39.966684472183431</v>
      </c>
      <c r="M121" s="116">
        <v>3.7952957103630562</v>
      </c>
      <c r="N121" s="117">
        <v>27.504242687272114</v>
      </c>
      <c r="O121" s="117">
        <v>8.6671460745482563</v>
      </c>
      <c r="P121" s="195">
        <v>1.7553284396943125</v>
      </c>
      <c r="Q121" s="66">
        <v>0</v>
      </c>
      <c r="R121" s="66">
        <v>3.2522106682476886</v>
      </c>
      <c r="S121" s="66">
        <v>21.704301737968986</v>
      </c>
      <c r="T121" s="66">
        <v>4.3022790987119715</v>
      </c>
      <c r="U121" s="66">
        <v>8.9525645275604688</v>
      </c>
      <c r="V121" s="120">
        <v>33.909076933777143</v>
      </c>
      <c r="W121" s="55">
        <v>84.843357365251677</v>
      </c>
      <c r="X121" s="121">
        <v>15.156642634748323</v>
      </c>
      <c r="Y121" s="122">
        <v>31.299538397635171</v>
      </c>
      <c r="Z121" s="123">
        <v>24.956512406216675</v>
      </c>
      <c r="AA121" s="196">
        <v>6.3430259914184965</v>
      </c>
      <c r="AB121" s="197">
        <v>6.057607538406284</v>
      </c>
      <c r="AC121" s="198">
        <v>0.28541845301221258</v>
      </c>
      <c r="AD121" s="199">
        <v>3.3305570393486192</v>
      </c>
      <c r="AE121" s="125">
        <v>0.31627464253025467</v>
      </c>
      <c r="AF121" s="125">
        <v>2.292020223939343</v>
      </c>
      <c r="AG121" s="125">
        <v>0.72226217287902139</v>
      </c>
      <c r="AH121" s="200">
        <v>0.14627736997452603</v>
      </c>
      <c r="AI121" s="201">
        <v>0</v>
      </c>
      <c r="AJ121" s="201">
        <v>0.2710175556873074</v>
      </c>
      <c r="AK121" s="201">
        <v>1.8086918114974155</v>
      </c>
      <c r="AL121" s="201">
        <v>0.35852325822599762</v>
      </c>
      <c r="AM121" s="201">
        <v>0.7460470439633724</v>
      </c>
      <c r="AN121" s="173">
        <v>2.6082948664695977</v>
      </c>
      <c r="AO121" s="174">
        <v>2.0797093671847229</v>
      </c>
      <c r="AP121" s="184">
        <v>0.52858549928487475</v>
      </c>
      <c r="AQ121" s="185">
        <v>0.50480062820052363</v>
      </c>
      <c r="AR121" s="177">
        <v>2.378487108435105E-2</v>
      </c>
      <c r="AS121" s="130">
        <v>0</v>
      </c>
      <c r="AT121" s="131">
        <v>0</v>
      </c>
    </row>
    <row r="122" spans="1:46" outlineLevel="3" x14ac:dyDescent="0.2">
      <c r="A122" s="187">
        <v>117.642424242424</v>
      </c>
      <c r="B122" s="188">
        <v>107</v>
      </c>
      <c r="C122" s="189" t="s">
        <v>212</v>
      </c>
      <c r="D122" s="190" t="s">
        <v>221</v>
      </c>
      <c r="E122" s="191" t="s">
        <v>228</v>
      </c>
      <c r="F122" s="1">
        <v>32984.19</v>
      </c>
      <c r="G122" s="34">
        <v>707.01859999999999</v>
      </c>
      <c r="H122" s="36">
        <v>73.61</v>
      </c>
      <c r="I122" s="192">
        <v>0.29671222179208145</v>
      </c>
      <c r="J122" s="193">
        <v>0.70328777820791855</v>
      </c>
      <c r="K122" s="202">
        <v>0</v>
      </c>
      <c r="L122" s="54">
        <v>33.913041748955166</v>
      </c>
      <c r="M122" s="116">
        <v>2.7445887241033589</v>
      </c>
      <c r="N122" s="117">
        <v>23.03030802196184</v>
      </c>
      <c r="O122" s="117">
        <v>8.1381450028899671</v>
      </c>
      <c r="P122" s="195">
        <v>2.0145584721712053</v>
      </c>
      <c r="Q122" s="66">
        <v>0</v>
      </c>
      <c r="R122" s="66">
        <v>2.2731460710286924</v>
      </c>
      <c r="S122" s="66">
        <v>18.352047294412273</v>
      </c>
      <c r="T122" s="66">
        <v>3.2407187616835622</v>
      </c>
      <c r="U122" s="66">
        <v>8.0325711496594323</v>
      </c>
      <c r="V122" s="120">
        <v>28.657764515100396</v>
      </c>
      <c r="W122" s="55">
        <v>84.503668904849334</v>
      </c>
      <c r="X122" s="121">
        <v>15.496331095150666</v>
      </c>
      <c r="Y122" s="122">
        <v>25.774896746065199</v>
      </c>
      <c r="Z122" s="123">
        <v>20.625193365440964</v>
      </c>
      <c r="AA122" s="196">
        <v>5.1497033806242349</v>
      </c>
      <c r="AB122" s="197">
        <v>5.255277233854768</v>
      </c>
      <c r="AC122" s="198">
        <v>-0.10557385323053481</v>
      </c>
      <c r="AD122" s="199">
        <v>2.8260868124129304</v>
      </c>
      <c r="AE122" s="125">
        <v>0.22871572700861323</v>
      </c>
      <c r="AF122" s="125">
        <v>1.9191923351634868</v>
      </c>
      <c r="AG122" s="125">
        <v>0.67817875024083063</v>
      </c>
      <c r="AH122" s="200">
        <v>0.16787987268093377</v>
      </c>
      <c r="AI122" s="201">
        <v>0</v>
      </c>
      <c r="AJ122" s="201">
        <v>0.18942883925239104</v>
      </c>
      <c r="AK122" s="201">
        <v>1.5293372745343561</v>
      </c>
      <c r="AL122" s="201">
        <v>0.27005989680696352</v>
      </c>
      <c r="AM122" s="201">
        <v>0.66938092913828606</v>
      </c>
      <c r="AN122" s="173">
        <v>2.1479080621721001</v>
      </c>
      <c r="AO122" s="174">
        <v>1.7187661137867469</v>
      </c>
      <c r="AP122" s="184">
        <v>0.42914194838535291</v>
      </c>
      <c r="AQ122" s="185">
        <v>0.43793976948789731</v>
      </c>
      <c r="AR122" s="177">
        <v>-8.7978211025445674E-3</v>
      </c>
      <c r="AS122" s="130">
        <v>0</v>
      </c>
      <c r="AT122" s="131">
        <v>0</v>
      </c>
    </row>
    <row r="123" spans="1:46" outlineLevel="3" x14ac:dyDescent="0.2">
      <c r="A123" s="187">
        <v>118.73939393939401</v>
      </c>
      <c r="B123" s="188">
        <v>108</v>
      </c>
      <c r="C123" s="189" t="s">
        <v>212</v>
      </c>
      <c r="D123" s="190" t="s">
        <v>221</v>
      </c>
      <c r="E123" s="191" t="s">
        <v>229</v>
      </c>
      <c r="F123" s="1">
        <v>4297.826</v>
      </c>
      <c r="G123" s="34">
        <v>144.53019999999998</v>
      </c>
      <c r="H123" s="36">
        <v>72.646000000000001</v>
      </c>
      <c r="I123" s="192">
        <v>0.47385960731797694</v>
      </c>
      <c r="J123" s="193">
        <v>0.52614039268202306</v>
      </c>
      <c r="K123" s="202">
        <v>0</v>
      </c>
      <c r="L123" s="54">
        <v>40.626253323622407</v>
      </c>
      <c r="M123" s="116">
        <v>4.3013475343893202</v>
      </c>
      <c r="N123" s="117">
        <v>27.87833913642622</v>
      </c>
      <c r="O123" s="117">
        <v>8.4465666528068599</v>
      </c>
      <c r="P123" s="195">
        <v>7.8110777628159926</v>
      </c>
      <c r="Q123" s="66">
        <v>1.3177506973099602</v>
      </c>
      <c r="R123" s="66">
        <v>2.2424091687079151</v>
      </c>
      <c r="S123" s="66">
        <v>16.239929768470212</v>
      </c>
      <c r="T123" s="66">
        <v>5.1160487153004635</v>
      </c>
      <c r="U123" s="66">
        <v>7.8990372110178511</v>
      </c>
      <c r="V123" s="120">
        <v>26.381376148195979</v>
      </c>
      <c r="W123" s="55">
        <v>64.936768690053796</v>
      </c>
      <c r="X123" s="121">
        <v>35.063231309946204</v>
      </c>
      <c r="Y123" s="122">
        <v>32.179686670815542</v>
      </c>
      <c r="Z123" s="123">
        <v>19.800089634488089</v>
      </c>
      <c r="AA123" s="196">
        <v>12.379597036327453</v>
      </c>
      <c r="AB123" s="197">
        <v>12.927126478116456</v>
      </c>
      <c r="AC123" s="198">
        <v>-0.54752944178900886</v>
      </c>
      <c r="AD123" s="199">
        <v>3.3855211103018674</v>
      </c>
      <c r="AE123" s="125">
        <v>0.35844562786577666</v>
      </c>
      <c r="AF123" s="125">
        <v>2.3231949280355182</v>
      </c>
      <c r="AG123" s="125">
        <v>0.70388055440057162</v>
      </c>
      <c r="AH123" s="200">
        <v>0.65092314690133268</v>
      </c>
      <c r="AI123" s="201">
        <v>0.10981255810916335</v>
      </c>
      <c r="AJ123" s="201">
        <v>0.18686743072565959</v>
      </c>
      <c r="AK123" s="201">
        <v>1.3533274807058511</v>
      </c>
      <c r="AL123" s="201">
        <v>0.42633739294170531</v>
      </c>
      <c r="AM123" s="201">
        <v>0.65825310091815425</v>
      </c>
      <c r="AN123" s="173">
        <v>2.681640555901295</v>
      </c>
      <c r="AO123" s="174">
        <v>1.6500074695406741</v>
      </c>
      <c r="AP123" s="184">
        <v>1.0316330863606211</v>
      </c>
      <c r="AQ123" s="185">
        <v>1.0772605398430379</v>
      </c>
      <c r="AR123" s="177">
        <v>-4.5627453482417403E-2</v>
      </c>
      <c r="AS123" s="130">
        <v>0</v>
      </c>
      <c r="AT123" s="131">
        <v>0</v>
      </c>
    </row>
    <row r="124" spans="1:46" outlineLevel="3" x14ac:dyDescent="0.2">
      <c r="A124" s="187">
        <v>119.836363636363</v>
      </c>
      <c r="B124" s="188">
        <v>109</v>
      </c>
      <c r="C124" s="189" t="s">
        <v>212</v>
      </c>
      <c r="D124" s="190" t="s">
        <v>221</v>
      </c>
      <c r="E124" s="191" t="s">
        <v>230</v>
      </c>
      <c r="F124" s="1">
        <v>19978.756000000001</v>
      </c>
      <c r="G124" s="34">
        <v>472.43379999999996</v>
      </c>
      <c r="H124" s="36">
        <v>69.536000000000001</v>
      </c>
      <c r="I124" s="192">
        <v>0.69793991007561051</v>
      </c>
      <c r="J124" s="193">
        <v>0.30206008992438949</v>
      </c>
      <c r="K124" s="202">
        <v>0</v>
      </c>
      <c r="L124" s="54">
        <v>41.041816020163921</v>
      </c>
      <c r="M124" s="116">
        <v>4.0376138781090454</v>
      </c>
      <c r="N124" s="117">
        <v>28.369065894034915</v>
      </c>
      <c r="O124" s="117">
        <v>8.6351362480199594</v>
      </c>
      <c r="P124" s="195">
        <v>3.4806255408522215</v>
      </c>
      <c r="Q124" s="66">
        <v>0</v>
      </c>
      <c r="R124" s="66">
        <v>3.2774435311204657</v>
      </c>
      <c r="S124" s="66">
        <v>17.868357595572473</v>
      </c>
      <c r="T124" s="66">
        <v>7.6070534155016798</v>
      </c>
      <c r="U124" s="66">
        <v>8.808335937117084</v>
      </c>
      <c r="V124" s="120">
        <v>29.954137063810023</v>
      </c>
      <c r="W124" s="55">
        <v>72.984433849353792</v>
      </c>
      <c r="X124" s="121">
        <v>27.015566150646208</v>
      </c>
      <c r="Y124" s="122">
        <v>32.40667977214396</v>
      </c>
      <c r="Z124" s="123">
        <v>21.145801126692938</v>
      </c>
      <c r="AA124" s="196">
        <v>11.260878645451022</v>
      </c>
      <c r="AB124" s="197">
        <v>11.087678956353901</v>
      </c>
      <c r="AC124" s="198">
        <v>0.17319968909712458</v>
      </c>
      <c r="AD124" s="199">
        <v>3.4201513350136601</v>
      </c>
      <c r="AE124" s="125">
        <v>0.3364678231757538</v>
      </c>
      <c r="AF124" s="125">
        <v>2.3640888245029097</v>
      </c>
      <c r="AG124" s="125">
        <v>0.71959468733499665</v>
      </c>
      <c r="AH124" s="200">
        <v>0.29005212840435179</v>
      </c>
      <c r="AI124" s="201">
        <v>0</v>
      </c>
      <c r="AJ124" s="201">
        <v>0.27312029426003881</v>
      </c>
      <c r="AK124" s="201">
        <v>1.4890297996310393</v>
      </c>
      <c r="AL124" s="201">
        <v>0.63392111795847328</v>
      </c>
      <c r="AM124" s="201">
        <v>0.734027994759757</v>
      </c>
      <c r="AN124" s="173">
        <v>2.7005566476786633</v>
      </c>
      <c r="AO124" s="174">
        <v>1.7621500938910781</v>
      </c>
      <c r="AP124" s="184">
        <v>0.9384065537875852</v>
      </c>
      <c r="AQ124" s="185">
        <v>0.92397324636282507</v>
      </c>
      <c r="AR124" s="177">
        <v>1.4433307424760381E-2</v>
      </c>
      <c r="AS124" s="130">
        <v>0</v>
      </c>
      <c r="AT124" s="131">
        <v>0</v>
      </c>
    </row>
    <row r="125" spans="1:46" outlineLevel="3" x14ac:dyDescent="0.2">
      <c r="A125" s="187">
        <v>120.933333333333</v>
      </c>
      <c r="B125" s="188">
        <v>110</v>
      </c>
      <c r="C125" s="189" t="s">
        <v>212</v>
      </c>
      <c r="D125" s="190" t="s">
        <v>221</v>
      </c>
      <c r="E125" s="191" t="s">
        <v>231</v>
      </c>
      <c r="F125" s="1">
        <v>10881.45</v>
      </c>
      <c r="G125" s="34">
        <v>201.3476</v>
      </c>
      <c r="H125" s="36">
        <v>74.596999999999994</v>
      </c>
      <c r="I125" s="192">
        <v>0.59307108334076108</v>
      </c>
      <c r="J125" s="193">
        <v>0.40692891665923892</v>
      </c>
      <c r="K125" s="202">
        <v>1</v>
      </c>
      <c r="L125" s="54">
        <v>39.936389113668881</v>
      </c>
      <c r="M125" s="116">
        <v>3.3150040111698353</v>
      </c>
      <c r="N125" s="117">
        <v>27.664539523548953</v>
      </c>
      <c r="O125" s="117">
        <v>8.9568455789500749</v>
      </c>
      <c r="P125" s="195">
        <v>1.2282502582123358</v>
      </c>
      <c r="Q125" s="66">
        <v>2.1191550393079304</v>
      </c>
      <c r="R125" s="66">
        <v>2.6010393113338095</v>
      </c>
      <c r="S125" s="66">
        <v>21.766241609564347</v>
      </c>
      <c r="T125" s="66">
        <v>6.9923061729526577</v>
      </c>
      <c r="U125" s="66">
        <v>5.2293967222977873</v>
      </c>
      <c r="V125" s="120">
        <v>29.596677643195946</v>
      </c>
      <c r="W125" s="55">
        <v>74.109548459567662</v>
      </c>
      <c r="X125" s="121">
        <v>25.890451540432338</v>
      </c>
      <c r="Y125" s="122">
        <v>30.97954353471879</v>
      </c>
      <c r="Z125" s="123">
        <v>26.486435960206087</v>
      </c>
      <c r="AA125" s="196">
        <v>4.4931075745127025</v>
      </c>
      <c r="AB125" s="197">
        <v>8.2205564311649937</v>
      </c>
      <c r="AC125" s="198">
        <v>-3.7274488566522876</v>
      </c>
      <c r="AD125" s="199">
        <v>3.3280324261390732</v>
      </c>
      <c r="AE125" s="125">
        <v>0.27625033426415296</v>
      </c>
      <c r="AF125" s="125">
        <v>2.3053782936290794</v>
      </c>
      <c r="AG125" s="125">
        <v>0.74640379824583958</v>
      </c>
      <c r="AH125" s="200">
        <v>0.10235418818436132</v>
      </c>
      <c r="AI125" s="201">
        <v>0.17659625327566086</v>
      </c>
      <c r="AJ125" s="201">
        <v>0.21675327594448413</v>
      </c>
      <c r="AK125" s="201">
        <v>1.8138534674636955</v>
      </c>
      <c r="AL125" s="201">
        <v>0.58269218107938814</v>
      </c>
      <c r="AM125" s="201">
        <v>0.43578306019148227</v>
      </c>
      <c r="AN125" s="173">
        <v>2.5816286278932323</v>
      </c>
      <c r="AO125" s="174">
        <v>2.2072029966838405</v>
      </c>
      <c r="AP125" s="184">
        <v>0.37442563120939187</v>
      </c>
      <c r="AQ125" s="185">
        <v>0.68504636926374951</v>
      </c>
      <c r="AR125" s="177">
        <v>-0.3106207380543573</v>
      </c>
      <c r="AS125" s="130">
        <v>0</v>
      </c>
      <c r="AT125" s="131">
        <v>0</v>
      </c>
    </row>
    <row r="126" spans="1:46" s="37" customFormat="1" ht="14.25" outlineLevel="2" x14ac:dyDescent="0.2">
      <c r="A126" s="187"/>
      <c r="B126" s="188"/>
      <c r="C126" s="189"/>
      <c r="D126" s="203" t="s">
        <v>232</v>
      </c>
      <c r="E126" s="191"/>
      <c r="F126" s="1">
        <v>281119.83200000005</v>
      </c>
      <c r="G126" s="34">
        <v>6981.7704000000003</v>
      </c>
      <c r="H126" s="36">
        <v>71.922654910336206</v>
      </c>
      <c r="I126" s="2">
        <v>0.53286969434033693</v>
      </c>
      <c r="J126" s="3">
        <v>0.46713030565966296</v>
      </c>
      <c r="K126" s="4">
        <v>0.42514786793905451</v>
      </c>
      <c r="L126" s="54">
        <v>37.89729828504494</v>
      </c>
      <c r="M126" s="116">
        <v>3.4109347312574014</v>
      </c>
      <c r="N126" s="117">
        <v>26.122655221886031</v>
      </c>
      <c r="O126" s="117">
        <v>8.363708331901508</v>
      </c>
      <c r="P126" s="195">
        <v>3.2262652370055838</v>
      </c>
      <c r="Q126" s="66">
        <v>1.2544106659791066</v>
      </c>
      <c r="R126" s="66">
        <v>2.4355932026870217</v>
      </c>
      <c r="S126" s="66">
        <v>16.693778031841546</v>
      </c>
      <c r="T126" s="66">
        <v>6.0162993428076978</v>
      </c>
      <c r="U126" s="66">
        <v>8.2709518047239854</v>
      </c>
      <c r="V126" s="120">
        <v>27.400323039252555</v>
      </c>
      <c r="W126" s="55">
        <v>72.301520897771468</v>
      </c>
      <c r="X126" s="121">
        <v>27.698479102228532</v>
      </c>
      <c r="Y126" s="122">
        <v>29.533589953143434</v>
      </c>
      <c r="Z126" s="123">
        <v>20.383781900507675</v>
      </c>
      <c r="AA126" s="196">
        <v>9.149808052635759</v>
      </c>
      <c r="AB126" s="197">
        <v>9.2425645798132816</v>
      </c>
      <c r="AC126" s="198">
        <v>-9.2756527177522585E-2</v>
      </c>
      <c r="AD126" s="199">
        <v>3.1581081904204118</v>
      </c>
      <c r="AE126" s="125">
        <v>0.28424456093811679</v>
      </c>
      <c r="AF126" s="125">
        <v>2.1768879351571693</v>
      </c>
      <c r="AG126" s="125">
        <v>0.69697569432512563</v>
      </c>
      <c r="AH126" s="200">
        <v>0.268855436417132</v>
      </c>
      <c r="AI126" s="201">
        <v>0.10453422216492554</v>
      </c>
      <c r="AJ126" s="201">
        <v>0.20296610022391848</v>
      </c>
      <c r="AK126" s="201">
        <v>1.3911481693201289</v>
      </c>
      <c r="AL126" s="201">
        <v>0.50135827856730819</v>
      </c>
      <c r="AM126" s="201">
        <v>0.68924598372699875</v>
      </c>
      <c r="AN126" s="173">
        <v>2.4611324960952863</v>
      </c>
      <c r="AO126" s="174">
        <v>1.6986484917089728</v>
      </c>
      <c r="AP126" s="184">
        <v>0.76248400438631325</v>
      </c>
      <c r="AQ126" s="185">
        <v>0.77021371498444013</v>
      </c>
      <c r="AR126" s="177">
        <v>-7.7297105981268821E-3</v>
      </c>
      <c r="AS126" s="130">
        <v>0</v>
      </c>
      <c r="AT126" s="131">
        <v>0</v>
      </c>
    </row>
    <row r="127" spans="1:46" outlineLevel="3" x14ac:dyDescent="0.2">
      <c r="A127" s="187">
        <v>122.030303030303</v>
      </c>
      <c r="B127" s="188">
        <v>111</v>
      </c>
      <c r="C127" s="189" t="s">
        <v>212</v>
      </c>
      <c r="D127" s="190" t="s">
        <v>233</v>
      </c>
      <c r="E127" s="191" t="s">
        <v>234</v>
      </c>
      <c r="F127" s="1">
        <v>29726.803</v>
      </c>
      <c r="G127" s="34">
        <v>1077.1654000000001</v>
      </c>
      <c r="H127" s="36">
        <v>59.826000000000001</v>
      </c>
      <c r="I127" s="192">
        <v>5.7233539274383682E-2</v>
      </c>
      <c r="J127" s="193">
        <v>0.94276646072561632</v>
      </c>
      <c r="K127" s="202">
        <v>0</v>
      </c>
      <c r="L127" s="54">
        <v>33.709838713237751</v>
      </c>
      <c r="M127" s="116">
        <v>3.3523213263711749</v>
      </c>
      <c r="N127" s="117">
        <v>26.742875499782294</v>
      </c>
      <c r="O127" s="117">
        <v>6.5013523666472883</v>
      </c>
      <c r="P127" s="195">
        <v>0.53878519051554874</v>
      </c>
      <c r="Q127" s="66">
        <v>0</v>
      </c>
      <c r="R127" s="66">
        <v>3.2302501140120361</v>
      </c>
      <c r="S127" s="66">
        <v>24.858053023110848</v>
      </c>
      <c r="T127" s="66">
        <v>0.47406256075993913</v>
      </c>
      <c r="U127" s="66">
        <v>6.8233591777998788</v>
      </c>
      <c r="V127" s="120">
        <v>34.911662314922765</v>
      </c>
      <c r="W127" s="55">
        <v>103.56520128117096</v>
      </c>
      <c r="X127" s="121">
        <v>-3.5652012811709568</v>
      </c>
      <c r="Y127" s="122">
        <v>30.095196826153469</v>
      </c>
      <c r="Z127" s="123">
        <v>28.088303137122885</v>
      </c>
      <c r="AA127" s="196">
        <v>2.0068936890305835</v>
      </c>
      <c r="AB127" s="197">
        <v>1.0128477512754879</v>
      </c>
      <c r="AC127" s="198">
        <v>0.32200681115259044</v>
      </c>
      <c r="AD127" s="199">
        <v>2.8091532261031458</v>
      </c>
      <c r="AE127" s="125">
        <v>0.27936011053093124</v>
      </c>
      <c r="AF127" s="125">
        <v>2.228572958315191</v>
      </c>
      <c r="AG127" s="125">
        <v>0.54177936388727399</v>
      </c>
      <c r="AH127" s="200">
        <v>4.4898765876295731E-2</v>
      </c>
      <c r="AI127" s="201">
        <v>0</v>
      </c>
      <c r="AJ127" s="201">
        <v>0.26918750950100301</v>
      </c>
      <c r="AK127" s="201">
        <v>2.0715044185925708</v>
      </c>
      <c r="AL127" s="201">
        <v>3.9505213396661597E-2</v>
      </c>
      <c r="AM127" s="201">
        <v>0.56861326481665653</v>
      </c>
      <c r="AN127" s="173">
        <v>2.5079330688461225</v>
      </c>
      <c r="AO127" s="174">
        <v>2.3406919280935736</v>
      </c>
      <c r="AP127" s="184">
        <v>0.16724114075254862</v>
      </c>
      <c r="AQ127" s="185">
        <v>8.4403979272957327E-2</v>
      </c>
      <c r="AR127" s="177">
        <v>2.6833900929382537E-2</v>
      </c>
      <c r="AS127" s="130">
        <v>0</v>
      </c>
      <c r="AT127" s="131">
        <v>0</v>
      </c>
    </row>
    <row r="128" spans="1:46" outlineLevel="3" x14ac:dyDescent="0.2">
      <c r="A128" s="187">
        <v>123.127272727272</v>
      </c>
      <c r="B128" s="188">
        <v>112</v>
      </c>
      <c r="C128" s="189" t="s">
        <v>212</v>
      </c>
      <c r="D128" s="190" t="s">
        <v>233</v>
      </c>
      <c r="E128" s="191" t="s">
        <v>235</v>
      </c>
      <c r="F128" s="1">
        <v>853.06899999999996</v>
      </c>
      <c r="G128" s="34">
        <v>22.088999999999999</v>
      </c>
      <c r="H128" s="36">
        <v>61.616</v>
      </c>
      <c r="I128" s="192">
        <v>8.5979977356936299E-2</v>
      </c>
      <c r="J128" s="193">
        <v>0.9140200226430637</v>
      </c>
      <c r="K128" s="202">
        <v>0</v>
      </c>
      <c r="L128" s="54">
        <v>28.311742657041602</v>
      </c>
      <c r="M128" s="116">
        <v>2.38533365529084</v>
      </c>
      <c r="N128" s="117">
        <v>18.677536872728115</v>
      </c>
      <c r="O128" s="117">
        <v>6.4738052512743822</v>
      </c>
      <c r="P128" s="195">
        <v>0.67688838727478995</v>
      </c>
      <c r="Q128" s="66">
        <v>0</v>
      </c>
      <c r="R128" s="66">
        <v>1.7938970962194745</v>
      </c>
      <c r="S128" s="66">
        <v>16.182089537761151</v>
      </c>
      <c r="T128" s="66">
        <v>0.79125374553692762</v>
      </c>
      <c r="U128" s="66">
        <v>6.2973460000295454</v>
      </c>
      <c r="V128" s="120">
        <v>24.27333263401017</v>
      </c>
      <c r="W128" s="55">
        <v>85.735918583496272</v>
      </c>
      <c r="X128" s="121">
        <v>14.264081416503728</v>
      </c>
      <c r="Y128" s="122">
        <v>21.062870528018955</v>
      </c>
      <c r="Z128" s="123">
        <v>17.975986633980625</v>
      </c>
      <c r="AA128" s="196">
        <v>3.0868838940383299</v>
      </c>
      <c r="AB128" s="197">
        <v>1.4681421328117175</v>
      </c>
      <c r="AC128" s="198">
        <v>-0.17645925124483686</v>
      </c>
      <c r="AD128" s="199">
        <v>2.3593118880868</v>
      </c>
      <c r="AE128" s="125">
        <v>0.19877780460757</v>
      </c>
      <c r="AF128" s="125">
        <v>1.5564614060606763</v>
      </c>
      <c r="AG128" s="125">
        <v>0.53948377093953181</v>
      </c>
      <c r="AH128" s="200">
        <v>5.6407365606232496E-2</v>
      </c>
      <c r="AI128" s="201">
        <v>0</v>
      </c>
      <c r="AJ128" s="201">
        <v>0.14949142468495621</v>
      </c>
      <c r="AK128" s="201">
        <v>1.3485074614800958</v>
      </c>
      <c r="AL128" s="201">
        <v>6.5937812128077297E-2</v>
      </c>
      <c r="AM128" s="201">
        <v>0.52477883333579545</v>
      </c>
      <c r="AN128" s="173">
        <v>1.7552392106682462</v>
      </c>
      <c r="AO128" s="174">
        <v>1.4979988861650522</v>
      </c>
      <c r="AP128" s="184">
        <v>0.25724032450319417</v>
      </c>
      <c r="AQ128" s="185">
        <v>0.12234517773430979</v>
      </c>
      <c r="AR128" s="177">
        <v>-1.4704937603736404E-2</v>
      </c>
      <c r="AS128" s="130">
        <v>0</v>
      </c>
      <c r="AT128" s="131">
        <v>0</v>
      </c>
    </row>
    <row r="129" spans="1:46" outlineLevel="3" x14ac:dyDescent="0.2">
      <c r="A129" s="187">
        <v>124.22424242424199</v>
      </c>
      <c r="B129" s="188">
        <v>113</v>
      </c>
      <c r="C129" s="189" t="s">
        <v>212</v>
      </c>
      <c r="D129" s="190" t="s">
        <v>233</v>
      </c>
      <c r="E129" s="191" t="s">
        <v>236</v>
      </c>
      <c r="F129" s="1">
        <v>177392.25200000001</v>
      </c>
      <c r="G129" s="34">
        <v>5341.9372000000003</v>
      </c>
      <c r="H129" s="36">
        <v>65.88</v>
      </c>
      <c r="I129" s="192">
        <v>6.1494535245616211E-2</v>
      </c>
      <c r="J129" s="193">
        <v>0.93850546475438379</v>
      </c>
      <c r="K129" s="202">
        <v>1</v>
      </c>
      <c r="L129" s="54">
        <v>44.252512892968582</v>
      </c>
      <c r="M129" s="116">
        <v>4.5604710546532621</v>
      </c>
      <c r="N129" s="117">
        <v>31.046432057471563</v>
      </c>
      <c r="O129" s="117">
        <v>7.4658012869477908</v>
      </c>
      <c r="P129" s="195">
        <v>0.6333079717000345</v>
      </c>
      <c r="Q129" s="66">
        <v>0.24521635976199352</v>
      </c>
      <c r="R129" s="66">
        <v>4.3694679514638324</v>
      </c>
      <c r="S129" s="66">
        <v>32.392850880658592</v>
      </c>
      <c r="T129" s="66">
        <v>0.58028746258618003</v>
      </c>
      <c r="U129" s="66">
        <v>7.7384993918469753</v>
      </c>
      <c r="V129" s="120">
        <v>44.500818223969404</v>
      </c>
      <c r="W129" s="55">
        <v>100.56111012633652</v>
      </c>
      <c r="X129" s="121">
        <v>-0.56111012633651569</v>
      </c>
      <c r="Y129" s="122">
        <v>35.606903112124826</v>
      </c>
      <c r="Z129" s="123">
        <v>37.007535191884415</v>
      </c>
      <c r="AA129" s="196">
        <v>-1.400632079759589</v>
      </c>
      <c r="AB129" s="197">
        <v>1.2135954342862145</v>
      </c>
      <c r="AC129" s="198">
        <v>0.27269810489918456</v>
      </c>
      <c r="AD129" s="199">
        <v>3.687709407747382</v>
      </c>
      <c r="AE129" s="125">
        <v>0.38003925455443849</v>
      </c>
      <c r="AF129" s="125">
        <v>2.5872026714559637</v>
      </c>
      <c r="AG129" s="125">
        <v>0.62215010724564923</v>
      </c>
      <c r="AH129" s="200">
        <v>5.2775664308336211E-2</v>
      </c>
      <c r="AI129" s="201">
        <v>2.0434696646832794E-2</v>
      </c>
      <c r="AJ129" s="201">
        <v>0.36412232928865268</v>
      </c>
      <c r="AK129" s="201">
        <v>2.6994042400548826</v>
      </c>
      <c r="AL129" s="201">
        <v>4.8357288548848333E-2</v>
      </c>
      <c r="AM129" s="201">
        <v>0.64487494932058131</v>
      </c>
      <c r="AN129" s="173">
        <v>2.9672419260104022</v>
      </c>
      <c r="AO129" s="174">
        <v>3.0839612659903679</v>
      </c>
      <c r="AP129" s="184">
        <v>-0.11671933997996575</v>
      </c>
      <c r="AQ129" s="185">
        <v>0.10113295285718454</v>
      </c>
      <c r="AR129" s="177">
        <v>2.2724842074932045E-2</v>
      </c>
      <c r="AS129" s="204">
        <v>7.5875014899086296E-2</v>
      </c>
      <c r="AT129" s="135">
        <v>2.2762504469725888</v>
      </c>
    </row>
    <row r="130" spans="1:46" outlineLevel="3" x14ac:dyDescent="0.2">
      <c r="A130" s="187">
        <v>125.321212121212</v>
      </c>
      <c r="B130" s="188">
        <v>114</v>
      </c>
      <c r="C130" s="189" t="s">
        <v>212</v>
      </c>
      <c r="D130" s="190" t="s">
        <v>233</v>
      </c>
      <c r="E130" s="191" t="s">
        <v>237</v>
      </c>
      <c r="F130" s="1">
        <v>10033.629999999999</v>
      </c>
      <c r="G130" s="34">
        <v>447.22179999999997</v>
      </c>
      <c r="H130" s="36">
        <v>54.881999999999998</v>
      </c>
      <c r="I130" s="192">
        <v>4.0934525749207973E-2</v>
      </c>
      <c r="J130" s="193">
        <v>0.95906547425079203</v>
      </c>
      <c r="K130" s="202">
        <v>0</v>
      </c>
      <c r="L130" s="54">
        <v>24.370406998299494</v>
      </c>
      <c r="M130" s="116">
        <v>1.7799348942672255</v>
      </c>
      <c r="N130" s="117">
        <v>19.256831404140936</v>
      </c>
      <c r="O130" s="117">
        <v>6.0731406144571629</v>
      </c>
      <c r="P130" s="195">
        <v>0.17373761440587698</v>
      </c>
      <c r="Q130" s="66">
        <v>0</v>
      </c>
      <c r="R130" s="66">
        <v>1.6837932487546885</v>
      </c>
      <c r="S130" s="66">
        <v>12.543295884953654</v>
      </c>
      <c r="T130" s="66">
        <v>0.67490433449077614</v>
      </c>
      <c r="U130" s="66">
        <v>6.0226178393622281</v>
      </c>
      <c r="V130" s="120">
        <v>20.249706973070573</v>
      </c>
      <c r="W130" s="55">
        <v>83.091377893211003</v>
      </c>
      <c r="X130" s="121">
        <v>16.908622106788997</v>
      </c>
      <c r="Y130" s="122">
        <v>21.03676629840816</v>
      </c>
      <c r="Z130" s="123">
        <v>14.227089133708343</v>
      </c>
      <c r="AA130" s="196">
        <v>6.8096771646998171</v>
      </c>
      <c r="AB130" s="197">
        <v>0.84864194889665312</v>
      </c>
      <c r="AC130" s="198">
        <v>-5.0522775094934858E-2</v>
      </c>
      <c r="AD130" s="199">
        <v>2.0308672498582911</v>
      </c>
      <c r="AE130" s="125">
        <v>0.14832790785560213</v>
      </c>
      <c r="AF130" s="125">
        <v>1.604735950345078</v>
      </c>
      <c r="AG130" s="125">
        <v>0.50609505120476361</v>
      </c>
      <c r="AH130" s="200">
        <v>1.4478134533823081E-2</v>
      </c>
      <c r="AI130" s="201">
        <v>0</v>
      </c>
      <c r="AJ130" s="201">
        <v>0.14031610406289072</v>
      </c>
      <c r="AK130" s="201">
        <v>1.0452746570794711</v>
      </c>
      <c r="AL130" s="201">
        <v>5.6242027874231347E-2</v>
      </c>
      <c r="AM130" s="201">
        <v>0.5018848199468523</v>
      </c>
      <c r="AN130" s="173">
        <v>1.7530638582006801</v>
      </c>
      <c r="AO130" s="174">
        <v>1.1855907611423619</v>
      </c>
      <c r="AP130" s="184">
        <v>0.56747309705831805</v>
      </c>
      <c r="AQ130" s="185">
        <v>7.0720162408054427E-2</v>
      </c>
      <c r="AR130" s="177">
        <v>-4.2102312579112384E-3</v>
      </c>
      <c r="AS130" s="130">
        <v>0</v>
      </c>
      <c r="AT130" s="131">
        <v>0</v>
      </c>
    </row>
    <row r="131" spans="1:46" outlineLevel="3" x14ac:dyDescent="0.2">
      <c r="A131" s="187">
        <v>126.418181818181</v>
      </c>
      <c r="B131" s="188">
        <v>115</v>
      </c>
      <c r="C131" s="189" t="s">
        <v>212</v>
      </c>
      <c r="D131" s="190" t="s">
        <v>233</v>
      </c>
      <c r="E131" s="191" t="s">
        <v>238</v>
      </c>
      <c r="F131" s="1">
        <v>37712.42</v>
      </c>
      <c r="G131" s="34">
        <v>1286.7134000000001</v>
      </c>
      <c r="H131" s="36">
        <v>63.082000000000001</v>
      </c>
      <c r="I131" s="192">
        <v>0.10382937329958009</v>
      </c>
      <c r="J131" s="193">
        <v>0.89617062670041991</v>
      </c>
      <c r="K131" s="202">
        <v>1</v>
      </c>
      <c r="L131" s="54">
        <v>39.634110444121923</v>
      </c>
      <c r="M131" s="116">
        <v>3.7202709799281743</v>
      </c>
      <c r="N131" s="117">
        <v>27.10191626857749</v>
      </c>
      <c r="O131" s="117">
        <v>7.578349802474782</v>
      </c>
      <c r="P131" s="195">
        <v>3.3865961941026548</v>
      </c>
      <c r="Q131" s="66">
        <v>0.13476746529971417</v>
      </c>
      <c r="R131" s="66">
        <v>3.5069336976741026</v>
      </c>
      <c r="S131" s="66">
        <v>26.164136708373753</v>
      </c>
      <c r="T131" s="66">
        <v>0.91783140540883046</v>
      </c>
      <c r="U131" s="66">
        <v>11.366170939814848</v>
      </c>
      <c r="V131" s="120">
        <v>41.037241345862704</v>
      </c>
      <c r="W131" s="55">
        <v>103.54021040466893</v>
      </c>
      <c r="X131" s="121">
        <v>-3.540210404668926</v>
      </c>
      <c r="Y131" s="122">
        <v>30.822187248505664</v>
      </c>
      <c r="Z131" s="123">
        <v>29.80583787134757</v>
      </c>
      <c r="AA131" s="196">
        <v>1.0163493771580931</v>
      </c>
      <c r="AB131" s="197">
        <v>4.3044275995114853</v>
      </c>
      <c r="AC131" s="198">
        <v>3.7878211373400665</v>
      </c>
      <c r="AD131" s="199">
        <v>3.3028425370101604</v>
      </c>
      <c r="AE131" s="125">
        <v>0.3100225816606812</v>
      </c>
      <c r="AF131" s="125">
        <v>2.2584930223814577</v>
      </c>
      <c r="AG131" s="125">
        <v>0.63152915020623179</v>
      </c>
      <c r="AH131" s="200">
        <v>0.28221634950855456</v>
      </c>
      <c r="AI131" s="201">
        <v>1.1230622108309515E-2</v>
      </c>
      <c r="AJ131" s="201">
        <v>0.29224447480617521</v>
      </c>
      <c r="AK131" s="201">
        <v>2.1803447256978128</v>
      </c>
      <c r="AL131" s="201">
        <v>7.6485950450735876E-2</v>
      </c>
      <c r="AM131" s="201">
        <v>0.94718091165123741</v>
      </c>
      <c r="AN131" s="173">
        <v>2.5685156040421386</v>
      </c>
      <c r="AO131" s="174">
        <v>2.4838198226122974</v>
      </c>
      <c r="AP131" s="184">
        <v>8.4695781429841091E-2</v>
      </c>
      <c r="AQ131" s="185">
        <v>0.35870229995929043</v>
      </c>
      <c r="AR131" s="177">
        <v>0.31565176144500556</v>
      </c>
      <c r="AS131" s="130">
        <v>0</v>
      </c>
      <c r="AT131" s="131">
        <v>0</v>
      </c>
    </row>
    <row r="132" spans="1:46" outlineLevel="3" x14ac:dyDescent="0.2">
      <c r="A132" s="187">
        <v>127.515151515151</v>
      </c>
      <c r="B132" s="188">
        <v>116</v>
      </c>
      <c r="C132" s="189" t="s">
        <v>212</v>
      </c>
      <c r="D132" s="190" t="s">
        <v>233</v>
      </c>
      <c r="E132" s="191" t="s">
        <v>239</v>
      </c>
      <c r="F132" s="1">
        <v>24882.792000000001</v>
      </c>
      <c r="G132" s="34">
        <v>836.28279999999995</v>
      </c>
      <c r="H132" s="36">
        <v>63.512</v>
      </c>
      <c r="I132" s="192">
        <v>9.837075370448356E-2</v>
      </c>
      <c r="J132" s="193">
        <v>0.90162924629551644</v>
      </c>
      <c r="K132" s="202">
        <v>0</v>
      </c>
      <c r="L132" s="54">
        <v>39.380522003167179</v>
      </c>
      <c r="M132" s="116">
        <v>4.0380305182988572</v>
      </c>
      <c r="N132" s="117">
        <v>25.458083638961849</v>
      </c>
      <c r="O132" s="117">
        <v>7.4466462165633347</v>
      </c>
      <c r="P132" s="195">
        <v>0.5711409211638464</v>
      </c>
      <c r="Q132" s="66">
        <v>0</v>
      </c>
      <c r="R132" s="66">
        <v>3.8488253712852369</v>
      </c>
      <c r="S132" s="66">
        <v>22.770897639198743</v>
      </c>
      <c r="T132" s="66">
        <v>0.60540102909405802</v>
      </c>
      <c r="U132" s="66">
        <v>7.6624685644157733</v>
      </c>
      <c r="V132" s="120">
        <v>34.282191574899755</v>
      </c>
      <c r="W132" s="55">
        <v>87.0536748399186</v>
      </c>
      <c r="X132" s="121">
        <v>12.9463251600814</v>
      </c>
      <c r="Y132" s="122">
        <v>29.496114157260706</v>
      </c>
      <c r="Z132" s="123">
        <v>26.61972301048398</v>
      </c>
      <c r="AA132" s="196">
        <v>2.8763911467767258</v>
      </c>
      <c r="AB132" s="197">
        <v>1.1765419502579044</v>
      </c>
      <c r="AC132" s="198">
        <v>0.21582234785243859</v>
      </c>
      <c r="AD132" s="199">
        <v>3.2817101669305981</v>
      </c>
      <c r="AE132" s="125">
        <v>0.33650254319157141</v>
      </c>
      <c r="AF132" s="125">
        <v>2.1215069699134874</v>
      </c>
      <c r="AG132" s="125">
        <v>0.62055385138027785</v>
      </c>
      <c r="AH132" s="200">
        <v>4.7595076763653869E-2</v>
      </c>
      <c r="AI132" s="201">
        <v>0</v>
      </c>
      <c r="AJ132" s="201">
        <v>0.3207354476071031</v>
      </c>
      <c r="AK132" s="201">
        <v>1.897574803266562</v>
      </c>
      <c r="AL132" s="201">
        <v>5.0450085757838166E-2</v>
      </c>
      <c r="AM132" s="201">
        <v>0.63853904703464781</v>
      </c>
      <c r="AN132" s="173">
        <v>2.458009513105059</v>
      </c>
      <c r="AO132" s="174">
        <v>2.2183102508736652</v>
      </c>
      <c r="AP132" s="184">
        <v>0.23969926223139382</v>
      </c>
      <c r="AQ132" s="185">
        <v>9.8045162521492035E-2</v>
      </c>
      <c r="AR132" s="177">
        <v>1.7985195654369884E-2</v>
      </c>
      <c r="AS132" s="130">
        <v>0</v>
      </c>
      <c r="AT132" s="131">
        <v>0</v>
      </c>
    </row>
    <row r="133" spans="1:46" s="37" customFormat="1" ht="14.25" outlineLevel="2" x14ac:dyDescent="0.2">
      <c r="A133" s="187"/>
      <c r="B133" s="188"/>
      <c r="C133" s="189"/>
      <c r="D133" s="203" t="s">
        <v>240</v>
      </c>
      <c r="E133" s="191"/>
      <c r="F133" s="1">
        <v>280600.96600000001</v>
      </c>
      <c r="G133" s="34">
        <v>9011.409599999999</v>
      </c>
      <c r="H133" s="36">
        <v>63.980803902244105</v>
      </c>
      <c r="I133" s="2">
        <v>6.9491944184069496E-2</v>
      </c>
      <c r="J133" s="3">
        <v>0.93050805581593055</v>
      </c>
      <c r="K133" s="4">
        <v>0.7355842087124751</v>
      </c>
      <c r="L133" s="54">
        <v>42.183097537983159</v>
      </c>
      <c r="M133" s="116">
        <v>4.2871498161655266</v>
      </c>
      <c r="N133" s="117">
        <v>30.347875116861839</v>
      </c>
      <c r="O133" s="117">
        <v>7.548072604955788</v>
      </c>
      <c r="P133" s="195">
        <v>0.85331429463311759</v>
      </c>
      <c r="Q133" s="66">
        <v>0.15377207919213348</v>
      </c>
      <c r="R133" s="66">
        <v>4.0408766630474426</v>
      </c>
      <c r="S133" s="66">
        <v>28.211328442484188</v>
      </c>
      <c r="T133" s="66">
        <v>0.68273956213060649</v>
      </c>
      <c r="U133" s="66">
        <v>8.2410664964956624</v>
      </c>
      <c r="V133" s="120">
        <v>40.493271602027292</v>
      </c>
      <c r="W133" s="55">
        <v>95.994068632740195</v>
      </c>
      <c r="X133" s="121">
        <v>4.0059313672598051</v>
      </c>
      <c r="Y133" s="122">
        <v>34.635024933027367</v>
      </c>
      <c r="Z133" s="123">
        <v>32.405977184723767</v>
      </c>
      <c r="AA133" s="196">
        <v>2.2290477483036</v>
      </c>
      <c r="AB133" s="197">
        <v>1.5360538567637241</v>
      </c>
      <c r="AC133" s="198">
        <v>0.69299389153987434</v>
      </c>
      <c r="AD133" s="199">
        <v>3.5152581281652631</v>
      </c>
      <c r="AE133" s="125">
        <v>0.35726248468046057</v>
      </c>
      <c r="AF133" s="125">
        <v>2.5289895930718198</v>
      </c>
      <c r="AG133" s="125">
        <v>0.6290060504129823</v>
      </c>
      <c r="AH133" s="200">
        <v>7.1109524552759804E-2</v>
      </c>
      <c r="AI133" s="201">
        <v>1.281433993267779E-2</v>
      </c>
      <c r="AJ133" s="201">
        <v>0.33673972192062024</v>
      </c>
      <c r="AK133" s="201">
        <v>2.3509440368736825</v>
      </c>
      <c r="AL133" s="201">
        <v>5.6894963510883877E-2</v>
      </c>
      <c r="AM133" s="201">
        <v>0.68675554137463857</v>
      </c>
      <c r="AN133" s="173">
        <v>2.8862520777522804</v>
      </c>
      <c r="AO133" s="174">
        <v>2.7004980987269804</v>
      </c>
      <c r="AP133" s="184">
        <v>0.1857539790253</v>
      </c>
      <c r="AQ133" s="185">
        <v>0.12800448806364367</v>
      </c>
      <c r="AR133" s="177">
        <v>5.7749490961656193E-2</v>
      </c>
      <c r="AS133" s="134">
        <v>4.5358337748512834E-2</v>
      </c>
      <c r="AT133" s="135">
        <v>1.360750132455385</v>
      </c>
    </row>
    <row r="134" spans="1:46" s="37" customFormat="1" ht="14.25" outlineLevel="1" x14ac:dyDescent="0.2">
      <c r="A134" s="187"/>
      <c r="B134" s="188"/>
      <c r="C134" s="206" t="s">
        <v>241</v>
      </c>
      <c r="D134" s="190"/>
      <c r="E134" s="191"/>
      <c r="F134" s="1">
        <v>610483.36100000015</v>
      </c>
      <c r="G134" s="34">
        <v>16905.796000000002</v>
      </c>
      <c r="H134" s="36">
        <v>67.840916403545862</v>
      </c>
      <c r="I134" s="2">
        <v>0.30768194182991931</v>
      </c>
      <c r="J134" s="3">
        <v>0.69231805817008063</v>
      </c>
      <c r="K134" s="4"/>
      <c r="L134" s="54">
        <v>40.986692739708957</v>
      </c>
      <c r="M134" s="116">
        <v>3.9577486921121015</v>
      </c>
      <c r="N134" s="117">
        <v>28.981142059734136</v>
      </c>
      <c r="O134" s="117">
        <v>8.0478019878627158</v>
      </c>
      <c r="P134" s="195">
        <v>1.9279033656071221</v>
      </c>
      <c r="Q134" s="66">
        <v>0.60375834138997819</v>
      </c>
      <c r="R134" s="66">
        <v>3.3957046491327567</v>
      </c>
      <c r="S134" s="66">
        <v>22.70471246955357</v>
      </c>
      <c r="T134" s="66">
        <v>3.355555445171841</v>
      </c>
      <c r="U134" s="66">
        <v>8.9990584688536899</v>
      </c>
      <c r="V134" s="120">
        <v>35.099475587540013</v>
      </c>
      <c r="W134" s="55">
        <v>85.636271778363678</v>
      </c>
      <c r="X134" s="121">
        <v>14.363728221636322</v>
      </c>
      <c r="Y134" s="122">
        <v>32.938890751846237</v>
      </c>
      <c r="Z134" s="123">
        <v>26.704175460076303</v>
      </c>
      <c r="AA134" s="196">
        <v>6.234715291769934</v>
      </c>
      <c r="AB134" s="197">
        <v>5.2834588107789635</v>
      </c>
      <c r="AC134" s="198">
        <v>0.95125648099097404</v>
      </c>
      <c r="AD134" s="199">
        <v>3.4155577283090799</v>
      </c>
      <c r="AE134" s="125">
        <v>0.32981239100934179</v>
      </c>
      <c r="AF134" s="125">
        <v>2.4150951716445115</v>
      </c>
      <c r="AG134" s="125">
        <v>0.67065016565522628</v>
      </c>
      <c r="AH134" s="200">
        <v>0.16065861380059351</v>
      </c>
      <c r="AI134" s="201">
        <v>5.0313195115831516E-2</v>
      </c>
      <c r="AJ134" s="201">
        <v>0.28297538742772971</v>
      </c>
      <c r="AK134" s="201">
        <v>1.8920593724627974</v>
      </c>
      <c r="AL134" s="201">
        <v>0.27962962043098677</v>
      </c>
      <c r="AM134" s="201">
        <v>0.74992153907114079</v>
      </c>
      <c r="AN134" s="173">
        <v>2.7449075626538533</v>
      </c>
      <c r="AO134" s="174">
        <v>2.2253479550063586</v>
      </c>
      <c r="AP134" s="184">
        <v>0.51955960764749454</v>
      </c>
      <c r="AQ134" s="185">
        <v>0.44028823423158031</v>
      </c>
      <c r="AR134" s="177">
        <v>7.9271373415914503E-2</v>
      </c>
      <c r="AS134" s="134">
        <v>2.7183054960328329E-2</v>
      </c>
      <c r="AT134" s="135">
        <v>0.81549164880984981</v>
      </c>
    </row>
    <row r="135" spans="1:46" outlineLevel="3" x14ac:dyDescent="0.2">
      <c r="A135" s="187">
        <v>128.612121212121</v>
      </c>
      <c r="B135" s="188">
        <v>117</v>
      </c>
      <c r="C135" s="189" t="s">
        <v>242</v>
      </c>
      <c r="D135" s="208" t="s">
        <v>243</v>
      </c>
      <c r="E135" s="191" t="s">
        <v>244</v>
      </c>
      <c r="F135" s="1">
        <v>8455.4770000000008</v>
      </c>
      <c r="G135" s="34">
        <v>80.276800000000009</v>
      </c>
      <c r="H135" s="36">
        <v>81.093999999999994</v>
      </c>
      <c r="I135" s="192">
        <v>1</v>
      </c>
      <c r="J135" s="193">
        <v>0</v>
      </c>
      <c r="K135" s="202">
        <v>1</v>
      </c>
      <c r="L135" s="54">
        <v>31.912796730539043</v>
      </c>
      <c r="M135" s="116">
        <v>1.9131529847651025</v>
      </c>
      <c r="N135" s="117">
        <v>20.617811130503465</v>
      </c>
      <c r="O135" s="117">
        <v>9.3818326152704703</v>
      </c>
      <c r="P135" s="195">
        <v>2.7250968360585803</v>
      </c>
      <c r="Q135" s="66">
        <v>3.4027853675776116</v>
      </c>
      <c r="R135" s="66">
        <v>0.69824884681907884</v>
      </c>
      <c r="S135" s="66">
        <v>6.1234497414410001</v>
      </c>
      <c r="T135" s="66">
        <v>14.217079748022112</v>
      </c>
      <c r="U135" s="66">
        <v>4.7461361906206614</v>
      </c>
      <c r="V135" s="120">
        <v>11.567834778880741</v>
      </c>
      <c r="W135" s="55">
        <v>36.248263906656817</v>
      </c>
      <c r="X135" s="121">
        <v>63.751736093343183</v>
      </c>
      <c r="Y135" s="122">
        <v>22.530964115268567</v>
      </c>
      <c r="Z135" s="123">
        <v>10.224483955837691</v>
      </c>
      <c r="AA135" s="196">
        <v>12.306480159430876</v>
      </c>
      <c r="AB135" s="197">
        <v>16.942176584080691</v>
      </c>
      <c r="AC135" s="198">
        <v>-4.6356964246498089</v>
      </c>
      <c r="AD135" s="199">
        <v>2.6593997275449204</v>
      </c>
      <c r="AE135" s="125">
        <v>0.15942941539709188</v>
      </c>
      <c r="AF135" s="125">
        <v>1.7181509275419555</v>
      </c>
      <c r="AG135" s="125">
        <v>0.78181938460587252</v>
      </c>
      <c r="AH135" s="200">
        <v>0.2270914030048817</v>
      </c>
      <c r="AI135" s="201">
        <v>0.28356544729813432</v>
      </c>
      <c r="AJ135" s="201">
        <v>5.8187403901589906E-2</v>
      </c>
      <c r="AK135" s="201">
        <v>0.51028747845341671</v>
      </c>
      <c r="AL135" s="201">
        <v>1.1847566456685092</v>
      </c>
      <c r="AM135" s="201">
        <v>0.39551134921838843</v>
      </c>
      <c r="AN135" s="173">
        <v>1.8775803429390472</v>
      </c>
      <c r="AO135" s="174">
        <v>0.85204032965314092</v>
      </c>
      <c r="AP135" s="184">
        <v>1.0255400132859063</v>
      </c>
      <c r="AQ135" s="185">
        <v>1.4118480486733909</v>
      </c>
      <c r="AR135" s="177">
        <v>-0.38630803538748409</v>
      </c>
      <c r="AS135" s="130">
        <v>0</v>
      </c>
      <c r="AT135" s="131">
        <v>0</v>
      </c>
    </row>
    <row r="136" spans="1:46" outlineLevel="3" x14ac:dyDescent="0.2">
      <c r="A136" s="187">
        <v>129.709090909091</v>
      </c>
      <c r="B136" s="188">
        <v>118</v>
      </c>
      <c r="C136" s="189" t="s">
        <v>242</v>
      </c>
      <c r="D136" s="208" t="s">
        <v>243</v>
      </c>
      <c r="E136" s="191" t="s">
        <v>245</v>
      </c>
      <c r="F136" s="1">
        <v>11079.521000000001</v>
      </c>
      <c r="G136" s="34">
        <v>128.76679999999999</v>
      </c>
      <c r="H136" s="36">
        <v>80.519000000000005</v>
      </c>
      <c r="I136" s="192">
        <v>1</v>
      </c>
      <c r="J136" s="193">
        <v>0</v>
      </c>
      <c r="K136" s="202">
        <v>1</v>
      </c>
      <c r="L136" s="54">
        <v>32.042693893239168</v>
      </c>
      <c r="M136" s="116">
        <v>2.1434396529235009</v>
      </c>
      <c r="N136" s="117">
        <v>20.644235651345493</v>
      </c>
      <c r="O136" s="117">
        <v>9.2550185889701719</v>
      </c>
      <c r="P136" s="195">
        <v>3.5223988239767081</v>
      </c>
      <c r="Q136" s="66">
        <v>3.8369435746923042</v>
      </c>
      <c r="R136" s="66">
        <v>0.65219911980110246</v>
      </c>
      <c r="S136" s="66">
        <v>5.865031032514314</v>
      </c>
      <c r="T136" s="66">
        <v>13.659434275865401</v>
      </c>
      <c r="U136" s="66">
        <v>4.5066870663893352</v>
      </c>
      <c r="V136" s="120">
        <v>11.023917218704753</v>
      </c>
      <c r="W136" s="55">
        <v>34.403840249620018</v>
      </c>
      <c r="X136" s="121">
        <v>65.596159750379982</v>
      </c>
      <c r="Y136" s="122">
        <v>22.787675304268994</v>
      </c>
      <c r="Z136" s="123">
        <v>10.354173727007721</v>
      </c>
      <c r="AA136" s="196">
        <v>12.433501577261273</v>
      </c>
      <c r="AB136" s="197">
        <v>17.181833099842109</v>
      </c>
      <c r="AC136" s="198">
        <v>-4.7483315225808367</v>
      </c>
      <c r="AD136" s="199">
        <v>2.670224491103264</v>
      </c>
      <c r="AE136" s="125">
        <v>0.1786199710769584</v>
      </c>
      <c r="AF136" s="125">
        <v>1.7203529709454577</v>
      </c>
      <c r="AG136" s="125">
        <v>0.7712515490808477</v>
      </c>
      <c r="AH136" s="200">
        <v>0.29353323533139236</v>
      </c>
      <c r="AI136" s="201">
        <v>0.31974529789102535</v>
      </c>
      <c r="AJ136" s="201">
        <v>5.4349926650091869E-2</v>
      </c>
      <c r="AK136" s="201">
        <v>0.48875258604285948</v>
      </c>
      <c r="AL136" s="201">
        <v>1.1382861896554501</v>
      </c>
      <c r="AM136" s="201">
        <v>0.37555725553244462</v>
      </c>
      <c r="AN136" s="173">
        <v>1.8989729420224162</v>
      </c>
      <c r="AO136" s="174">
        <v>0.86284781058397675</v>
      </c>
      <c r="AP136" s="184">
        <v>1.0361251314384394</v>
      </c>
      <c r="AQ136" s="185">
        <v>1.4318194249868423</v>
      </c>
      <c r="AR136" s="177">
        <v>-0.39569429354840308</v>
      </c>
      <c r="AS136" s="130">
        <v>0</v>
      </c>
      <c r="AT136" s="131">
        <v>0</v>
      </c>
    </row>
    <row r="137" spans="1:46" outlineLevel="3" x14ac:dyDescent="0.2">
      <c r="A137" s="187">
        <v>130.80606060605999</v>
      </c>
      <c r="B137" s="188">
        <v>119</v>
      </c>
      <c r="C137" s="189" t="s">
        <v>242</v>
      </c>
      <c r="D137" s="208" t="s">
        <v>243</v>
      </c>
      <c r="E137" s="191" t="s">
        <v>246</v>
      </c>
      <c r="F137" s="1">
        <v>161.33600000000001</v>
      </c>
      <c r="G137" s="34">
        <v>1.5454000000000001</v>
      </c>
      <c r="H137" s="36">
        <v>80.44</v>
      </c>
      <c r="I137" s="192">
        <v>1</v>
      </c>
      <c r="J137" s="193">
        <v>0</v>
      </c>
      <c r="K137" s="202">
        <v>1</v>
      </c>
      <c r="L137" s="54">
        <v>31.501113570086428</v>
      </c>
      <c r="M137" s="116">
        <v>2.0047987399947638</v>
      </c>
      <c r="N137" s="117">
        <v>20.223116671094591</v>
      </c>
      <c r="O137" s="117">
        <v>9.273198158997074</v>
      </c>
      <c r="P137" s="195">
        <v>2.6646841487351423</v>
      </c>
      <c r="Q137" s="66">
        <v>4.2756754787112641</v>
      </c>
      <c r="R137" s="66">
        <v>0.60049384259644722</v>
      </c>
      <c r="S137" s="66">
        <v>5.6577768348306812</v>
      </c>
      <c r="T137" s="66">
        <v>13.853888671641442</v>
      </c>
      <c r="U137" s="66">
        <v>4.4485945935714497</v>
      </c>
      <c r="V137" s="120">
        <v>10.706865270998577</v>
      </c>
      <c r="W137" s="55">
        <v>33.988846924973018</v>
      </c>
      <c r="X137" s="121">
        <v>66.011153075026982</v>
      </c>
      <c r="Y137" s="122">
        <v>22.227915411089356</v>
      </c>
      <c r="Z137" s="123">
        <v>10.533946156138391</v>
      </c>
      <c r="AA137" s="196">
        <v>11.693969254950964</v>
      </c>
      <c r="AB137" s="197">
        <v>16.518572820376583</v>
      </c>
      <c r="AC137" s="198">
        <v>-4.8246035654256243</v>
      </c>
      <c r="AD137" s="199">
        <v>2.6250927975072025</v>
      </c>
      <c r="AE137" s="125">
        <v>0.16706656166623032</v>
      </c>
      <c r="AF137" s="125">
        <v>1.6852597225912158</v>
      </c>
      <c r="AG137" s="125">
        <v>0.7727665132497562</v>
      </c>
      <c r="AH137" s="200">
        <v>0.22205701239459519</v>
      </c>
      <c r="AI137" s="201">
        <v>0.35630628989260532</v>
      </c>
      <c r="AJ137" s="201">
        <v>5.0041153549703933E-2</v>
      </c>
      <c r="AK137" s="201">
        <v>0.47148140290255675</v>
      </c>
      <c r="AL137" s="201">
        <v>1.1544907226367869</v>
      </c>
      <c r="AM137" s="201">
        <v>0.37071621613095412</v>
      </c>
      <c r="AN137" s="173">
        <v>1.8523262842574464</v>
      </c>
      <c r="AO137" s="174">
        <v>0.87782884634486591</v>
      </c>
      <c r="AP137" s="184">
        <v>0.97449743791258037</v>
      </c>
      <c r="AQ137" s="185">
        <v>1.3765477350313819</v>
      </c>
      <c r="AR137" s="177">
        <v>-0.40205029711880202</v>
      </c>
      <c r="AS137" s="130">
        <v>0</v>
      </c>
      <c r="AT137" s="131">
        <v>0</v>
      </c>
    </row>
    <row r="138" spans="1:46" outlineLevel="3" x14ac:dyDescent="0.2">
      <c r="A138" s="187">
        <v>131.90303030302999</v>
      </c>
      <c r="B138" s="188">
        <v>120</v>
      </c>
      <c r="C138" s="189" t="s">
        <v>242</v>
      </c>
      <c r="D138" s="208" t="s">
        <v>243</v>
      </c>
      <c r="E138" s="191" t="s">
        <v>247</v>
      </c>
      <c r="F138" s="1">
        <v>1129.3030000000001</v>
      </c>
      <c r="G138" s="34">
        <v>13.0594</v>
      </c>
      <c r="H138" s="36">
        <v>79.899000000000001</v>
      </c>
      <c r="I138" s="192">
        <v>1</v>
      </c>
      <c r="J138" s="193">
        <v>0</v>
      </c>
      <c r="K138" s="202">
        <v>1</v>
      </c>
      <c r="L138" s="54">
        <v>40.727894655042242</v>
      </c>
      <c r="M138" s="116">
        <v>2.0401951343539233</v>
      </c>
      <c r="N138" s="117">
        <v>28.999759127011099</v>
      </c>
      <c r="O138" s="117">
        <v>9.6879403936772075</v>
      </c>
      <c r="P138" s="195">
        <v>7.5656787825207772</v>
      </c>
      <c r="Q138" s="66">
        <v>4.1496935927410368</v>
      </c>
      <c r="R138" s="66">
        <v>0.91469763378641522</v>
      </c>
      <c r="S138" s="66">
        <v>7.0608825859763691</v>
      </c>
      <c r="T138" s="66">
        <v>15.471995671600293</v>
      </c>
      <c r="U138" s="66">
        <v>5.5649463884173471</v>
      </c>
      <c r="V138" s="120">
        <v>13.540526608180132</v>
      </c>
      <c r="W138" s="55">
        <v>33.246321035904003</v>
      </c>
      <c r="X138" s="121">
        <v>66.753678964095997</v>
      </c>
      <c r="Y138" s="122">
        <v>31.039954261365022</v>
      </c>
      <c r="Z138" s="123">
        <v>12.125273812503821</v>
      </c>
      <c r="AA138" s="196">
        <v>18.914680448861201</v>
      </c>
      <c r="AB138" s="197">
        <v>23.037674454121071</v>
      </c>
      <c r="AC138" s="198">
        <v>-4.1229940052598604</v>
      </c>
      <c r="AD138" s="199">
        <v>3.3939912212535202</v>
      </c>
      <c r="AE138" s="125">
        <v>0.17001626119616028</v>
      </c>
      <c r="AF138" s="125">
        <v>2.4166465939175916</v>
      </c>
      <c r="AG138" s="125">
        <v>0.80732836613976733</v>
      </c>
      <c r="AH138" s="200">
        <v>0.63047323187673143</v>
      </c>
      <c r="AI138" s="201">
        <v>0.34580779939508638</v>
      </c>
      <c r="AJ138" s="201">
        <v>7.6224802815534606E-2</v>
      </c>
      <c r="AK138" s="201">
        <v>0.58840688216469739</v>
      </c>
      <c r="AL138" s="201">
        <v>1.2893329726333578</v>
      </c>
      <c r="AM138" s="201">
        <v>0.46374553236811228</v>
      </c>
      <c r="AN138" s="173">
        <v>2.5866628551137518</v>
      </c>
      <c r="AO138" s="174">
        <v>1.0104394843753184</v>
      </c>
      <c r="AP138" s="184">
        <v>1.5762233707384334</v>
      </c>
      <c r="AQ138" s="185">
        <v>1.9198062045100892</v>
      </c>
      <c r="AR138" s="177">
        <v>-0.34358283377165505</v>
      </c>
      <c r="AS138" s="130">
        <v>0</v>
      </c>
      <c r="AT138" s="131">
        <v>0</v>
      </c>
    </row>
    <row r="139" spans="1:46" outlineLevel="3" x14ac:dyDescent="0.2">
      <c r="A139" s="187">
        <v>133</v>
      </c>
      <c r="B139" s="188">
        <v>121</v>
      </c>
      <c r="C139" s="189" t="s">
        <v>242</v>
      </c>
      <c r="D139" s="208" t="s">
        <v>243</v>
      </c>
      <c r="E139" s="191" t="s">
        <v>248</v>
      </c>
      <c r="F139" s="1">
        <v>5600.9719999999998</v>
      </c>
      <c r="G139" s="34">
        <v>58.527999999999999</v>
      </c>
      <c r="H139" s="36">
        <v>79.986000000000004</v>
      </c>
      <c r="I139" s="192">
        <v>1</v>
      </c>
      <c r="J139" s="193">
        <v>0</v>
      </c>
      <c r="K139" s="202">
        <v>1</v>
      </c>
      <c r="L139" s="54">
        <v>32.379824163687957</v>
      </c>
      <c r="M139" s="116">
        <v>2.1207898043058595</v>
      </c>
      <c r="N139" s="117">
        <v>20.909715874968889</v>
      </c>
      <c r="O139" s="117">
        <v>9.3493184844132209</v>
      </c>
      <c r="P139" s="195">
        <v>3.2123254359039395</v>
      </c>
      <c r="Q139" s="66">
        <v>5.2073204438503939</v>
      </c>
      <c r="R139" s="66">
        <v>0.51652794889073173</v>
      </c>
      <c r="S139" s="66">
        <v>5.3917405179488966</v>
      </c>
      <c r="T139" s="66">
        <v>13.932300875439042</v>
      </c>
      <c r="U139" s="66">
        <v>4.1196089416549562</v>
      </c>
      <c r="V139" s="120">
        <v>10.027877408494584</v>
      </c>
      <c r="W139" s="55">
        <v>30.969523978268697</v>
      </c>
      <c r="X139" s="121">
        <v>69.030476021731303</v>
      </c>
      <c r="Y139" s="122">
        <v>23.030505679274746</v>
      </c>
      <c r="Z139" s="123">
        <v>11.115588910690022</v>
      </c>
      <c r="AA139" s="196">
        <v>11.914916768584725</v>
      </c>
      <c r="AB139" s="197">
        <v>17.144626311342982</v>
      </c>
      <c r="AC139" s="198">
        <v>-5.2297095427582647</v>
      </c>
      <c r="AD139" s="199">
        <v>2.6983186803073296</v>
      </c>
      <c r="AE139" s="125">
        <v>0.17673248369215497</v>
      </c>
      <c r="AF139" s="125">
        <v>1.7424763229140741</v>
      </c>
      <c r="AG139" s="125">
        <v>0.77910987370110174</v>
      </c>
      <c r="AH139" s="200">
        <v>0.26769378632532831</v>
      </c>
      <c r="AI139" s="201">
        <v>0.43394337032086616</v>
      </c>
      <c r="AJ139" s="201">
        <v>4.3043995740894313E-2</v>
      </c>
      <c r="AK139" s="201">
        <v>0.4493117098290747</v>
      </c>
      <c r="AL139" s="201">
        <v>1.1610250729532534</v>
      </c>
      <c r="AM139" s="201">
        <v>0.34330074513791303</v>
      </c>
      <c r="AN139" s="173">
        <v>1.9192088066062289</v>
      </c>
      <c r="AO139" s="174">
        <v>0.92629907589083516</v>
      </c>
      <c r="AP139" s="184">
        <v>0.99290973071539368</v>
      </c>
      <c r="AQ139" s="185">
        <v>1.4287188592785818</v>
      </c>
      <c r="AR139" s="177">
        <v>-0.43580912856318871</v>
      </c>
      <c r="AS139" s="130">
        <v>0</v>
      </c>
      <c r="AT139" s="131">
        <v>0</v>
      </c>
    </row>
    <row r="140" spans="1:46" outlineLevel="3" x14ac:dyDescent="0.2">
      <c r="A140" s="187">
        <v>134.09696969696901</v>
      </c>
      <c r="B140" s="188">
        <v>122</v>
      </c>
      <c r="C140" s="189" t="s">
        <v>242</v>
      </c>
      <c r="D140" s="208" t="s">
        <v>243</v>
      </c>
      <c r="E140" s="191" t="s">
        <v>249</v>
      </c>
      <c r="F140" s="1">
        <v>5424.6440000000002</v>
      </c>
      <c r="G140" s="34">
        <v>57.949199999999998</v>
      </c>
      <c r="H140" s="36">
        <v>80.522999999999996</v>
      </c>
      <c r="I140" s="192">
        <v>1</v>
      </c>
      <c r="J140" s="193">
        <v>0</v>
      </c>
      <c r="K140" s="202">
        <v>1</v>
      </c>
      <c r="L140" s="54">
        <v>32.090334538041425</v>
      </c>
      <c r="M140" s="116">
        <v>2.0657690282456769</v>
      </c>
      <c r="N140" s="117">
        <v>20.680306479588854</v>
      </c>
      <c r="O140" s="117">
        <v>9.3442590302068922</v>
      </c>
      <c r="P140" s="195">
        <v>1.7581427162791423</v>
      </c>
      <c r="Q140" s="66">
        <v>4.0133259120620144</v>
      </c>
      <c r="R140" s="66">
        <v>1.0780898441371871</v>
      </c>
      <c r="S140" s="66">
        <v>5.6602230339311506</v>
      </c>
      <c r="T140" s="66">
        <v>14.121447636355143</v>
      </c>
      <c r="U140" s="66">
        <v>5.459105395276783</v>
      </c>
      <c r="V140" s="120">
        <v>12.197418273345122</v>
      </c>
      <c r="W140" s="55">
        <v>38.009632647754785</v>
      </c>
      <c r="X140" s="121">
        <v>61.990367352245215</v>
      </c>
      <c r="Y140" s="122">
        <v>22.746075507834529</v>
      </c>
      <c r="Z140" s="123">
        <v>10.751638790130352</v>
      </c>
      <c r="AA140" s="196">
        <v>11.994436717704177</v>
      </c>
      <c r="AB140" s="197">
        <v>15.879590352634285</v>
      </c>
      <c r="AC140" s="198">
        <v>-3.8851536349301092</v>
      </c>
      <c r="AD140" s="199">
        <v>2.6741945448367854</v>
      </c>
      <c r="AE140" s="125">
        <v>0.17214741902047306</v>
      </c>
      <c r="AF140" s="125">
        <v>1.7233588732990712</v>
      </c>
      <c r="AG140" s="125">
        <v>0.77868825251724105</v>
      </c>
      <c r="AH140" s="200">
        <v>0.14651189302326187</v>
      </c>
      <c r="AI140" s="201">
        <v>0.33444382600516787</v>
      </c>
      <c r="AJ140" s="201">
        <v>8.9840820344765593E-2</v>
      </c>
      <c r="AK140" s="201">
        <v>0.47168525282759588</v>
      </c>
      <c r="AL140" s="201">
        <v>1.1767873030295952</v>
      </c>
      <c r="AM140" s="201">
        <v>0.45492544960639858</v>
      </c>
      <c r="AN140" s="173">
        <v>1.895506292319544</v>
      </c>
      <c r="AO140" s="174">
        <v>0.89596989917752934</v>
      </c>
      <c r="AP140" s="184">
        <v>0.99953639314201481</v>
      </c>
      <c r="AQ140" s="185">
        <v>1.3232991960528571</v>
      </c>
      <c r="AR140" s="177">
        <v>-0.32376280291084242</v>
      </c>
      <c r="AS140" s="130">
        <v>0</v>
      </c>
      <c r="AT140" s="131">
        <v>0</v>
      </c>
    </row>
    <row r="141" spans="1:46" outlineLevel="3" x14ac:dyDescent="0.2">
      <c r="A141" s="187">
        <v>135.19393939393899</v>
      </c>
      <c r="B141" s="188">
        <v>123</v>
      </c>
      <c r="C141" s="189" t="s">
        <v>242</v>
      </c>
      <c r="D141" s="208" t="s">
        <v>243</v>
      </c>
      <c r="E141" s="191" t="s">
        <v>250</v>
      </c>
      <c r="F141" s="1">
        <v>63561.798000000003</v>
      </c>
      <c r="G141" s="34">
        <v>787.15139999999997</v>
      </c>
      <c r="H141" s="36">
        <v>81.843000000000004</v>
      </c>
      <c r="I141" s="192">
        <v>1</v>
      </c>
      <c r="J141" s="193">
        <v>0</v>
      </c>
      <c r="K141" s="202">
        <v>1</v>
      </c>
      <c r="L141" s="54">
        <v>33.637024873024849</v>
      </c>
      <c r="M141" s="116">
        <v>2.4119434428808426</v>
      </c>
      <c r="N141" s="117">
        <v>21.646662447564108</v>
      </c>
      <c r="O141" s="117">
        <v>9.5784189825798958</v>
      </c>
      <c r="P141" s="195">
        <v>3.9680204293740848</v>
      </c>
      <c r="Q141" s="66">
        <v>5.6928706830017735</v>
      </c>
      <c r="R141" s="66">
        <v>0.60949683008735078</v>
      </c>
      <c r="S141" s="66">
        <v>5.668052249073833</v>
      </c>
      <c r="T141" s="66">
        <v>13.368005611304572</v>
      </c>
      <c r="U141" s="66">
        <v>4.3305790701832354</v>
      </c>
      <c r="V141" s="120">
        <v>10.60812814934442</v>
      </c>
      <c r="W141" s="55">
        <v>31.53705831413048</v>
      </c>
      <c r="X141" s="121">
        <v>68.462941685869524</v>
      </c>
      <c r="Y141" s="122">
        <v>24.058605890444952</v>
      </c>
      <c r="Z141" s="123">
        <v>11.970419762162958</v>
      </c>
      <c r="AA141" s="196">
        <v>12.088186128281993</v>
      </c>
      <c r="AB141" s="197">
        <v>17.336026040678657</v>
      </c>
      <c r="AC141" s="198">
        <v>-5.2478399123966604</v>
      </c>
      <c r="AD141" s="199">
        <v>2.8030854060854042</v>
      </c>
      <c r="AE141" s="125">
        <v>0.20099528690673688</v>
      </c>
      <c r="AF141" s="125">
        <v>1.803888537297009</v>
      </c>
      <c r="AG141" s="125">
        <v>0.79820158188165802</v>
      </c>
      <c r="AH141" s="200">
        <v>0.33066836911450709</v>
      </c>
      <c r="AI141" s="201">
        <v>0.47440589025014779</v>
      </c>
      <c r="AJ141" s="201">
        <v>5.0791402507279232E-2</v>
      </c>
      <c r="AK141" s="201">
        <v>0.4723376874228194</v>
      </c>
      <c r="AL141" s="201">
        <v>1.1140004676087143</v>
      </c>
      <c r="AM141" s="201">
        <v>0.3608815891819363</v>
      </c>
      <c r="AN141" s="173">
        <v>2.0048838242037461</v>
      </c>
      <c r="AO141" s="174">
        <v>0.99753498018024656</v>
      </c>
      <c r="AP141" s="184">
        <v>1.0073488440234994</v>
      </c>
      <c r="AQ141" s="185">
        <v>1.4446688367232214</v>
      </c>
      <c r="AR141" s="177">
        <v>-0.43731999269972172</v>
      </c>
      <c r="AS141" s="130">
        <v>0</v>
      </c>
      <c r="AT141" s="131">
        <v>0</v>
      </c>
    </row>
    <row r="142" spans="1:46" outlineLevel="3" x14ac:dyDescent="0.2">
      <c r="A142" s="187">
        <v>136.290909090909</v>
      </c>
      <c r="B142" s="188">
        <v>124</v>
      </c>
      <c r="C142" s="189" t="s">
        <v>242</v>
      </c>
      <c r="D142" s="208" t="s">
        <v>243</v>
      </c>
      <c r="E142" s="191" t="s">
        <v>251</v>
      </c>
      <c r="F142" s="1">
        <v>80477.952000000005</v>
      </c>
      <c r="G142" s="34">
        <v>671.45500000000004</v>
      </c>
      <c r="H142" s="36">
        <v>80.647000000000006</v>
      </c>
      <c r="I142" s="192">
        <v>1</v>
      </c>
      <c r="J142" s="193">
        <v>0</v>
      </c>
      <c r="K142" s="202">
        <v>1</v>
      </c>
      <c r="L142" s="54">
        <v>32.162420359406248</v>
      </c>
      <c r="M142" s="116">
        <v>1.9866167756380804</v>
      </c>
      <c r="N142" s="117">
        <v>20.791383025934579</v>
      </c>
      <c r="O142" s="117">
        <v>9.3844205578335913</v>
      </c>
      <c r="P142" s="195">
        <v>2.5900049478895681</v>
      </c>
      <c r="Q142" s="66">
        <v>3.8653710629042095</v>
      </c>
      <c r="R142" s="66">
        <v>0.69674050189761172</v>
      </c>
      <c r="S142" s="66">
        <v>6.2135561934450543</v>
      </c>
      <c r="T142" s="66">
        <v>13.926935119710345</v>
      </c>
      <c r="U142" s="66">
        <v>4.8698125335594575</v>
      </c>
      <c r="V142" s="120">
        <v>11.780109228902123</v>
      </c>
      <c r="W142" s="55">
        <v>36.626936335209315</v>
      </c>
      <c r="X142" s="121">
        <v>63.373063664790685</v>
      </c>
      <c r="Y142" s="122">
        <v>22.777999801572658</v>
      </c>
      <c r="Z142" s="123">
        <v>10.775667758246875</v>
      </c>
      <c r="AA142" s="196">
        <v>12.002332043325783</v>
      </c>
      <c r="AB142" s="197">
        <v>16.516940067599911</v>
      </c>
      <c r="AC142" s="198">
        <v>-4.5146080242741338</v>
      </c>
      <c r="AD142" s="199">
        <v>2.6802016966171873</v>
      </c>
      <c r="AE142" s="125">
        <v>0.16555139796984003</v>
      </c>
      <c r="AF142" s="125">
        <v>1.7326152521612148</v>
      </c>
      <c r="AG142" s="125">
        <v>0.78203504648613265</v>
      </c>
      <c r="AH142" s="200">
        <v>0.21583374565746402</v>
      </c>
      <c r="AI142" s="201">
        <v>0.32211425524201748</v>
      </c>
      <c r="AJ142" s="201">
        <v>5.8061708491467641E-2</v>
      </c>
      <c r="AK142" s="201">
        <v>0.51779634945375452</v>
      </c>
      <c r="AL142" s="201">
        <v>1.1605779266425287</v>
      </c>
      <c r="AM142" s="201">
        <v>0.40581771112995479</v>
      </c>
      <c r="AN142" s="173">
        <v>1.8981666501310548</v>
      </c>
      <c r="AO142" s="174">
        <v>0.89797231318723958</v>
      </c>
      <c r="AP142" s="184">
        <v>1.0001943369438153</v>
      </c>
      <c r="AQ142" s="185">
        <v>1.3764116722999926</v>
      </c>
      <c r="AR142" s="177">
        <v>-0.3762173353561778</v>
      </c>
      <c r="AS142" s="130">
        <v>0</v>
      </c>
      <c r="AT142" s="131">
        <v>0</v>
      </c>
    </row>
    <row r="143" spans="1:46" outlineLevel="3" x14ac:dyDescent="0.2">
      <c r="A143" s="187">
        <v>137.38787878787801</v>
      </c>
      <c r="B143" s="188">
        <v>125</v>
      </c>
      <c r="C143" s="189" t="s">
        <v>242</v>
      </c>
      <c r="D143" s="208" t="s">
        <v>243</v>
      </c>
      <c r="E143" s="191" t="s">
        <v>252</v>
      </c>
      <c r="F143" s="1">
        <v>11109.662</v>
      </c>
      <c r="G143" s="34">
        <v>98.84020000000001</v>
      </c>
      <c r="H143" s="36">
        <v>80.594999999999999</v>
      </c>
      <c r="I143" s="192">
        <v>1</v>
      </c>
      <c r="J143" s="193">
        <v>0</v>
      </c>
      <c r="K143" s="202">
        <v>1</v>
      </c>
      <c r="L143" s="54">
        <v>33.941018262314159</v>
      </c>
      <c r="M143" s="116">
        <v>1.8216061666422405</v>
      </c>
      <c r="N143" s="117">
        <v>22.638355254093209</v>
      </c>
      <c r="O143" s="117">
        <v>9.4810568415787095</v>
      </c>
      <c r="P143" s="195">
        <v>2.5869921589641054</v>
      </c>
      <c r="Q143" s="66">
        <v>3.7917866665323072</v>
      </c>
      <c r="R143" s="66">
        <v>0.70125319568531985</v>
      </c>
      <c r="S143" s="66">
        <v>6.2658701353636292</v>
      </c>
      <c r="T143" s="66">
        <v>15.364723948024615</v>
      </c>
      <c r="U143" s="66">
        <v>5.2303921577441859</v>
      </c>
      <c r="V143" s="120">
        <v>12.197515488793135</v>
      </c>
      <c r="W143" s="55">
        <v>35.937388190667342</v>
      </c>
      <c r="X143" s="121">
        <v>64.062611809332651</v>
      </c>
      <c r="Y143" s="122">
        <v>24.45996142073545</v>
      </c>
      <c r="Z143" s="123">
        <v>10.758909997581256</v>
      </c>
      <c r="AA143" s="196">
        <v>13.701051423154194</v>
      </c>
      <c r="AB143" s="197">
        <v>17.951716106988719</v>
      </c>
      <c r="AC143" s="198">
        <v>-4.2506646838345237</v>
      </c>
      <c r="AD143" s="199">
        <v>2.8284181885261801</v>
      </c>
      <c r="AE143" s="125">
        <v>0.15180051388685337</v>
      </c>
      <c r="AF143" s="125">
        <v>1.8865296045077675</v>
      </c>
      <c r="AG143" s="125">
        <v>0.79008807013155913</v>
      </c>
      <c r="AH143" s="200">
        <v>0.21558267991367544</v>
      </c>
      <c r="AI143" s="201">
        <v>0.31598222221102562</v>
      </c>
      <c r="AJ143" s="201">
        <v>5.8437766307109985E-2</v>
      </c>
      <c r="AK143" s="201">
        <v>0.52215584461363573</v>
      </c>
      <c r="AL143" s="201">
        <v>1.2803936623353847</v>
      </c>
      <c r="AM143" s="201">
        <v>0.43586601314534884</v>
      </c>
      <c r="AN143" s="173">
        <v>2.038330118394621</v>
      </c>
      <c r="AO143" s="174">
        <v>0.89657583313177136</v>
      </c>
      <c r="AP143" s="184">
        <v>1.1417542852628495</v>
      </c>
      <c r="AQ143" s="185">
        <v>1.49597634224906</v>
      </c>
      <c r="AR143" s="177">
        <v>-0.35422205698621029</v>
      </c>
      <c r="AS143" s="130">
        <v>0</v>
      </c>
      <c r="AT143" s="131">
        <v>0</v>
      </c>
    </row>
    <row r="144" spans="1:46" outlineLevel="3" x14ac:dyDescent="0.2">
      <c r="A144" s="187">
        <v>138.48484848484799</v>
      </c>
      <c r="B144" s="188">
        <v>126</v>
      </c>
      <c r="C144" s="189" t="s">
        <v>242</v>
      </c>
      <c r="D144" s="208" t="s">
        <v>243</v>
      </c>
      <c r="E144" s="191" t="s">
        <v>253</v>
      </c>
      <c r="F144" s="1">
        <v>323.40699999999998</v>
      </c>
      <c r="G144" s="34">
        <v>4.407</v>
      </c>
      <c r="H144" s="36">
        <v>82.296000000000006</v>
      </c>
      <c r="I144" s="192">
        <v>1</v>
      </c>
      <c r="J144" s="193">
        <v>0</v>
      </c>
      <c r="K144" s="202">
        <v>1</v>
      </c>
      <c r="L144" s="54">
        <v>33.32969479156516</v>
      </c>
      <c r="M144" s="116">
        <v>2.2997782085488785</v>
      </c>
      <c r="N144" s="117">
        <v>21.449791479763221</v>
      </c>
      <c r="O144" s="117">
        <v>9.5801251032530583</v>
      </c>
      <c r="P144" s="195">
        <v>3.8836753752465016</v>
      </c>
      <c r="Q144" s="66">
        <v>4.2397089858282531</v>
      </c>
      <c r="R144" s="66">
        <v>0.60331941464754768</v>
      </c>
      <c r="S144" s="66">
        <v>5.7329112020546624</v>
      </c>
      <c r="T144" s="66">
        <v>14.439295587499071</v>
      </c>
      <c r="U144" s="66">
        <v>4.4307842262891217</v>
      </c>
      <c r="V144" s="120">
        <v>10.767014842991331</v>
      </c>
      <c r="W144" s="55">
        <v>32.304570774876012</v>
      </c>
      <c r="X144" s="121">
        <v>67.695429225123988</v>
      </c>
      <c r="Y144" s="122">
        <v>23.7495696883121</v>
      </c>
      <c r="Z144" s="123">
        <v>10.575939602530463</v>
      </c>
      <c r="AA144" s="196">
        <v>13.173630085781637</v>
      </c>
      <c r="AB144" s="197">
        <v>18.322970962745572</v>
      </c>
      <c r="AC144" s="198">
        <v>-5.1493408769639366</v>
      </c>
      <c r="AD144" s="199">
        <v>2.7774745659637632</v>
      </c>
      <c r="AE144" s="125">
        <v>0.19164818404573988</v>
      </c>
      <c r="AF144" s="125">
        <v>1.7874826233136016</v>
      </c>
      <c r="AG144" s="125">
        <v>0.79834375860442153</v>
      </c>
      <c r="AH144" s="200">
        <v>0.32363961460387514</v>
      </c>
      <c r="AI144" s="201">
        <v>0.3533090821523544</v>
      </c>
      <c r="AJ144" s="201">
        <v>5.0276617887295642E-2</v>
      </c>
      <c r="AK144" s="201">
        <v>0.47774260017122189</v>
      </c>
      <c r="AL144" s="201">
        <v>1.2032746322915893</v>
      </c>
      <c r="AM144" s="201">
        <v>0.36923201885742679</v>
      </c>
      <c r="AN144" s="173">
        <v>1.9791308073593417</v>
      </c>
      <c r="AO144" s="174">
        <v>0.88132830021087194</v>
      </c>
      <c r="AP144" s="184">
        <v>1.0978025071484698</v>
      </c>
      <c r="AQ144" s="185">
        <v>1.5269142468954644</v>
      </c>
      <c r="AR144" s="177">
        <v>-0.42911173974699474</v>
      </c>
      <c r="AS144" s="130">
        <v>0</v>
      </c>
      <c r="AT144" s="131">
        <v>0</v>
      </c>
    </row>
    <row r="145" spans="1:46" outlineLevel="3" x14ac:dyDescent="0.2">
      <c r="A145" s="187">
        <v>139.58181818181799</v>
      </c>
      <c r="B145" s="188">
        <v>127</v>
      </c>
      <c r="C145" s="189" t="s">
        <v>242</v>
      </c>
      <c r="D145" s="208" t="s">
        <v>243</v>
      </c>
      <c r="E145" s="191" t="s">
        <v>254</v>
      </c>
      <c r="F145" s="1">
        <v>4667.8680000000004</v>
      </c>
      <c r="G145" s="34">
        <v>71.786599999999993</v>
      </c>
      <c r="H145" s="36">
        <v>80.567999999999998</v>
      </c>
      <c r="I145" s="192">
        <v>1</v>
      </c>
      <c r="J145" s="193">
        <v>0</v>
      </c>
      <c r="K145" s="202">
        <v>0</v>
      </c>
      <c r="L145" s="54">
        <v>33.74015507362892</v>
      </c>
      <c r="M145" s="116">
        <v>2.4954672206837376</v>
      </c>
      <c r="N145" s="117">
        <v>21.371123771332865</v>
      </c>
      <c r="O145" s="117">
        <v>9.8735640816123151</v>
      </c>
      <c r="P145" s="195">
        <v>3.5369468785797009</v>
      </c>
      <c r="Q145" s="66">
        <v>0</v>
      </c>
      <c r="R145" s="66">
        <v>1.4011632140513439</v>
      </c>
      <c r="S145" s="66">
        <v>7.8923087443622038</v>
      </c>
      <c r="T145" s="66">
        <v>14.329705733390291</v>
      </c>
      <c r="U145" s="66">
        <v>6.5800305032453803</v>
      </c>
      <c r="V145" s="120">
        <v>15.873502461658928</v>
      </c>
      <c r="W145" s="55">
        <v>47.0463233705335</v>
      </c>
      <c r="X145" s="121">
        <v>52.9536766294665</v>
      </c>
      <c r="Y145" s="122">
        <v>23.866590992016604</v>
      </c>
      <c r="Z145" s="123">
        <v>9.2934719584135479</v>
      </c>
      <c r="AA145" s="196">
        <v>14.573119033603056</v>
      </c>
      <c r="AB145" s="197">
        <v>17.866652611969993</v>
      </c>
      <c r="AC145" s="198">
        <v>-3.2935335783669348</v>
      </c>
      <c r="AD145" s="199">
        <v>2.8116795894690765</v>
      </c>
      <c r="AE145" s="125">
        <v>0.2079556017236448</v>
      </c>
      <c r="AF145" s="125">
        <v>1.7809269809444055</v>
      </c>
      <c r="AG145" s="125">
        <v>0.8227970068010263</v>
      </c>
      <c r="AH145" s="200">
        <v>0.29474557321497508</v>
      </c>
      <c r="AI145" s="201">
        <v>0</v>
      </c>
      <c r="AJ145" s="201">
        <v>0.11676360117094532</v>
      </c>
      <c r="AK145" s="201">
        <v>0.65769239536351698</v>
      </c>
      <c r="AL145" s="201">
        <v>1.1941421444491909</v>
      </c>
      <c r="AM145" s="201">
        <v>0.54833587527044836</v>
      </c>
      <c r="AN145" s="173">
        <v>1.9888825826680503</v>
      </c>
      <c r="AO145" s="174">
        <v>0.77445599653446229</v>
      </c>
      <c r="AP145" s="184">
        <v>1.2144265861335881</v>
      </c>
      <c r="AQ145" s="185">
        <v>1.4888877176641662</v>
      </c>
      <c r="AR145" s="177">
        <v>-0.27446113153057788</v>
      </c>
      <c r="AS145" s="130">
        <v>0</v>
      </c>
      <c r="AT145" s="131">
        <v>0</v>
      </c>
    </row>
    <row r="146" spans="1:46" outlineLevel="3" x14ac:dyDescent="0.2">
      <c r="A146" s="187">
        <v>140.678787878788</v>
      </c>
      <c r="B146" s="188">
        <v>128</v>
      </c>
      <c r="C146" s="189" t="s">
        <v>242</v>
      </c>
      <c r="D146" s="208" t="s">
        <v>243</v>
      </c>
      <c r="E146" s="191" t="s">
        <v>255</v>
      </c>
      <c r="F146" s="1">
        <v>7694.5069999999996</v>
      </c>
      <c r="G146" s="34">
        <v>166.21440000000001</v>
      </c>
      <c r="H146" s="36">
        <v>82.064999999999998</v>
      </c>
      <c r="I146" s="192">
        <v>1</v>
      </c>
      <c r="J146" s="193">
        <v>0</v>
      </c>
      <c r="K146" s="202">
        <v>1</v>
      </c>
      <c r="L146" s="54">
        <v>36.385618466302944</v>
      </c>
      <c r="M146" s="116">
        <v>2.7147934511193936</v>
      </c>
      <c r="N146" s="117">
        <v>23.812152187512847</v>
      </c>
      <c r="O146" s="117">
        <v>9.8586728276707021</v>
      </c>
      <c r="P146" s="195">
        <v>4.6188493538251389</v>
      </c>
      <c r="Q146" s="66">
        <v>3.1860862929891995</v>
      </c>
      <c r="R146" s="66">
        <v>1.1810671150144727</v>
      </c>
      <c r="S146" s="66">
        <v>7.6054185541478425</v>
      </c>
      <c r="T146" s="66">
        <v>14.159876273209749</v>
      </c>
      <c r="U146" s="66">
        <v>5.6343208771165427</v>
      </c>
      <c r="V146" s="120">
        <v>14.420806546278857</v>
      </c>
      <c r="W146" s="55">
        <v>39.633259386903369</v>
      </c>
      <c r="X146" s="121">
        <v>60.366740613096631</v>
      </c>
      <c r="Y146" s="122">
        <v>26.526945638632242</v>
      </c>
      <c r="Z146" s="123">
        <v>11.972571962151514</v>
      </c>
      <c r="AA146" s="196">
        <v>14.554373676480727</v>
      </c>
      <c r="AB146" s="197">
        <v>18.778725627034888</v>
      </c>
      <c r="AC146" s="198">
        <v>-4.2243519505541594</v>
      </c>
      <c r="AD146" s="199">
        <v>3.0321348721919121</v>
      </c>
      <c r="AE146" s="125">
        <v>0.2262327875932828</v>
      </c>
      <c r="AF146" s="125">
        <v>1.9843460156260706</v>
      </c>
      <c r="AG146" s="125">
        <v>0.82155606897255851</v>
      </c>
      <c r="AH146" s="200">
        <v>0.38490411281876158</v>
      </c>
      <c r="AI146" s="201">
        <v>0.26550719108243331</v>
      </c>
      <c r="AJ146" s="201">
        <v>9.8422259584539387E-2</v>
      </c>
      <c r="AK146" s="201">
        <v>0.63378487951232021</v>
      </c>
      <c r="AL146" s="201">
        <v>1.1799896894341457</v>
      </c>
      <c r="AM146" s="201">
        <v>0.46952673975971188</v>
      </c>
      <c r="AN146" s="173">
        <v>2.2105788032193536</v>
      </c>
      <c r="AO146" s="174">
        <v>0.9977143301792929</v>
      </c>
      <c r="AP146" s="184">
        <v>1.2128644730400606</v>
      </c>
      <c r="AQ146" s="185">
        <v>1.5648938022529073</v>
      </c>
      <c r="AR146" s="177">
        <v>-0.35202932921284663</v>
      </c>
      <c r="AS146" s="130">
        <v>0</v>
      </c>
      <c r="AT146" s="131">
        <v>0</v>
      </c>
    </row>
    <row r="147" spans="1:46" outlineLevel="3" x14ac:dyDescent="0.2">
      <c r="A147" s="187">
        <v>141.77575757575701</v>
      </c>
      <c r="B147" s="188">
        <v>129</v>
      </c>
      <c r="C147" s="189" t="s">
        <v>242</v>
      </c>
      <c r="D147" s="208" t="s">
        <v>243</v>
      </c>
      <c r="E147" s="191" t="s">
        <v>256</v>
      </c>
      <c r="F147" s="1">
        <v>59737.716999999997</v>
      </c>
      <c r="G147" s="34">
        <v>513.14940000000001</v>
      </c>
      <c r="H147" s="36">
        <v>82.834999999999994</v>
      </c>
      <c r="I147" s="192">
        <v>1</v>
      </c>
      <c r="J147" s="193">
        <v>0</v>
      </c>
      <c r="K147" s="202">
        <v>1</v>
      </c>
      <c r="L147" s="54">
        <v>32.963142653343915</v>
      </c>
      <c r="M147" s="116">
        <v>1.8912214563658889</v>
      </c>
      <c r="N147" s="117">
        <v>21.031688132251627</v>
      </c>
      <c r="O147" s="117">
        <v>10.04023306472639</v>
      </c>
      <c r="P147" s="195">
        <v>2.2388214426680904</v>
      </c>
      <c r="Q147" s="66">
        <v>5.2560472451923079</v>
      </c>
      <c r="R147" s="66">
        <v>0.73320031429179178</v>
      </c>
      <c r="S147" s="66">
        <v>5.8982393813013925</v>
      </c>
      <c r="T147" s="66">
        <v>13.950724429924151</v>
      </c>
      <c r="U147" s="66">
        <v>4.8861098399661795</v>
      </c>
      <c r="V147" s="120">
        <v>11.517549535559365</v>
      </c>
      <c r="W147" s="55">
        <v>34.940690141966719</v>
      </c>
      <c r="X147" s="121">
        <v>65.059309858033288</v>
      </c>
      <c r="Y147" s="122">
        <v>22.922909588617514</v>
      </c>
      <c r="Z147" s="123">
        <v>11.887486940785493</v>
      </c>
      <c r="AA147" s="196">
        <v>11.035422647832021</v>
      </c>
      <c r="AB147" s="197">
        <v>16.189545872592241</v>
      </c>
      <c r="AC147" s="198">
        <v>-5.1541232247602107</v>
      </c>
      <c r="AD147" s="199">
        <v>2.7469285544453261</v>
      </c>
      <c r="AE147" s="125">
        <v>0.15760178803049074</v>
      </c>
      <c r="AF147" s="125">
        <v>1.7526406776876355</v>
      </c>
      <c r="AG147" s="125">
        <v>0.83668608872719918</v>
      </c>
      <c r="AH147" s="200">
        <v>0.1865684535556742</v>
      </c>
      <c r="AI147" s="201">
        <v>0.43800393709935898</v>
      </c>
      <c r="AJ147" s="201">
        <v>6.1100026190982648E-2</v>
      </c>
      <c r="AK147" s="201">
        <v>0.49151994844178271</v>
      </c>
      <c r="AL147" s="201">
        <v>1.1625603691603459</v>
      </c>
      <c r="AM147" s="201">
        <v>0.40717581999718161</v>
      </c>
      <c r="AN147" s="173">
        <v>1.9102424657181263</v>
      </c>
      <c r="AO147" s="174">
        <v>0.99062391173212438</v>
      </c>
      <c r="AP147" s="184">
        <v>0.91961855398600179</v>
      </c>
      <c r="AQ147" s="185">
        <v>1.3491288227160201</v>
      </c>
      <c r="AR147" s="177">
        <v>-0.42951026873001757</v>
      </c>
      <c r="AS147" s="130">
        <v>0</v>
      </c>
      <c r="AT147" s="131">
        <v>0</v>
      </c>
    </row>
    <row r="148" spans="1:46" outlineLevel="3" x14ac:dyDescent="0.2">
      <c r="A148" s="187">
        <v>142.87272727272699</v>
      </c>
      <c r="B148" s="188">
        <v>130</v>
      </c>
      <c r="C148" s="189" t="s">
        <v>242</v>
      </c>
      <c r="D148" s="208" t="s">
        <v>243</v>
      </c>
      <c r="E148" s="191" t="s">
        <v>257</v>
      </c>
      <c r="F148" s="1">
        <v>532.47900000000004</v>
      </c>
      <c r="G148" s="34">
        <v>6.0594000000000001</v>
      </c>
      <c r="H148" s="36">
        <v>81.332999999999998</v>
      </c>
      <c r="I148" s="192">
        <v>1</v>
      </c>
      <c r="J148" s="193">
        <v>0</v>
      </c>
      <c r="K148" s="202">
        <v>1</v>
      </c>
      <c r="L148" s="54">
        <v>32.77862899905287</v>
      </c>
      <c r="M148" s="116">
        <v>2.0573237647408789</v>
      </c>
      <c r="N148" s="117">
        <v>21.135633472758855</v>
      </c>
      <c r="O148" s="117">
        <v>9.5856717615531419</v>
      </c>
      <c r="P148" s="195">
        <v>2.9293774226448037</v>
      </c>
      <c r="Q148" s="66">
        <v>4.4121344893475438</v>
      </c>
      <c r="R148" s="66">
        <v>0.63076828266332519</v>
      </c>
      <c r="S148" s="66">
        <v>5.8515027017422891</v>
      </c>
      <c r="T148" s="66">
        <v>14.329390642321361</v>
      </c>
      <c r="U148" s="66">
        <v>4.625455460333546</v>
      </c>
      <c r="V148" s="120">
        <v>11.107726444739161</v>
      </c>
      <c r="W148" s="55">
        <v>33.887098954200049</v>
      </c>
      <c r="X148" s="121">
        <v>66.112901045799958</v>
      </c>
      <c r="Y148" s="122">
        <v>23.192957237499733</v>
      </c>
      <c r="Z148" s="123">
        <v>10.894405473753158</v>
      </c>
      <c r="AA148" s="196">
        <v>12.298551763746575</v>
      </c>
      <c r="AB148" s="197">
        <v>17.258768064966166</v>
      </c>
      <c r="AC148" s="198">
        <v>-4.9602163012195959</v>
      </c>
      <c r="AD148" s="199">
        <v>2.7315524165877392</v>
      </c>
      <c r="AE148" s="125">
        <v>0.1714436470617399</v>
      </c>
      <c r="AF148" s="125">
        <v>1.7613027893965711</v>
      </c>
      <c r="AG148" s="125">
        <v>0.79880598012942849</v>
      </c>
      <c r="AH148" s="200">
        <v>0.24411478522040031</v>
      </c>
      <c r="AI148" s="201">
        <v>0.3676778741122953</v>
      </c>
      <c r="AJ148" s="201">
        <v>5.2564023555277097E-2</v>
      </c>
      <c r="AK148" s="201">
        <v>0.48762522514519074</v>
      </c>
      <c r="AL148" s="201">
        <v>1.1941158868601134</v>
      </c>
      <c r="AM148" s="201">
        <v>0.38545462169446215</v>
      </c>
      <c r="AN148" s="173">
        <v>1.9327464364583111</v>
      </c>
      <c r="AO148" s="174">
        <v>0.90786712281276316</v>
      </c>
      <c r="AP148" s="184">
        <v>1.0248793136455479</v>
      </c>
      <c r="AQ148" s="185">
        <v>1.4382306720805138</v>
      </c>
      <c r="AR148" s="177">
        <v>-0.41335135843496634</v>
      </c>
      <c r="AS148" s="130">
        <v>0</v>
      </c>
      <c r="AT148" s="131">
        <v>0</v>
      </c>
    </row>
    <row r="149" spans="1:46" outlineLevel="3" x14ac:dyDescent="0.2">
      <c r="A149" s="187">
        <v>143.969696969697</v>
      </c>
      <c r="B149" s="188">
        <v>131</v>
      </c>
      <c r="C149" s="189" t="s">
        <v>242</v>
      </c>
      <c r="D149" s="208" t="s">
        <v>243</v>
      </c>
      <c r="E149" s="191" t="s">
        <v>258</v>
      </c>
      <c r="F149" s="1">
        <v>415.596</v>
      </c>
      <c r="G149" s="34">
        <v>3.7069999999999999</v>
      </c>
      <c r="H149" s="36">
        <v>80.293000000000006</v>
      </c>
      <c r="I149" s="192">
        <v>1</v>
      </c>
      <c r="J149" s="193">
        <v>0</v>
      </c>
      <c r="K149" s="202">
        <v>0</v>
      </c>
      <c r="L149" s="54">
        <v>31.128318754735794</v>
      </c>
      <c r="M149" s="116">
        <v>1.6560263196312157</v>
      </c>
      <c r="N149" s="117">
        <v>20.324061751949358</v>
      </c>
      <c r="O149" s="117">
        <v>9.1482306831552229</v>
      </c>
      <c r="P149" s="195">
        <v>1.6333470464716158</v>
      </c>
      <c r="Q149" s="66">
        <v>0</v>
      </c>
      <c r="R149" s="66">
        <v>1.1506813770764617</v>
      </c>
      <c r="S149" s="66">
        <v>7.4393252979747668</v>
      </c>
      <c r="T149" s="66">
        <v>14.624582465270992</v>
      </c>
      <c r="U149" s="66">
        <v>6.2803825679419578</v>
      </c>
      <c r="V149" s="120">
        <v>14.870389242993186</v>
      </c>
      <c r="W149" s="55">
        <v>47.771257291982195</v>
      </c>
      <c r="X149" s="121">
        <v>52.228742708017805</v>
      </c>
      <c r="Y149" s="122">
        <v>21.980088071580575</v>
      </c>
      <c r="Z149" s="123">
        <v>8.5900066750512281</v>
      </c>
      <c r="AA149" s="196">
        <v>13.390081396529347</v>
      </c>
      <c r="AB149" s="197">
        <v>16.257929511742606</v>
      </c>
      <c r="AC149" s="198">
        <v>-2.8678481152132651</v>
      </c>
      <c r="AD149" s="199">
        <v>2.5940265628946495</v>
      </c>
      <c r="AE149" s="125">
        <v>0.1380021933026013</v>
      </c>
      <c r="AF149" s="125">
        <v>1.6936718126624466</v>
      </c>
      <c r="AG149" s="125">
        <v>0.76235255692960191</v>
      </c>
      <c r="AH149" s="200">
        <v>0.13611225387263465</v>
      </c>
      <c r="AI149" s="201">
        <v>0</v>
      </c>
      <c r="AJ149" s="201">
        <v>9.5890114756371811E-2</v>
      </c>
      <c r="AK149" s="201">
        <v>0.61994377483123053</v>
      </c>
      <c r="AL149" s="201">
        <v>1.2187152054392494</v>
      </c>
      <c r="AM149" s="201">
        <v>0.52336521399516311</v>
      </c>
      <c r="AN149" s="173">
        <v>1.8316740059650478</v>
      </c>
      <c r="AO149" s="174">
        <v>0.7158338895876023</v>
      </c>
      <c r="AP149" s="184">
        <v>1.1158401163774456</v>
      </c>
      <c r="AQ149" s="185">
        <v>1.3548274593118839</v>
      </c>
      <c r="AR149" s="177">
        <v>-0.23898734293443877</v>
      </c>
      <c r="AS149" s="130">
        <v>0</v>
      </c>
      <c r="AT149" s="131">
        <v>0</v>
      </c>
    </row>
    <row r="150" spans="1:46" outlineLevel="3" x14ac:dyDescent="0.2">
      <c r="A150" s="187">
        <v>145.06666666666601</v>
      </c>
      <c r="B150" s="188">
        <v>132</v>
      </c>
      <c r="C150" s="189" t="s">
        <v>242</v>
      </c>
      <c r="D150" s="208" t="s">
        <v>243</v>
      </c>
      <c r="E150" s="191" t="s">
        <v>259</v>
      </c>
      <c r="F150" s="1">
        <v>16749.317999999999</v>
      </c>
      <c r="G150" s="34">
        <v>177.029</v>
      </c>
      <c r="H150" s="36">
        <v>81.307000000000002</v>
      </c>
      <c r="I150" s="192">
        <v>1</v>
      </c>
      <c r="J150" s="193">
        <v>0</v>
      </c>
      <c r="K150" s="202">
        <v>1</v>
      </c>
      <c r="L150" s="54">
        <v>32.909282740967669</v>
      </c>
      <c r="M150" s="116">
        <v>2.133980944044334</v>
      </c>
      <c r="N150" s="117">
        <v>21.287438032204079</v>
      </c>
      <c r="O150" s="117">
        <v>9.4878637647192523</v>
      </c>
      <c r="P150" s="195">
        <v>3.2327860009128782</v>
      </c>
      <c r="Q150" s="66">
        <v>3.4720055386597402</v>
      </c>
      <c r="R150" s="66">
        <v>0.73634416996125529</v>
      </c>
      <c r="S150" s="66">
        <v>6.2371531848551545</v>
      </c>
      <c r="T150" s="66">
        <v>14.246986085895795</v>
      </c>
      <c r="U150" s="66">
        <v>4.9840077606828457</v>
      </c>
      <c r="V150" s="120">
        <v>11.957505115499256</v>
      </c>
      <c r="W150" s="55">
        <v>36.334748495182957</v>
      </c>
      <c r="X150" s="121">
        <v>63.665251504817043</v>
      </c>
      <c r="Y150" s="122">
        <v>23.421418976248415</v>
      </c>
      <c r="Z150" s="123">
        <v>10.445502893476149</v>
      </c>
      <c r="AA150" s="196">
        <v>12.975916082772265</v>
      </c>
      <c r="AB150" s="197">
        <v>17.479772086808673</v>
      </c>
      <c r="AC150" s="198">
        <v>-4.5038560040364066</v>
      </c>
      <c r="AD150" s="199">
        <v>2.7424402284139724</v>
      </c>
      <c r="AE150" s="125">
        <v>0.17783174533702784</v>
      </c>
      <c r="AF150" s="125">
        <v>1.7739531693503399</v>
      </c>
      <c r="AG150" s="125">
        <v>0.79065531372660436</v>
      </c>
      <c r="AH150" s="200">
        <v>0.26939883340940651</v>
      </c>
      <c r="AI150" s="201">
        <v>0.28933379488831168</v>
      </c>
      <c r="AJ150" s="201">
        <v>6.1362014163437943E-2</v>
      </c>
      <c r="AK150" s="201">
        <v>0.51976276540459621</v>
      </c>
      <c r="AL150" s="201">
        <v>1.1872488404913162</v>
      </c>
      <c r="AM150" s="201">
        <v>0.41533398005690381</v>
      </c>
      <c r="AN150" s="173">
        <v>1.9517849146873678</v>
      </c>
      <c r="AO150" s="174">
        <v>0.87045857445634578</v>
      </c>
      <c r="AP150" s="184">
        <v>1.081326340231022</v>
      </c>
      <c r="AQ150" s="185">
        <v>1.4566476739007228</v>
      </c>
      <c r="AR150" s="177">
        <v>-0.37532133366970055</v>
      </c>
      <c r="AS150" s="130">
        <v>0</v>
      </c>
      <c r="AT150" s="131">
        <v>0</v>
      </c>
    </row>
    <row r="151" spans="1:46" outlineLevel="3" x14ac:dyDescent="0.2">
      <c r="A151" s="187">
        <v>146.16363636363599</v>
      </c>
      <c r="B151" s="188">
        <v>133</v>
      </c>
      <c r="C151" s="189" t="s">
        <v>242</v>
      </c>
      <c r="D151" s="208" t="s">
        <v>243</v>
      </c>
      <c r="E151" s="191" t="s">
        <v>260</v>
      </c>
      <c r="F151" s="1">
        <v>5018.3670000000002</v>
      </c>
      <c r="G151" s="34">
        <v>59.283799999999999</v>
      </c>
      <c r="H151" s="36">
        <v>81.316000000000003</v>
      </c>
      <c r="I151" s="192">
        <v>1</v>
      </c>
      <c r="J151" s="193">
        <v>0</v>
      </c>
      <c r="K151" s="202">
        <v>1</v>
      </c>
      <c r="L151" s="54">
        <v>33.001523205608912</v>
      </c>
      <c r="M151" s="116">
        <v>2.13892728552264</v>
      </c>
      <c r="N151" s="117">
        <v>21.406665778512561</v>
      </c>
      <c r="O151" s="117">
        <v>9.4559301415737096</v>
      </c>
      <c r="P151" s="195">
        <v>3.176178893302906</v>
      </c>
      <c r="Q151" s="66">
        <v>4.0137248623631825</v>
      </c>
      <c r="R151" s="66">
        <v>0.69456693045968676</v>
      </c>
      <c r="S151" s="66">
        <v>5.9832287107605566</v>
      </c>
      <c r="T151" s="66">
        <v>14.329477214713455</v>
      </c>
      <c r="U151" s="66">
        <v>4.8043465940091288</v>
      </c>
      <c r="V151" s="120">
        <v>11.482142235229372</v>
      </c>
      <c r="W151" s="55">
        <v>34.792764454211238</v>
      </c>
      <c r="X151" s="121">
        <v>65.207235545788762</v>
      </c>
      <c r="Y151" s="122">
        <v>23.545593064035202</v>
      </c>
      <c r="Z151" s="123">
        <v>10.691520503583426</v>
      </c>
      <c r="AA151" s="196">
        <v>12.854072560451776</v>
      </c>
      <c r="AB151" s="197">
        <v>17.50565610801636</v>
      </c>
      <c r="AC151" s="198">
        <v>-4.6515835475645808</v>
      </c>
      <c r="AD151" s="199">
        <v>2.7501269338007428</v>
      </c>
      <c r="AE151" s="125">
        <v>0.17824394046021999</v>
      </c>
      <c r="AF151" s="125">
        <v>1.7838888148760468</v>
      </c>
      <c r="AG151" s="125">
        <v>0.78799417846447584</v>
      </c>
      <c r="AH151" s="200">
        <v>0.26468157444190882</v>
      </c>
      <c r="AI151" s="201">
        <v>0.33447707186359854</v>
      </c>
      <c r="AJ151" s="201">
        <v>5.7880577538307228E-2</v>
      </c>
      <c r="AK151" s="201">
        <v>0.49860239256337974</v>
      </c>
      <c r="AL151" s="201">
        <v>1.1941231012261213</v>
      </c>
      <c r="AM151" s="201">
        <v>0.4003622161674274</v>
      </c>
      <c r="AN151" s="173">
        <v>1.9621327553362669</v>
      </c>
      <c r="AO151" s="174">
        <v>0.89096004196528555</v>
      </c>
      <c r="AP151" s="184">
        <v>1.0711727133709814</v>
      </c>
      <c r="AQ151" s="185">
        <v>1.45880467566803</v>
      </c>
      <c r="AR151" s="177">
        <v>-0.38763196229704838</v>
      </c>
      <c r="AS151" s="130">
        <v>0</v>
      </c>
      <c r="AT151" s="131">
        <v>0</v>
      </c>
    </row>
    <row r="152" spans="1:46" outlineLevel="3" x14ac:dyDescent="0.2">
      <c r="A152" s="187">
        <v>147.26060606060599</v>
      </c>
      <c r="B152" s="188">
        <v>134</v>
      </c>
      <c r="C152" s="189" t="s">
        <v>242</v>
      </c>
      <c r="D152" s="208" t="s">
        <v>243</v>
      </c>
      <c r="E152" s="191" t="s">
        <v>261</v>
      </c>
      <c r="F152" s="1">
        <v>10515.016</v>
      </c>
      <c r="G152" s="34">
        <v>88.632800000000003</v>
      </c>
      <c r="H152" s="36">
        <v>80.540000000000006</v>
      </c>
      <c r="I152" s="192">
        <v>1</v>
      </c>
      <c r="J152" s="193">
        <v>0</v>
      </c>
      <c r="K152" s="202">
        <v>1</v>
      </c>
      <c r="L152" s="54">
        <v>31.094265483428689</v>
      </c>
      <c r="M152" s="116">
        <v>1.7154369127447147</v>
      </c>
      <c r="N152" s="117">
        <v>19.990357788146905</v>
      </c>
      <c r="O152" s="117">
        <v>9.3884707825370697</v>
      </c>
      <c r="P152" s="195">
        <v>1.9745258761374342</v>
      </c>
      <c r="Q152" s="66">
        <v>2.4258555355018059</v>
      </c>
      <c r="R152" s="66">
        <v>0.8351844806658193</v>
      </c>
      <c r="S152" s="66">
        <v>6.4319385547740087</v>
      </c>
      <c r="T152" s="66">
        <v>14.463056015991855</v>
      </c>
      <c r="U152" s="66">
        <v>4.9637050203577662</v>
      </c>
      <c r="V152" s="120">
        <v>12.230828055797595</v>
      </c>
      <c r="W152" s="55">
        <v>39.334674306154184</v>
      </c>
      <c r="X152" s="121">
        <v>60.665325693845816</v>
      </c>
      <c r="Y152" s="122">
        <v>21.705794700891619</v>
      </c>
      <c r="Z152" s="123">
        <v>9.6929785709416336</v>
      </c>
      <c r="AA152" s="196">
        <v>12.012816129949986</v>
      </c>
      <c r="AB152" s="197">
        <v>16.437581892129288</v>
      </c>
      <c r="AC152" s="198">
        <v>-4.4247657621793035</v>
      </c>
      <c r="AD152" s="199">
        <v>2.5911887902857242</v>
      </c>
      <c r="AE152" s="125">
        <v>0.14295307606205956</v>
      </c>
      <c r="AF152" s="125">
        <v>1.6658631490122422</v>
      </c>
      <c r="AG152" s="125">
        <v>0.78237256521142251</v>
      </c>
      <c r="AH152" s="200">
        <v>0.16454382301145284</v>
      </c>
      <c r="AI152" s="201">
        <v>0.20215462795848382</v>
      </c>
      <c r="AJ152" s="201">
        <v>6.9598706722151613E-2</v>
      </c>
      <c r="AK152" s="201">
        <v>0.53599487956450076</v>
      </c>
      <c r="AL152" s="201">
        <v>1.2052546679993212</v>
      </c>
      <c r="AM152" s="201">
        <v>0.41364208502981387</v>
      </c>
      <c r="AN152" s="173">
        <v>1.8088162250743016</v>
      </c>
      <c r="AO152" s="174">
        <v>0.8077482142451361</v>
      </c>
      <c r="AP152" s="184">
        <v>1.0010680108291654</v>
      </c>
      <c r="AQ152" s="185">
        <v>1.3697984910107739</v>
      </c>
      <c r="AR152" s="177">
        <v>-0.36873048018160864</v>
      </c>
      <c r="AS152" s="130">
        <v>0</v>
      </c>
      <c r="AT152" s="131">
        <v>0</v>
      </c>
    </row>
    <row r="153" spans="1:46" outlineLevel="3" x14ac:dyDescent="0.2">
      <c r="A153" s="187">
        <v>148.35757575757501</v>
      </c>
      <c r="B153" s="188">
        <v>135</v>
      </c>
      <c r="C153" s="189" t="s">
        <v>242</v>
      </c>
      <c r="D153" s="208" t="s">
        <v>243</v>
      </c>
      <c r="E153" s="191" t="s">
        <v>262</v>
      </c>
      <c r="F153" s="1">
        <v>46637.082000000002</v>
      </c>
      <c r="G153" s="34">
        <v>431.07319999999999</v>
      </c>
      <c r="H153" s="36">
        <v>82.268000000000001</v>
      </c>
      <c r="I153" s="192">
        <v>1</v>
      </c>
      <c r="J153" s="193">
        <v>0</v>
      </c>
      <c r="K153" s="202">
        <v>1</v>
      </c>
      <c r="L153" s="54">
        <v>33.4806436094009</v>
      </c>
      <c r="M153" s="116">
        <v>2.1783201313614029</v>
      </c>
      <c r="N153" s="117">
        <v>21.240391267619469</v>
      </c>
      <c r="O153" s="117">
        <v>10.061932210420029</v>
      </c>
      <c r="P153" s="195">
        <v>2.5123891434231687</v>
      </c>
      <c r="Q153" s="66">
        <v>4.2923490934207464</v>
      </c>
      <c r="R153" s="66">
        <v>0.78685392990380432</v>
      </c>
      <c r="S153" s="66">
        <v>6.3603207124727614</v>
      </c>
      <c r="T153" s="66">
        <v>14.521630839520784</v>
      </c>
      <c r="U153" s="66">
        <v>5.0070998906596316</v>
      </c>
      <c r="V153" s="120">
        <v>12.154274533036197</v>
      </c>
      <c r="W153" s="55">
        <v>36.302392136880684</v>
      </c>
      <c r="X153" s="121">
        <v>63.697607863119316</v>
      </c>
      <c r="Y153" s="122">
        <v>23.418711398980872</v>
      </c>
      <c r="Z153" s="123">
        <v>11.439523735797312</v>
      </c>
      <c r="AA153" s="196">
        <v>11.979187663183559</v>
      </c>
      <c r="AB153" s="197">
        <v>17.034019982943953</v>
      </c>
      <c r="AC153" s="198">
        <v>-5.054832319760397</v>
      </c>
      <c r="AD153" s="199">
        <v>2.7900536341167417</v>
      </c>
      <c r="AE153" s="125">
        <v>0.18152667761345023</v>
      </c>
      <c r="AF153" s="125">
        <v>1.7700326056349558</v>
      </c>
      <c r="AG153" s="125">
        <v>0.83849435086833568</v>
      </c>
      <c r="AH153" s="200">
        <v>0.20936576195193071</v>
      </c>
      <c r="AI153" s="201">
        <v>0.35769575778506218</v>
      </c>
      <c r="AJ153" s="201">
        <v>6.5571160825317026E-2</v>
      </c>
      <c r="AK153" s="201">
        <v>0.53002672603939682</v>
      </c>
      <c r="AL153" s="201">
        <v>1.2101359032933987</v>
      </c>
      <c r="AM153" s="201">
        <v>0.41725832422163595</v>
      </c>
      <c r="AN153" s="173">
        <v>1.9515592832484059</v>
      </c>
      <c r="AO153" s="174">
        <v>0.95329364464977606</v>
      </c>
      <c r="AP153" s="184">
        <v>0.99826563859862993</v>
      </c>
      <c r="AQ153" s="185">
        <v>1.4195016652453294</v>
      </c>
      <c r="AR153" s="177">
        <v>-0.42123602664669973</v>
      </c>
      <c r="AS153" s="130">
        <v>0</v>
      </c>
      <c r="AT153" s="131">
        <v>0</v>
      </c>
    </row>
    <row r="154" spans="1:46" outlineLevel="3" x14ac:dyDescent="0.2">
      <c r="A154" s="187">
        <v>149.45454545454501</v>
      </c>
      <c r="B154" s="188">
        <v>136</v>
      </c>
      <c r="C154" s="189" t="s">
        <v>242</v>
      </c>
      <c r="D154" s="208" t="s">
        <v>243</v>
      </c>
      <c r="E154" s="191" t="s">
        <v>263</v>
      </c>
      <c r="F154" s="1">
        <v>9543.4570000000003</v>
      </c>
      <c r="G154" s="34">
        <v>115.2752</v>
      </c>
      <c r="H154" s="36">
        <v>81.927000000000007</v>
      </c>
      <c r="I154" s="192">
        <v>1</v>
      </c>
      <c r="J154" s="193">
        <v>0</v>
      </c>
      <c r="K154" s="202">
        <v>1</v>
      </c>
      <c r="L154" s="54">
        <v>34.344925405488731</v>
      </c>
      <c r="M154" s="116">
        <v>2.3142050039722557</v>
      </c>
      <c r="N154" s="117">
        <v>22.333928496072907</v>
      </c>
      <c r="O154" s="117">
        <v>9.6967919054435701</v>
      </c>
      <c r="P154" s="195">
        <v>3.7389084449987768</v>
      </c>
      <c r="Q154" s="66">
        <v>4.3577962686494249</v>
      </c>
      <c r="R154" s="66">
        <v>0.68799049369283394</v>
      </c>
      <c r="S154" s="66">
        <v>5.9601850014502542</v>
      </c>
      <c r="T154" s="66">
        <v>14.926800448326604</v>
      </c>
      <c r="U154" s="66">
        <v>4.6732447483708395</v>
      </c>
      <c r="V154" s="120">
        <v>11.321420243513927</v>
      </c>
      <c r="W154" s="55">
        <v>32.96388071847327</v>
      </c>
      <c r="X154" s="121">
        <v>67.036119281526737</v>
      </c>
      <c r="Y154" s="122">
        <v>24.648133500045162</v>
      </c>
      <c r="Z154" s="123">
        <v>11.005971763792513</v>
      </c>
      <c r="AA154" s="196">
        <v>13.64216173625265</v>
      </c>
      <c r="AB154" s="197">
        <v>18.66570889332538</v>
      </c>
      <c r="AC154" s="198">
        <v>-5.0235471570727306</v>
      </c>
      <c r="AD154" s="199">
        <v>2.8620771171240609</v>
      </c>
      <c r="AE154" s="125">
        <v>0.19285041699768798</v>
      </c>
      <c r="AF154" s="125">
        <v>1.8611607080060757</v>
      </c>
      <c r="AG154" s="125">
        <v>0.8080659921202975</v>
      </c>
      <c r="AH154" s="200">
        <v>0.31157570374989807</v>
      </c>
      <c r="AI154" s="201">
        <v>0.36314968905411876</v>
      </c>
      <c r="AJ154" s="201">
        <v>5.7332541141069497E-2</v>
      </c>
      <c r="AK154" s="201">
        <v>0.49668208345418785</v>
      </c>
      <c r="AL154" s="201">
        <v>1.2439000373605504</v>
      </c>
      <c r="AM154" s="201">
        <v>0.38943706236423664</v>
      </c>
      <c r="AN154" s="173">
        <v>2.0540111250037634</v>
      </c>
      <c r="AO154" s="174">
        <v>0.91716431364937601</v>
      </c>
      <c r="AP154" s="184">
        <v>1.1368468113543875</v>
      </c>
      <c r="AQ154" s="185">
        <v>1.5554757411104483</v>
      </c>
      <c r="AR154" s="177">
        <v>-0.41862892975606086</v>
      </c>
      <c r="AS154" s="130">
        <v>0</v>
      </c>
      <c r="AT154" s="131">
        <v>0</v>
      </c>
    </row>
    <row r="155" spans="1:46" outlineLevel="3" x14ac:dyDescent="0.2">
      <c r="A155" s="187">
        <v>150.55151515151499</v>
      </c>
      <c r="B155" s="188">
        <v>137</v>
      </c>
      <c r="C155" s="189" t="s">
        <v>242</v>
      </c>
      <c r="D155" s="208" t="s">
        <v>243</v>
      </c>
      <c r="E155" s="191" t="s">
        <v>264</v>
      </c>
      <c r="F155" s="1">
        <v>8022.6279999999997</v>
      </c>
      <c r="G155" s="34">
        <v>82.56280000000001</v>
      </c>
      <c r="H155" s="36">
        <v>82.66</v>
      </c>
      <c r="I155" s="192">
        <v>1</v>
      </c>
      <c r="J155" s="193">
        <v>0</v>
      </c>
      <c r="K155" s="202">
        <v>1</v>
      </c>
      <c r="L155" s="54">
        <v>32.972230625370443</v>
      </c>
      <c r="M155" s="116">
        <v>2.1430517479583719</v>
      </c>
      <c r="N155" s="117">
        <v>21.03840213010351</v>
      </c>
      <c r="O155" s="117">
        <v>9.7907767473085592</v>
      </c>
      <c r="P155" s="195">
        <v>2.8883700981241707</v>
      </c>
      <c r="Q155" s="66">
        <v>5.0112552190517228</v>
      </c>
      <c r="R155" s="66">
        <v>0.66520371602946671</v>
      </c>
      <c r="S155" s="66">
        <v>5.9500271573616956</v>
      </c>
      <c r="T155" s="66">
        <v>13.731019828772304</v>
      </c>
      <c r="U155" s="66">
        <v>4.726354606031081</v>
      </c>
      <c r="V155" s="120">
        <v>11.341585479422243</v>
      </c>
      <c r="W155" s="55">
        <v>34.397386116471822</v>
      </c>
      <c r="X155" s="121">
        <v>65.602613883528178</v>
      </c>
      <c r="Y155" s="122">
        <v>23.18145387806188</v>
      </c>
      <c r="Z155" s="123">
        <v>11.626486092442885</v>
      </c>
      <c r="AA155" s="196">
        <v>11.554967785618995</v>
      </c>
      <c r="AB155" s="197">
        <v>16.619389926896474</v>
      </c>
      <c r="AC155" s="198">
        <v>-5.0644221412774781</v>
      </c>
      <c r="AD155" s="199">
        <v>2.7476858854475368</v>
      </c>
      <c r="AE155" s="125">
        <v>0.17858764566319765</v>
      </c>
      <c r="AF155" s="125">
        <v>1.7532001775086259</v>
      </c>
      <c r="AG155" s="125">
        <v>0.81589806227571327</v>
      </c>
      <c r="AH155" s="200">
        <v>0.24069750817701421</v>
      </c>
      <c r="AI155" s="201">
        <v>0.41760460158764356</v>
      </c>
      <c r="AJ155" s="201">
        <v>5.5433643002455561E-2</v>
      </c>
      <c r="AK155" s="201">
        <v>0.49583559644680797</v>
      </c>
      <c r="AL155" s="201">
        <v>1.144251652397692</v>
      </c>
      <c r="AM155" s="201">
        <v>0.39386288383592344</v>
      </c>
      <c r="AN155" s="173">
        <v>1.9317878231718233</v>
      </c>
      <c r="AO155" s="174">
        <v>0.9688738410369071</v>
      </c>
      <c r="AP155" s="184">
        <v>0.9629139821349163</v>
      </c>
      <c r="AQ155" s="185">
        <v>1.3849491605747062</v>
      </c>
      <c r="AR155" s="177">
        <v>-0.42203517843978983</v>
      </c>
      <c r="AS155" s="130">
        <v>0</v>
      </c>
      <c r="AT155" s="131">
        <v>0</v>
      </c>
    </row>
    <row r="156" spans="1:46" outlineLevel="3" x14ac:dyDescent="0.2">
      <c r="A156" s="187">
        <v>151.648484848485</v>
      </c>
      <c r="B156" s="188">
        <v>138</v>
      </c>
      <c r="C156" s="189" t="s">
        <v>242</v>
      </c>
      <c r="D156" s="208" t="s">
        <v>243</v>
      </c>
      <c r="E156" s="191" t="s">
        <v>265</v>
      </c>
      <c r="F156" s="1">
        <v>63573.766000000003</v>
      </c>
      <c r="G156" s="34">
        <v>804.08320000000003</v>
      </c>
      <c r="H156" s="36">
        <v>80.445999999999998</v>
      </c>
      <c r="I156" s="192">
        <v>1</v>
      </c>
      <c r="J156" s="193">
        <v>0</v>
      </c>
      <c r="K156" s="202">
        <v>1</v>
      </c>
      <c r="L156" s="54">
        <v>33.06404667305258</v>
      </c>
      <c r="M156" s="116">
        <v>2.3574559611341455</v>
      </c>
      <c r="N156" s="117">
        <v>21.234098888641391</v>
      </c>
      <c r="O156" s="117">
        <v>9.4724918232770445</v>
      </c>
      <c r="P156" s="195">
        <v>3.706652638686049</v>
      </c>
      <c r="Q156" s="66">
        <v>4.1553874499834889</v>
      </c>
      <c r="R156" s="66">
        <v>0.70148474180243547</v>
      </c>
      <c r="S156" s="66">
        <v>6.0485843950854035</v>
      </c>
      <c r="T156" s="66">
        <v>13.612777306085803</v>
      </c>
      <c r="U156" s="66">
        <v>4.8391601414094003</v>
      </c>
      <c r="V156" s="120">
        <v>11.589229278297239</v>
      </c>
      <c r="W156" s="55">
        <v>35.050849621932507</v>
      </c>
      <c r="X156" s="121">
        <v>64.949150378067486</v>
      </c>
      <c r="Y156" s="122">
        <v>23.591554849775537</v>
      </c>
      <c r="Z156" s="123">
        <v>10.905456586871328</v>
      </c>
      <c r="AA156" s="196">
        <v>12.68609826290421</v>
      </c>
      <c r="AB156" s="197">
        <v>17.319429944771851</v>
      </c>
      <c r="AC156" s="198">
        <v>-4.6333316818676442</v>
      </c>
      <c r="AD156" s="199">
        <v>2.7553372227543815</v>
      </c>
      <c r="AE156" s="125">
        <v>0.19645466342784546</v>
      </c>
      <c r="AF156" s="125">
        <v>1.7695082407201159</v>
      </c>
      <c r="AG156" s="125">
        <v>0.78937431860642038</v>
      </c>
      <c r="AH156" s="200">
        <v>0.30888771989050406</v>
      </c>
      <c r="AI156" s="201">
        <v>0.34628228749862405</v>
      </c>
      <c r="AJ156" s="201">
        <v>5.8457061816869625E-2</v>
      </c>
      <c r="AK156" s="201">
        <v>0.50404869959045029</v>
      </c>
      <c r="AL156" s="201">
        <v>1.1343981088404835</v>
      </c>
      <c r="AM156" s="201">
        <v>0.40326334511745004</v>
      </c>
      <c r="AN156" s="173">
        <v>1.9659629041479614</v>
      </c>
      <c r="AO156" s="174">
        <v>0.908788048905944</v>
      </c>
      <c r="AP156" s="184">
        <v>1.0571748552420175</v>
      </c>
      <c r="AQ156" s="185">
        <v>1.4432858287309875</v>
      </c>
      <c r="AR156" s="177">
        <v>-0.38611097348897033</v>
      </c>
      <c r="AS156" s="130">
        <v>0</v>
      </c>
      <c r="AT156" s="131">
        <v>0</v>
      </c>
    </row>
    <row r="157" spans="1:46" outlineLevel="3" x14ac:dyDescent="0.2">
      <c r="A157" s="187">
        <v>152.74545454545401</v>
      </c>
      <c r="B157" s="188">
        <v>139</v>
      </c>
      <c r="C157" s="189" t="s">
        <v>242</v>
      </c>
      <c r="D157" s="208" t="s">
        <v>243</v>
      </c>
      <c r="E157" s="207" t="s">
        <v>266</v>
      </c>
      <c r="F157" s="1">
        <v>351.05599999999998</v>
      </c>
      <c r="G157" s="34">
        <v>2.9673999999999978</v>
      </c>
      <c r="H157" s="36">
        <v>81.32995118969346</v>
      </c>
      <c r="I157" s="192">
        <v>1</v>
      </c>
      <c r="J157" s="193">
        <v>0</v>
      </c>
      <c r="K157" s="202">
        <v>1</v>
      </c>
      <c r="L157" s="54">
        <v>24.57314360010394</v>
      </c>
      <c r="M157" s="116">
        <v>0.96981846924458215</v>
      </c>
      <c r="N157" s="117">
        <v>14.681209416843563</v>
      </c>
      <c r="O157" s="117">
        <v>8.9221157140157938</v>
      </c>
      <c r="P157" s="195">
        <v>0</v>
      </c>
      <c r="Q157" s="66">
        <v>1.7961268140117703</v>
      </c>
      <c r="R157" s="66">
        <v>1.0058164363509123</v>
      </c>
      <c r="S157" s="66">
        <v>6.7871049622810578</v>
      </c>
      <c r="T157" s="66">
        <v>11.005229555444533</v>
      </c>
      <c r="U157" s="66">
        <v>5.916879261868484</v>
      </c>
      <c r="V157" s="120">
        <v>13.709800660500454</v>
      </c>
      <c r="W157" s="55">
        <v>55.791806223939801</v>
      </c>
      <c r="X157" s="121">
        <v>44.208193776060199</v>
      </c>
      <c r="Y157" s="122">
        <v>15.651027886088146</v>
      </c>
      <c r="Z157" s="123">
        <v>9.5890482126437409</v>
      </c>
      <c r="AA157" s="196">
        <v>6.0619796734444051</v>
      </c>
      <c r="AB157" s="197">
        <v>11.005229555444533</v>
      </c>
      <c r="AC157" s="198">
        <v>-3.0052364521473098</v>
      </c>
      <c r="AD157" s="199">
        <v>2.0477619666753282</v>
      </c>
      <c r="AE157" s="125">
        <v>8.0818205770381846E-2</v>
      </c>
      <c r="AF157" s="125">
        <v>1.223434118070297</v>
      </c>
      <c r="AG157" s="125">
        <v>0.74350964283464949</v>
      </c>
      <c r="AH157" s="200">
        <v>0</v>
      </c>
      <c r="AI157" s="201">
        <v>0.14967723450098086</v>
      </c>
      <c r="AJ157" s="201">
        <v>8.3818036362576023E-2</v>
      </c>
      <c r="AK157" s="201">
        <v>0.56559208019008811</v>
      </c>
      <c r="AL157" s="201">
        <v>0.91710246295371112</v>
      </c>
      <c r="AM157" s="201">
        <v>0.49307327182237365</v>
      </c>
      <c r="AN157" s="173">
        <v>1.3042523238406789</v>
      </c>
      <c r="AO157" s="174">
        <v>0.79908735105364503</v>
      </c>
      <c r="AP157" s="184">
        <v>0.50516497278703376</v>
      </c>
      <c r="AQ157" s="185">
        <v>0.91710246295371112</v>
      </c>
      <c r="AR157" s="177">
        <v>-0.25043637101227584</v>
      </c>
      <c r="AS157" s="130">
        <v>0</v>
      </c>
      <c r="AT157" s="131">
        <v>0</v>
      </c>
    </row>
    <row r="158" spans="1:46" s="37" customFormat="1" ht="14.25" outlineLevel="2" x14ac:dyDescent="0.2">
      <c r="A158" s="187"/>
      <c r="B158" s="188"/>
      <c r="C158" s="189"/>
      <c r="D158" s="209" t="s">
        <v>267</v>
      </c>
      <c r="E158" s="207"/>
      <c r="F158" s="1">
        <v>420782.92900000006</v>
      </c>
      <c r="G158" s="34">
        <v>4423.8034000000007</v>
      </c>
      <c r="H158" s="36">
        <v>81.384505715593122</v>
      </c>
      <c r="I158" s="2">
        <v>1</v>
      </c>
      <c r="J158" s="3">
        <v>0</v>
      </c>
      <c r="K158" s="4">
        <v>0.98293468466523592</v>
      </c>
      <c r="L158" s="54">
        <v>33.143121172960548</v>
      </c>
      <c r="M158" s="116">
        <v>2.1897952507510707</v>
      </c>
      <c r="N158" s="117">
        <v>21.332395942793852</v>
      </c>
      <c r="O158" s="117">
        <v>9.6209299794156298</v>
      </c>
      <c r="P158" s="195">
        <v>3.1830853583507017</v>
      </c>
      <c r="Q158" s="66">
        <v>4.3509185974968672</v>
      </c>
      <c r="R158" s="66">
        <v>0.73060011764680288</v>
      </c>
      <c r="S158" s="66">
        <v>6.1099438729629743</v>
      </c>
      <c r="T158" s="66">
        <v>13.934651074801717</v>
      </c>
      <c r="U158" s="66">
        <v>4.8352230048578058</v>
      </c>
      <c r="V158" s="120">
        <v>11.675766995467583</v>
      </c>
      <c r="W158" s="55">
        <v>35.22832667006972</v>
      </c>
      <c r="X158" s="121">
        <v>64.77167332993028</v>
      </c>
      <c r="Y158" s="122">
        <v>23.522191193544923</v>
      </c>
      <c r="Z158" s="123">
        <v>11.191462588106644</v>
      </c>
      <c r="AA158" s="196">
        <v>12.33072860543828</v>
      </c>
      <c r="AB158" s="197">
        <v>17.11773643315242</v>
      </c>
      <c r="AC158" s="198">
        <v>-4.785706974557824</v>
      </c>
      <c r="AD158" s="199">
        <v>2.7619267644133791</v>
      </c>
      <c r="AE158" s="125">
        <v>0.18248293756258924</v>
      </c>
      <c r="AF158" s="125">
        <v>1.7776996618994876</v>
      </c>
      <c r="AG158" s="125">
        <v>0.80174416495130252</v>
      </c>
      <c r="AH158" s="200">
        <v>0.26525711319589179</v>
      </c>
      <c r="AI158" s="201">
        <v>0.36257654979140558</v>
      </c>
      <c r="AJ158" s="201">
        <v>6.0883343137233571E-2</v>
      </c>
      <c r="AK158" s="201">
        <v>0.50916198941358115</v>
      </c>
      <c r="AL158" s="201">
        <v>1.1612209229001431</v>
      </c>
      <c r="AM158" s="201">
        <v>0.40293525040481715</v>
      </c>
      <c r="AN158" s="173">
        <v>1.960182599462077</v>
      </c>
      <c r="AO158" s="174">
        <v>0.93262188234222032</v>
      </c>
      <c r="AP158" s="184">
        <v>1.0275607171198566</v>
      </c>
      <c r="AQ158" s="185">
        <v>1.426478036096035</v>
      </c>
      <c r="AR158" s="177">
        <v>-0.39880891454648532</v>
      </c>
      <c r="AS158" s="130">
        <v>0</v>
      </c>
      <c r="AT158" s="131">
        <v>0</v>
      </c>
    </row>
    <row r="159" spans="1:46" outlineLevel="3" x14ac:dyDescent="0.2">
      <c r="A159" s="187">
        <v>153.84242424242399</v>
      </c>
      <c r="B159" s="188">
        <v>140</v>
      </c>
      <c r="C159" s="189" t="s">
        <v>242</v>
      </c>
      <c r="D159" s="208" t="s">
        <v>268</v>
      </c>
      <c r="E159" s="191" t="s">
        <v>269</v>
      </c>
      <c r="F159" s="1">
        <v>2880.6669999999999</v>
      </c>
      <c r="G159" s="34">
        <v>38.089199999999998</v>
      </c>
      <c r="H159" s="36">
        <v>77.477000000000004</v>
      </c>
      <c r="I159" s="192">
        <v>0.70053166115476828</v>
      </c>
      <c r="J159" s="193">
        <v>0.29946833884523172</v>
      </c>
      <c r="K159" s="202">
        <v>1</v>
      </c>
      <c r="L159" s="54">
        <v>31.322378755437256</v>
      </c>
      <c r="M159" s="116">
        <v>1.9442868875170323</v>
      </c>
      <c r="N159" s="117">
        <v>20.915109861604563</v>
      </c>
      <c r="O159" s="117">
        <v>8.4629820063156611</v>
      </c>
      <c r="P159" s="195">
        <v>2.0198711552123472</v>
      </c>
      <c r="Q159" s="66">
        <v>2.1713062310525824</v>
      </c>
      <c r="R159" s="66">
        <v>1.0024601263249122</v>
      </c>
      <c r="S159" s="66">
        <v>10.047319659509146</v>
      </c>
      <c r="T159" s="66">
        <v>9.2016588329398719</v>
      </c>
      <c r="U159" s="66">
        <v>6.8797627503983971</v>
      </c>
      <c r="V159" s="120">
        <v>17.929542536232454</v>
      </c>
      <c r="W159" s="55">
        <v>57.24195686485038</v>
      </c>
      <c r="X159" s="121">
        <v>42.75804313514962</v>
      </c>
      <c r="Y159" s="122">
        <v>22.859396749121593</v>
      </c>
      <c r="Z159" s="123">
        <v>13.221086016886641</v>
      </c>
      <c r="AA159" s="196">
        <v>9.6383107322349524</v>
      </c>
      <c r="AB159" s="197">
        <v>11.22152998815222</v>
      </c>
      <c r="AC159" s="198">
        <v>-1.583219255917264</v>
      </c>
      <c r="AD159" s="199">
        <v>2.6101982296197712</v>
      </c>
      <c r="AE159" s="125">
        <v>0.16202390729308602</v>
      </c>
      <c r="AF159" s="125">
        <v>1.7429258218003802</v>
      </c>
      <c r="AG159" s="125">
        <v>0.70524850052630506</v>
      </c>
      <c r="AH159" s="200">
        <v>0.16832259626769561</v>
      </c>
      <c r="AI159" s="201">
        <v>0.18094218592104852</v>
      </c>
      <c r="AJ159" s="201">
        <v>8.3538343860409356E-2</v>
      </c>
      <c r="AK159" s="201">
        <v>0.83727663829242882</v>
      </c>
      <c r="AL159" s="201">
        <v>0.76680490274498936</v>
      </c>
      <c r="AM159" s="201">
        <v>0.57331356253319976</v>
      </c>
      <c r="AN159" s="173">
        <v>1.904949729093466</v>
      </c>
      <c r="AO159" s="174">
        <v>1.1017571680738867</v>
      </c>
      <c r="AP159" s="184">
        <v>0.80319256101957937</v>
      </c>
      <c r="AQ159" s="185">
        <v>0.93512749901268499</v>
      </c>
      <c r="AR159" s="177">
        <v>-0.13193493799310532</v>
      </c>
      <c r="AS159" s="130">
        <v>0</v>
      </c>
      <c r="AT159" s="131">
        <v>0</v>
      </c>
    </row>
    <row r="160" spans="1:46" outlineLevel="3" x14ac:dyDescent="0.2">
      <c r="A160" s="187">
        <v>154.93939393939399</v>
      </c>
      <c r="B160" s="188">
        <v>141</v>
      </c>
      <c r="C160" s="189" t="s">
        <v>242</v>
      </c>
      <c r="D160" s="208" t="s">
        <v>268</v>
      </c>
      <c r="E160" s="191" t="s">
        <v>270</v>
      </c>
      <c r="F160" s="1">
        <v>3828.4189999999999</v>
      </c>
      <c r="G160" s="34">
        <v>34.797399999999996</v>
      </c>
      <c r="H160" s="36">
        <v>76.256</v>
      </c>
      <c r="I160" s="192">
        <v>1</v>
      </c>
      <c r="J160" s="193">
        <v>0</v>
      </c>
      <c r="K160" s="202">
        <v>1</v>
      </c>
      <c r="L160" s="54">
        <v>29.160905919569309</v>
      </c>
      <c r="M160" s="116">
        <v>1.7800648213924961</v>
      </c>
      <c r="N160" s="117">
        <v>19.028257458877569</v>
      </c>
      <c r="O160" s="117">
        <v>8.3525836392992492</v>
      </c>
      <c r="P160" s="195">
        <v>1.805900113784328</v>
      </c>
      <c r="Q160" s="66">
        <v>3.4087871269503722</v>
      </c>
      <c r="R160" s="66">
        <v>0.66937161389588895</v>
      </c>
      <c r="S160" s="66">
        <v>5.6968513096901727</v>
      </c>
      <c r="T160" s="66">
        <v>12.799180498251314</v>
      </c>
      <c r="U160" s="66">
        <v>4.7808152569972355</v>
      </c>
      <c r="V160" s="120">
        <v>11.147038180583298</v>
      </c>
      <c r="W160" s="55">
        <v>38.225966680626129</v>
      </c>
      <c r="X160" s="121">
        <v>61.774033319373871</v>
      </c>
      <c r="Y160" s="122">
        <v>20.808322280270065</v>
      </c>
      <c r="Z160" s="123">
        <v>9.7750100505364337</v>
      </c>
      <c r="AA160" s="196">
        <v>11.033312229733632</v>
      </c>
      <c r="AB160" s="197">
        <v>14.605080612035643</v>
      </c>
      <c r="AC160" s="198">
        <v>-3.5717683823020137</v>
      </c>
      <c r="AD160" s="199">
        <v>2.4300754932974424</v>
      </c>
      <c r="AE160" s="125">
        <v>0.14833873511604134</v>
      </c>
      <c r="AF160" s="125">
        <v>1.5856881215731307</v>
      </c>
      <c r="AG160" s="125">
        <v>0.69604863660827077</v>
      </c>
      <c r="AH160" s="200">
        <v>0.15049167614869399</v>
      </c>
      <c r="AI160" s="201">
        <v>0.284065593912531</v>
      </c>
      <c r="AJ160" s="201">
        <v>5.5780967824657413E-2</v>
      </c>
      <c r="AK160" s="201">
        <v>0.47473760914084773</v>
      </c>
      <c r="AL160" s="201">
        <v>1.0665983748542762</v>
      </c>
      <c r="AM160" s="201">
        <v>0.39840127141643628</v>
      </c>
      <c r="AN160" s="173">
        <v>1.7340268566891721</v>
      </c>
      <c r="AO160" s="174">
        <v>0.81458417087803614</v>
      </c>
      <c r="AP160" s="184">
        <v>0.91944268581113597</v>
      </c>
      <c r="AQ160" s="185">
        <v>1.2170900510029703</v>
      </c>
      <c r="AR160" s="177">
        <v>-0.29764736519183449</v>
      </c>
      <c r="AS160" s="130">
        <v>0</v>
      </c>
      <c r="AT160" s="131">
        <v>0</v>
      </c>
    </row>
    <row r="161" spans="1:46" outlineLevel="3" x14ac:dyDescent="0.2">
      <c r="A161" s="187">
        <v>156.03636363636301</v>
      </c>
      <c r="B161" s="188">
        <v>142</v>
      </c>
      <c r="C161" s="189" t="s">
        <v>242</v>
      </c>
      <c r="D161" s="208" t="s">
        <v>268</v>
      </c>
      <c r="E161" s="191" t="s">
        <v>271</v>
      </c>
      <c r="F161" s="1">
        <v>7303.741</v>
      </c>
      <c r="G161" s="34">
        <v>68.692399999999992</v>
      </c>
      <c r="H161" s="36">
        <v>74.037000000000006</v>
      </c>
      <c r="I161" s="192">
        <v>1</v>
      </c>
      <c r="J161" s="193">
        <v>0</v>
      </c>
      <c r="K161" s="202">
        <v>1</v>
      </c>
      <c r="L161" s="54">
        <v>29.322348494930772</v>
      </c>
      <c r="M161" s="116">
        <v>1.8586837822905922</v>
      </c>
      <c r="N161" s="117">
        <v>19.26611516226032</v>
      </c>
      <c r="O161" s="117">
        <v>8.1975495503798577</v>
      </c>
      <c r="P161" s="195">
        <v>2.1965360636562465</v>
      </c>
      <c r="Q161" s="66">
        <v>3.3217383846559878</v>
      </c>
      <c r="R161" s="66">
        <v>0.65562550350126225</v>
      </c>
      <c r="S161" s="66">
        <v>5.6471005603571705</v>
      </c>
      <c r="T161" s="66">
        <v>12.689768172944881</v>
      </c>
      <c r="U161" s="66">
        <v>4.8115798098152203</v>
      </c>
      <c r="V161" s="120">
        <v>11.114305873673654</v>
      </c>
      <c r="W161" s="55">
        <v>37.903873475874853</v>
      </c>
      <c r="X161" s="121">
        <v>62.096126524125147</v>
      </c>
      <c r="Y161" s="122">
        <v>21.124798944550911</v>
      </c>
      <c r="Z161" s="123">
        <v>9.62446444851442</v>
      </c>
      <c r="AA161" s="196">
        <v>11.500334496036491</v>
      </c>
      <c r="AB161" s="197">
        <v>14.886304236601127</v>
      </c>
      <c r="AC161" s="198">
        <v>-3.3859697405646374</v>
      </c>
      <c r="AD161" s="199">
        <v>2.443529041244231</v>
      </c>
      <c r="AE161" s="125">
        <v>0.15489031519088267</v>
      </c>
      <c r="AF161" s="125">
        <v>1.6055095968550266</v>
      </c>
      <c r="AG161" s="125">
        <v>0.68312912919832147</v>
      </c>
      <c r="AH161" s="200">
        <v>0.18304467197135388</v>
      </c>
      <c r="AI161" s="201">
        <v>0.27681153205466563</v>
      </c>
      <c r="AJ161" s="201">
        <v>5.4635458625105188E-2</v>
      </c>
      <c r="AK161" s="201">
        <v>0.47059171336309752</v>
      </c>
      <c r="AL161" s="201">
        <v>1.05748068107874</v>
      </c>
      <c r="AM161" s="201">
        <v>0.40096498415126836</v>
      </c>
      <c r="AN161" s="173">
        <v>1.7603999120459093</v>
      </c>
      <c r="AO161" s="174">
        <v>0.80203870404286837</v>
      </c>
      <c r="AP161" s="184">
        <v>0.95836120800304092</v>
      </c>
      <c r="AQ161" s="185">
        <v>1.2405253530500939</v>
      </c>
      <c r="AR161" s="177">
        <v>-0.28216414504705312</v>
      </c>
      <c r="AS161" s="130">
        <v>0</v>
      </c>
      <c r="AT161" s="131">
        <v>0</v>
      </c>
    </row>
    <row r="162" spans="1:46" outlineLevel="3" x14ac:dyDescent="0.2">
      <c r="A162" s="187">
        <v>157.13333333333301</v>
      </c>
      <c r="B162" s="188">
        <v>143</v>
      </c>
      <c r="C162" s="189" t="s">
        <v>242</v>
      </c>
      <c r="D162" s="208" t="s">
        <v>268</v>
      </c>
      <c r="E162" s="191" t="s">
        <v>272</v>
      </c>
      <c r="F162" s="1">
        <v>4287.0150000000003</v>
      </c>
      <c r="G162" s="34">
        <v>41.769999999999996</v>
      </c>
      <c r="H162" s="36">
        <v>77.045000000000002</v>
      </c>
      <c r="I162" s="192">
        <v>1</v>
      </c>
      <c r="J162" s="193">
        <v>0</v>
      </c>
      <c r="K162" s="202">
        <v>1</v>
      </c>
      <c r="L162" s="54">
        <v>29.333081076870545</v>
      </c>
      <c r="M162" s="116">
        <v>1.6512881664465207</v>
      </c>
      <c r="N162" s="117">
        <v>18.968955582282117</v>
      </c>
      <c r="O162" s="117">
        <v>8.7128373281419123</v>
      </c>
      <c r="P162" s="195">
        <v>2.4270219951688499</v>
      </c>
      <c r="Q162" s="66">
        <v>2.6025523964590951</v>
      </c>
      <c r="R162" s="66">
        <v>0.63262245318096666</v>
      </c>
      <c r="S162" s="66">
        <v>5.5936122436763762</v>
      </c>
      <c r="T162" s="66">
        <v>13.511188220063708</v>
      </c>
      <c r="U162" s="66">
        <v>4.566083768321552</v>
      </c>
      <c r="V162" s="120">
        <v>10.792318465178894</v>
      </c>
      <c r="W162" s="55">
        <v>36.792311168732816</v>
      </c>
      <c r="X162" s="121">
        <v>63.207688831267184</v>
      </c>
      <c r="Y162" s="122">
        <v>20.620243748728637</v>
      </c>
      <c r="Z162" s="123">
        <v>8.8287870933164374</v>
      </c>
      <c r="AA162" s="196">
        <v>11.791456655412199</v>
      </c>
      <c r="AB162" s="197">
        <v>15.938210215232559</v>
      </c>
      <c r="AC162" s="198">
        <v>-4.1467535598203602</v>
      </c>
      <c r="AD162" s="199">
        <v>2.4444234230725455</v>
      </c>
      <c r="AE162" s="125">
        <v>0.13760734720387671</v>
      </c>
      <c r="AF162" s="125">
        <v>1.5807462985235097</v>
      </c>
      <c r="AG162" s="125">
        <v>0.72606977734515932</v>
      </c>
      <c r="AH162" s="200">
        <v>0.20225183293073748</v>
      </c>
      <c r="AI162" s="201">
        <v>0.21687936637159125</v>
      </c>
      <c r="AJ162" s="201">
        <v>5.2718537765080557E-2</v>
      </c>
      <c r="AK162" s="201">
        <v>0.46613435363969802</v>
      </c>
      <c r="AL162" s="201">
        <v>1.1259323516719757</v>
      </c>
      <c r="AM162" s="201">
        <v>0.38050698069346267</v>
      </c>
      <c r="AN162" s="173">
        <v>1.7183536457273865</v>
      </c>
      <c r="AO162" s="174">
        <v>0.73573225777636975</v>
      </c>
      <c r="AP162" s="184">
        <v>0.98262138795101661</v>
      </c>
      <c r="AQ162" s="185">
        <v>1.3281841846027131</v>
      </c>
      <c r="AR162" s="177">
        <v>-0.3455627966516967</v>
      </c>
      <c r="AS162" s="130">
        <v>0</v>
      </c>
      <c r="AT162" s="131">
        <v>0</v>
      </c>
    </row>
    <row r="163" spans="1:46" outlineLevel="3" x14ac:dyDescent="0.2">
      <c r="A163" s="187">
        <v>158.23030303030299</v>
      </c>
      <c r="B163" s="188">
        <v>144</v>
      </c>
      <c r="C163" s="189" t="s">
        <v>242</v>
      </c>
      <c r="D163" s="208" t="s">
        <v>268</v>
      </c>
      <c r="E163" s="191" t="s">
        <v>273</v>
      </c>
      <c r="F163" s="1">
        <v>10545.161</v>
      </c>
      <c r="G163" s="34">
        <v>107.6892</v>
      </c>
      <c r="H163" s="36">
        <v>78.340999999999994</v>
      </c>
      <c r="I163" s="192">
        <v>1</v>
      </c>
      <c r="J163" s="193">
        <v>0</v>
      </c>
      <c r="K163" s="202">
        <v>1</v>
      </c>
      <c r="L163" s="54">
        <v>30.30402556407342</v>
      </c>
      <c r="M163" s="116">
        <v>1.7753843812547201</v>
      </c>
      <c r="N163" s="117">
        <v>19.605929172275442</v>
      </c>
      <c r="O163" s="117">
        <v>8.9227120105432576</v>
      </c>
      <c r="P163" s="195">
        <v>2.4973695971089263</v>
      </c>
      <c r="Q163" s="66">
        <v>4.2720159131536866</v>
      </c>
      <c r="R163" s="66">
        <v>0.54414522730731896</v>
      </c>
      <c r="S163" s="66">
        <v>5.3351976708337423</v>
      </c>
      <c r="T163" s="66">
        <v>13.701337350602802</v>
      </c>
      <c r="U163" s="66">
        <v>3.9539598050669427</v>
      </c>
      <c r="V163" s="120">
        <v>9.8333027032080036</v>
      </c>
      <c r="W163" s="55">
        <v>32.448833183620856</v>
      </c>
      <c r="X163" s="121">
        <v>67.551166816379151</v>
      </c>
      <c r="Y163" s="122">
        <v>21.381313553530163</v>
      </c>
      <c r="Z163" s="123">
        <v>10.151358811294749</v>
      </c>
      <c r="AA163" s="196">
        <v>11.229954742235414</v>
      </c>
      <c r="AB163" s="197">
        <v>16.198706947711727</v>
      </c>
      <c r="AC163" s="198">
        <v>-4.9687522054763154</v>
      </c>
      <c r="AD163" s="199">
        <v>2.5253354636727852</v>
      </c>
      <c r="AE163" s="125">
        <v>0.14794869843789335</v>
      </c>
      <c r="AF163" s="125">
        <v>1.6338274310229535</v>
      </c>
      <c r="AG163" s="125">
        <v>0.74355933421193809</v>
      </c>
      <c r="AH163" s="200">
        <v>0.20811413309241053</v>
      </c>
      <c r="AI163" s="201">
        <v>0.35600132609614055</v>
      </c>
      <c r="AJ163" s="201">
        <v>4.5345435608943246E-2</v>
      </c>
      <c r="AK163" s="201">
        <v>0.44459980590281184</v>
      </c>
      <c r="AL163" s="201">
        <v>1.1417781125502335</v>
      </c>
      <c r="AM163" s="201">
        <v>0.32949665042224524</v>
      </c>
      <c r="AN163" s="173">
        <v>1.781776129460847</v>
      </c>
      <c r="AO163" s="174">
        <v>0.84594656760789577</v>
      </c>
      <c r="AP163" s="184">
        <v>0.93582956185295119</v>
      </c>
      <c r="AQ163" s="185">
        <v>1.3498922456426439</v>
      </c>
      <c r="AR163" s="177">
        <v>-0.41406268378969296</v>
      </c>
      <c r="AS163" s="130">
        <v>0</v>
      </c>
      <c r="AT163" s="131">
        <v>0</v>
      </c>
    </row>
    <row r="164" spans="1:46" outlineLevel="3" x14ac:dyDescent="0.2">
      <c r="A164" s="187">
        <v>159.327272727272</v>
      </c>
      <c r="B164" s="188">
        <v>145</v>
      </c>
      <c r="C164" s="189" t="s">
        <v>242</v>
      </c>
      <c r="D164" s="208" t="s">
        <v>268</v>
      </c>
      <c r="E164" s="191" t="s">
        <v>274</v>
      </c>
      <c r="F164" s="1">
        <v>9958.3340000000007</v>
      </c>
      <c r="G164" s="34">
        <v>92.761400000000009</v>
      </c>
      <c r="H164" s="36">
        <v>74.97</v>
      </c>
      <c r="I164" s="192">
        <v>1</v>
      </c>
      <c r="J164" s="193">
        <v>0</v>
      </c>
      <c r="K164" s="202">
        <v>1</v>
      </c>
      <c r="L164" s="54">
        <v>28.132402640320656</v>
      </c>
      <c r="M164" s="116">
        <v>1.5689404086402421</v>
      </c>
      <c r="N164" s="117">
        <v>18.037015707474048</v>
      </c>
      <c r="O164" s="117">
        <v>8.5264465242063672</v>
      </c>
      <c r="P164" s="195">
        <v>1.9007052667156057</v>
      </c>
      <c r="Q164" s="66">
        <v>3.3939569312964055</v>
      </c>
      <c r="R164" s="66">
        <v>0.5762264251185738</v>
      </c>
      <c r="S164" s="66">
        <v>5.3298215525180463</v>
      </c>
      <c r="T164" s="66">
        <v>12.806252688739665</v>
      </c>
      <c r="U164" s="66">
        <v>4.1254397759323576</v>
      </c>
      <c r="V164" s="120">
        <v>10.031487753568978</v>
      </c>
      <c r="W164" s="55">
        <v>35.658126615859629</v>
      </c>
      <c r="X164" s="121">
        <v>64.341873384140371</v>
      </c>
      <c r="Y164" s="122">
        <v>19.605956116114289</v>
      </c>
      <c r="Z164" s="123">
        <v>9.3000049089330261</v>
      </c>
      <c r="AA164" s="196">
        <v>10.305951207181263</v>
      </c>
      <c r="AB164" s="197">
        <v>14.706957955455271</v>
      </c>
      <c r="AC164" s="198">
        <v>-4.4010067482740096</v>
      </c>
      <c r="AD164" s="199">
        <v>2.344366886693388</v>
      </c>
      <c r="AE164" s="125">
        <v>0.1307450340533535</v>
      </c>
      <c r="AF164" s="125">
        <v>1.5030846422895039</v>
      </c>
      <c r="AG164" s="125">
        <v>0.71053721035053063</v>
      </c>
      <c r="AH164" s="200">
        <v>0.15839210555963382</v>
      </c>
      <c r="AI164" s="201">
        <v>0.28282974427470048</v>
      </c>
      <c r="AJ164" s="201">
        <v>4.801886875988115E-2</v>
      </c>
      <c r="AK164" s="201">
        <v>0.44415179604317051</v>
      </c>
      <c r="AL164" s="201">
        <v>1.0671877240616388</v>
      </c>
      <c r="AM164" s="201">
        <v>0.34378664799436315</v>
      </c>
      <c r="AN164" s="173">
        <v>1.6338296763428575</v>
      </c>
      <c r="AO164" s="174">
        <v>0.77500040907775214</v>
      </c>
      <c r="AP164" s="184">
        <v>0.85882926726510522</v>
      </c>
      <c r="AQ164" s="185">
        <v>1.2255798296212725</v>
      </c>
      <c r="AR164" s="177">
        <v>-0.36675056235616749</v>
      </c>
      <c r="AS164" s="130">
        <v>0</v>
      </c>
      <c r="AT164" s="131">
        <v>0</v>
      </c>
    </row>
    <row r="165" spans="1:46" outlineLevel="3" x14ac:dyDescent="0.2">
      <c r="A165" s="187">
        <v>160.42424242424201</v>
      </c>
      <c r="B165" s="188">
        <v>146</v>
      </c>
      <c r="C165" s="189" t="s">
        <v>242</v>
      </c>
      <c r="D165" s="208" t="s">
        <v>268</v>
      </c>
      <c r="E165" s="191" t="s">
        <v>275</v>
      </c>
      <c r="F165" s="1">
        <v>623.86400000000003</v>
      </c>
      <c r="G165" s="34">
        <v>7.4047999999999998</v>
      </c>
      <c r="H165" s="36">
        <v>76.016999999999996</v>
      </c>
      <c r="I165" s="192">
        <v>1</v>
      </c>
      <c r="J165" s="193">
        <v>0</v>
      </c>
      <c r="K165" s="202">
        <v>1</v>
      </c>
      <c r="L165" s="54">
        <v>29.615665703928464</v>
      </c>
      <c r="M165" s="116">
        <v>2.0042726909159745</v>
      </c>
      <c r="N165" s="117">
        <v>19.102277125575231</v>
      </c>
      <c r="O165" s="117">
        <v>8.5091158874372592</v>
      </c>
      <c r="P165" s="195">
        <v>2.5394146333914263</v>
      </c>
      <c r="Q165" s="66">
        <v>3.4767804350987044</v>
      </c>
      <c r="R165" s="66">
        <v>0.67538859430225928</v>
      </c>
      <c r="S165" s="66">
        <v>5.6536636204905921</v>
      </c>
      <c r="T165" s="66">
        <v>12.525430413871771</v>
      </c>
      <c r="U165" s="66">
        <v>4.7449880067737134</v>
      </c>
      <c r="V165" s="120">
        <v>11.074040221566564</v>
      </c>
      <c r="W165" s="55">
        <v>37.39250818224091</v>
      </c>
      <c r="X165" s="121">
        <v>62.60749181775909</v>
      </c>
      <c r="Y165" s="122">
        <v>21.106549816491206</v>
      </c>
      <c r="Z165" s="123">
        <v>9.8058326498915562</v>
      </c>
      <c r="AA165" s="196">
        <v>11.30071716659965</v>
      </c>
      <c r="AB165" s="197">
        <v>15.064845047263198</v>
      </c>
      <c r="AC165" s="198">
        <v>-3.7641278806635459</v>
      </c>
      <c r="AD165" s="199">
        <v>2.4679721419940388</v>
      </c>
      <c r="AE165" s="125">
        <v>0.16702272424299788</v>
      </c>
      <c r="AF165" s="125">
        <v>1.5918564271312692</v>
      </c>
      <c r="AG165" s="125">
        <v>0.7090929906197716</v>
      </c>
      <c r="AH165" s="200">
        <v>0.2116178861159522</v>
      </c>
      <c r="AI165" s="201">
        <v>0.28973170292489203</v>
      </c>
      <c r="AJ165" s="201">
        <v>5.6282382858521607E-2</v>
      </c>
      <c r="AK165" s="201">
        <v>0.47113863504088266</v>
      </c>
      <c r="AL165" s="201">
        <v>1.0437858678226475</v>
      </c>
      <c r="AM165" s="201">
        <v>0.3954156672311428</v>
      </c>
      <c r="AN165" s="173">
        <v>1.7588791513742672</v>
      </c>
      <c r="AO165" s="174">
        <v>0.81715272082429635</v>
      </c>
      <c r="AP165" s="184">
        <v>0.94172643054997085</v>
      </c>
      <c r="AQ165" s="185">
        <v>1.2554037539385998</v>
      </c>
      <c r="AR165" s="177">
        <v>-0.3136773233886288</v>
      </c>
      <c r="AS165" s="130">
        <v>0</v>
      </c>
      <c r="AT165" s="131">
        <v>0</v>
      </c>
    </row>
    <row r="166" spans="1:46" outlineLevel="3" x14ac:dyDescent="0.2">
      <c r="A166" s="187">
        <v>161.52121212121199</v>
      </c>
      <c r="B166" s="188">
        <v>147</v>
      </c>
      <c r="C166" s="189" t="s">
        <v>242</v>
      </c>
      <c r="D166" s="208" t="s">
        <v>268</v>
      </c>
      <c r="E166" s="191" t="s">
        <v>276</v>
      </c>
      <c r="F166" s="1">
        <v>38609.485999999997</v>
      </c>
      <c r="G166" s="34">
        <v>401.13299999999998</v>
      </c>
      <c r="H166" s="36">
        <v>77.138999999999996</v>
      </c>
      <c r="I166" s="192">
        <v>1</v>
      </c>
      <c r="J166" s="193">
        <v>0</v>
      </c>
      <c r="K166" s="202">
        <v>1</v>
      </c>
      <c r="L166" s="54">
        <v>29.797021087822621</v>
      </c>
      <c r="M166" s="116">
        <v>1.671933984395825</v>
      </c>
      <c r="N166" s="117">
        <v>19.507942367379947</v>
      </c>
      <c r="O166" s="117">
        <v>8.6171447360468498</v>
      </c>
      <c r="P166" s="195">
        <v>2.3027445780555196</v>
      </c>
      <c r="Q166" s="66">
        <v>2.9581650041708567</v>
      </c>
      <c r="R166" s="66">
        <v>0.62564398162889234</v>
      </c>
      <c r="S166" s="66">
        <v>5.7173840590957612</v>
      </c>
      <c r="T166" s="66">
        <v>13.529229831466779</v>
      </c>
      <c r="U166" s="66">
        <v>4.6638536334048135</v>
      </c>
      <c r="V166" s="120">
        <v>11.006881674129467</v>
      </c>
      <c r="W166" s="55">
        <v>36.939537149328444</v>
      </c>
      <c r="X166" s="121">
        <v>63.060462850671556</v>
      </c>
      <c r="Y166" s="122">
        <v>21.179876351775771</v>
      </c>
      <c r="Z166" s="123">
        <v>9.3011930448955091</v>
      </c>
      <c r="AA166" s="196">
        <v>11.878683306880262</v>
      </c>
      <c r="AB166" s="197">
        <v>15.831974409522299</v>
      </c>
      <c r="AC166" s="198">
        <v>-3.9532911026420363</v>
      </c>
      <c r="AD166" s="199">
        <v>2.4830850906518851</v>
      </c>
      <c r="AE166" s="125">
        <v>0.1393278320329854</v>
      </c>
      <c r="AF166" s="125">
        <v>1.6256618639483289</v>
      </c>
      <c r="AG166" s="125">
        <v>0.71809539467057082</v>
      </c>
      <c r="AH166" s="200">
        <v>0.19189538150462662</v>
      </c>
      <c r="AI166" s="201">
        <v>0.24651375034757139</v>
      </c>
      <c r="AJ166" s="201">
        <v>5.213699846907436E-2</v>
      </c>
      <c r="AK166" s="201">
        <v>0.47644867159131343</v>
      </c>
      <c r="AL166" s="201">
        <v>1.1274358192888982</v>
      </c>
      <c r="AM166" s="201">
        <v>0.38865446945040111</v>
      </c>
      <c r="AN166" s="173">
        <v>1.7649896959813143</v>
      </c>
      <c r="AO166" s="174">
        <v>0.77509942040795909</v>
      </c>
      <c r="AP166" s="184">
        <v>0.98989027557335518</v>
      </c>
      <c r="AQ166" s="185">
        <v>1.3193312007935249</v>
      </c>
      <c r="AR166" s="177">
        <v>-0.32944092522016971</v>
      </c>
      <c r="AS166" s="130">
        <v>0</v>
      </c>
      <c r="AT166" s="131">
        <v>0</v>
      </c>
    </row>
    <row r="167" spans="1:46" outlineLevel="3" x14ac:dyDescent="0.2">
      <c r="A167" s="187">
        <v>162.618181818181</v>
      </c>
      <c r="B167" s="188">
        <v>148</v>
      </c>
      <c r="C167" s="189" t="s">
        <v>242</v>
      </c>
      <c r="D167" s="208" t="s">
        <v>268</v>
      </c>
      <c r="E167" s="191" t="s">
        <v>277</v>
      </c>
      <c r="F167" s="1">
        <v>19944.954000000002</v>
      </c>
      <c r="G167" s="34">
        <v>187.1728</v>
      </c>
      <c r="H167" s="36">
        <v>74.456999999999994</v>
      </c>
      <c r="I167" s="192">
        <v>1</v>
      </c>
      <c r="J167" s="193">
        <v>0</v>
      </c>
      <c r="K167" s="202">
        <v>1</v>
      </c>
      <c r="L167" s="54">
        <v>28.669388065220051</v>
      </c>
      <c r="M167" s="116">
        <v>1.8640595062161762</v>
      </c>
      <c r="N167" s="117">
        <v>18.548357243629916</v>
      </c>
      <c r="O167" s="117">
        <v>8.2569713153739652</v>
      </c>
      <c r="P167" s="195">
        <v>2.1558257747900087</v>
      </c>
      <c r="Q167" s="66">
        <v>3.3774570665443076</v>
      </c>
      <c r="R167" s="66">
        <v>0.65891160381456171</v>
      </c>
      <c r="S167" s="66">
        <v>5.6573114734370726</v>
      </c>
      <c r="T167" s="66">
        <v>12.111362850230725</v>
      </c>
      <c r="U167" s="66">
        <v>4.7085192964033826</v>
      </c>
      <c r="V167" s="120">
        <v>11.024742373655016</v>
      </c>
      <c r="W167" s="55">
        <v>38.454753022892596</v>
      </c>
      <c r="X167" s="121">
        <v>61.545246977107404</v>
      </c>
      <c r="Y167" s="122">
        <v>20.412416749846091</v>
      </c>
      <c r="Z167" s="123">
        <v>9.693680143795941</v>
      </c>
      <c r="AA167" s="196">
        <v>10.71873660605015</v>
      </c>
      <c r="AB167" s="197">
        <v>14.267188625020733</v>
      </c>
      <c r="AC167" s="198">
        <v>-3.5484520189705826</v>
      </c>
      <c r="AD167" s="199">
        <v>2.3891156721016711</v>
      </c>
      <c r="AE167" s="125">
        <v>0.15533829218468134</v>
      </c>
      <c r="AF167" s="125">
        <v>1.5456964369691597</v>
      </c>
      <c r="AG167" s="125">
        <v>0.6880809429478304</v>
      </c>
      <c r="AH167" s="200">
        <v>0.17965214789916739</v>
      </c>
      <c r="AI167" s="201">
        <v>0.28145475554535898</v>
      </c>
      <c r="AJ167" s="201">
        <v>5.490930031788014E-2</v>
      </c>
      <c r="AK167" s="201">
        <v>0.47144262278642274</v>
      </c>
      <c r="AL167" s="201">
        <v>1.0092802375192271</v>
      </c>
      <c r="AM167" s="201">
        <v>0.39237660803361524</v>
      </c>
      <c r="AN167" s="173">
        <v>1.701034729153841</v>
      </c>
      <c r="AO167" s="174">
        <v>0.80780667864966171</v>
      </c>
      <c r="AP167" s="184">
        <v>0.89322805050417919</v>
      </c>
      <c r="AQ167" s="185">
        <v>1.1889323854183944</v>
      </c>
      <c r="AR167" s="177">
        <v>-0.29570433491421522</v>
      </c>
      <c r="AS167" s="130">
        <v>0</v>
      </c>
      <c r="AT167" s="131">
        <v>0</v>
      </c>
    </row>
    <row r="168" spans="1:46" outlineLevel="3" x14ac:dyDescent="0.2">
      <c r="A168" s="187">
        <v>163.71515151515101</v>
      </c>
      <c r="B168" s="188">
        <v>149</v>
      </c>
      <c r="C168" s="189" t="s">
        <v>242</v>
      </c>
      <c r="D168" s="208" t="s">
        <v>268</v>
      </c>
      <c r="E168" s="191" t="s">
        <v>278</v>
      </c>
      <c r="F168" s="1">
        <v>8982.5779999999995</v>
      </c>
      <c r="G168" s="34">
        <v>91.751599999999996</v>
      </c>
      <c r="H168" s="36">
        <v>74.647999999999996</v>
      </c>
      <c r="I168" s="192">
        <v>1</v>
      </c>
      <c r="J168" s="193">
        <v>0</v>
      </c>
      <c r="K168" s="202">
        <v>1</v>
      </c>
      <c r="L168" s="54">
        <v>28.983158540181009</v>
      </c>
      <c r="M168" s="116">
        <v>1.9395519405702015</v>
      </c>
      <c r="N168" s="117">
        <v>18.706503435057154</v>
      </c>
      <c r="O168" s="117">
        <v>8.3371031645536426</v>
      </c>
      <c r="P168" s="195">
        <v>2.4722773824566389</v>
      </c>
      <c r="Q168" s="66">
        <v>3.409005680361052</v>
      </c>
      <c r="R168" s="66">
        <v>0.63438748036151094</v>
      </c>
      <c r="S168" s="66">
        <v>5.5669089043836593</v>
      </c>
      <c r="T168" s="66">
        <v>12.26001046139903</v>
      </c>
      <c r="U168" s="66">
        <v>4.6405686312191099</v>
      </c>
      <c r="V168" s="120">
        <v>10.841865015964281</v>
      </c>
      <c r="W168" s="55">
        <v>37.407465445608985</v>
      </c>
      <c r="X168" s="121">
        <v>62.592534554391015</v>
      </c>
      <c r="Y168" s="122">
        <v>20.646055375627355</v>
      </c>
      <c r="Z168" s="123">
        <v>9.6103020651062216</v>
      </c>
      <c r="AA168" s="196">
        <v>11.035753310521134</v>
      </c>
      <c r="AB168" s="197">
        <v>14.732287843855669</v>
      </c>
      <c r="AC168" s="198">
        <v>-3.6965345333345327</v>
      </c>
      <c r="AD168" s="199">
        <v>2.4152632116817507</v>
      </c>
      <c r="AE168" s="125">
        <v>0.16162932838085012</v>
      </c>
      <c r="AF168" s="125">
        <v>1.5588752862547628</v>
      </c>
      <c r="AG168" s="125">
        <v>0.69475859704613685</v>
      </c>
      <c r="AH168" s="200">
        <v>0.20602311520471991</v>
      </c>
      <c r="AI168" s="201">
        <v>0.28408380669675432</v>
      </c>
      <c r="AJ168" s="201">
        <v>5.2865623363459242E-2</v>
      </c>
      <c r="AK168" s="201">
        <v>0.46390907536530496</v>
      </c>
      <c r="AL168" s="201">
        <v>1.0216675384499192</v>
      </c>
      <c r="AM168" s="201">
        <v>0.38671405260159247</v>
      </c>
      <c r="AN168" s="173">
        <v>1.7205046146356129</v>
      </c>
      <c r="AO168" s="174">
        <v>0.80085850542551851</v>
      </c>
      <c r="AP168" s="184">
        <v>0.91964610921009449</v>
      </c>
      <c r="AQ168" s="185">
        <v>1.227690653654639</v>
      </c>
      <c r="AR168" s="177">
        <v>-0.30804454444454438</v>
      </c>
      <c r="AS168" s="130">
        <v>0</v>
      </c>
      <c r="AT168" s="131">
        <v>0</v>
      </c>
    </row>
    <row r="169" spans="1:46" outlineLevel="3" x14ac:dyDescent="0.2">
      <c r="A169" s="187">
        <v>164.81212121212101</v>
      </c>
      <c r="B169" s="188">
        <v>150</v>
      </c>
      <c r="C169" s="189" t="s">
        <v>242</v>
      </c>
      <c r="D169" s="208" t="s">
        <v>268</v>
      </c>
      <c r="E169" s="191" t="s">
        <v>279</v>
      </c>
      <c r="F169" s="1">
        <v>5415.4960000000001</v>
      </c>
      <c r="G169" s="34">
        <v>56.892600000000002</v>
      </c>
      <c r="H169" s="36">
        <v>76.037000000000006</v>
      </c>
      <c r="I169" s="192">
        <v>1</v>
      </c>
      <c r="J169" s="193">
        <v>0</v>
      </c>
      <c r="K169" s="202">
        <v>1</v>
      </c>
      <c r="L169" s="54">
        <v>28.462383320160306</v>
      </c>
      <c r="M169" s="116">
        <v>1.5384099586689373</v>
      </c>
      <c r="N169" s="117">
        <v>18.430984590026352</v>
      </c>
      <c r="O169" s="117">
        <v>8.4929887714650132</v>
      </c>
      <c r="P169" s="195">
        <v>2.2008801957074429</v>
      </c>
      <c r="Q169" s="66">
        <v>2.6721110755349562</v>
      </c>
      <c r="R169" s="66">
        <v>0.59028568602893228</v>
      </c>
      <c r="S169" s="66">
        <v>5.5096816341369923</v>
      </c>
      <c r="T169" s="66">
        <v>13.0100475673025</v>
      </c>
      <c r="U169" s="66">
        <v>4.4793771614494826</v>
      </c>
      <c r="V169" s="120">
        <v>10.579344481615408</v>
      </c>
      <c r="W169" s="55">
        <v>37.169566450613814</v>
      </c>
      <c r="X169" s="121">
        <v>62.830433549386186</v>
      </c>
      <c r="Y169" s="122">
        <v>19.969394548695288</v>
      </c>
      <c r="Z169" s="123">
        <v>8.7720783957008805</v>
      </c>
      <c r="AA169" s="196">
        <v>11.197316152994407</v>
      </c>
      <c r="AB169" s="197">
        <v>15.210927763009943</v>
      </c>
      <c r="AC169" s="198">
        <v>-4.0136116100155306</v>
      </c>
      <c r="AD169" s="199">
        <v>2.3718652766800257</v>
      </c>
      <c r="AE169" s="125">
        <v>0.12820082988907811</v>
      </c>
      <c r="AF169" s="125">
        <v>1.5359153825021961</v>
      </c>
      <c r="AG169" s="125">
        <v>0.70774906428875106</v>
      </c>
      <c r="AH169" s="200">
        <v>0.18340668297562024</v>
      </c>
      <c r="AI169" s="201">
        <v>0.22267592296124636</v>
      </c>
      <c r="AJ169" s="201">
        <v>4.9190473835744354E-2</v>
      </c>
      <c r="AK169" s="201">
        <v>0.45914013617808269</v>
      </c>
      <c r="AL169" s="201">
        <v>1.0841706306085417</v>
      </c>
      <c r="AM169" s="201">
        <v>0.37328143012079024</v>
      </c>
      <c r="AN169" s="173">
        <v>1.6641162123912741</v>
      </c>
      <c r="AO169" s="174">
        <v>0.73100653297507334</v>
      </c>
      <c r="AP169" s="184">
        <v>0.9331096794162006</v>
      </c>
      <c r="AQ169" s="185">
        <v>1.2675773135841619</v>
      </c>
      <c r="AR169" s="177">
        <v>-0.33446763416796088</v>
      </c>
      <c r="AS169" s="130">
        <v>0</v>
      </c>
      <c r="AT169" s="131">
        <v>0</v>
      </c>
    </row>
    <row r="170" spans="1:46" outlineLevel="3" x14ac:dyDescent="0.2">
      <c r="A170" s="187">
        <v>165.90909090909099</v>
      </c>
      <c r="B170" s="188">
        <v>151</v>
      </c>
      <c r="C170" s="189" t="s">
        <v>242</v>
      </c>
      <c r="D170" s="208" t="s">
        <v>268</v>
      </c>
      <c r="E170" s="191" t="s">
        <v>280</v>
      </c>
      <c r="F170" s="1">
        <v>2062.8809999999999</v>
      </c>
      <c r="G170" s="34">
        <v>21.576799999999999</v>
      </c>
      <c r="H170" s="36">
        <v>80.075000000000003</v>
      </c>
      <c r="I170" s="192">
        <v>1</v>
      </c>
      <c r="J170" s="193">
        <v>0</v>
      </c>
      <c r="K170" s="202">
        <v>1</v>
      </c>
      <c r="L170" s="54">
        <v>32.429409378746534</v>
      </c>
      <c r="M170" s="116">
        <v>2.2104718596699531</v>
      </c>
      <c r="N170" s="117">
        <v>21.057531648346533</v>
      </c>
      <c r="O170" s="117">
        <v>9.1614058707300394</v>
      </c>
      <c r="P170" s="195">
        <v>2.8632628041689347</v>
      </c>
      <c r="Q170" s="66">
        <v>3.7788828598478323</v>
      </c>
      <c r="R170" s="66">
        <v>0.72374882523755291</v>
      </c>
      <c r="S170" s="66">
        <v>6.1561949718749993</v>
      </c>
      <c r="T170" s="66">
        <v>13.841192187973231</v>
      </c>
      <c r="U170" s="66">
        <v>5.0661277296439824</v>
      </c>
      <c r="V170" s="120">
        <v>11.946071526756533</v>
      </c>
      <c r="W170" s="55">
        <v>36.837154162251586</v>
      </c>
      <c r="X170" s="121">
        <v>63.162845837748414</v>
      </c>
      <c r="Y170" s="122">
        <v>23.268003508016484</v>
      </c>
      <c r="Z170" s="123">
        <v>10.658826656960384</v>
      </c>
      <c r="AA170" s="196">
        <v>12.6091768510561</v>
      </c>
      <c r="AB170" s="197">
        <v>16.704454992142168</v>
      </c>
      <c r="AC170" s="198">
        <v>-4.095278141086057</v>
      </c>
      <c r="AD170" s="199">
        <v>2.7024507815622112</v>
      </c>
      <c r="AE170" s="125">
        <v>0.18420598830582943</v>
      </c>
      <c r="AF170" s="125">
        <v>1.7547943040288778</v>
      </c>
      <c r="AG170" s="125">
        <v>0.76345048922750325</v>
      </c>
      <c r="AH170" s="200">
        <v>0.23860523368074457</v>
      </c>
      <c r="AI170" s="201">
        <v>0.31490690498731938</v>
      </c>
      <c r="AJ170" s="201">
        <v>6.0312402103129409E-2</v>
      </c>
      <c r="AK170" s="201">
        <v>0.51301624765624998</v>
      </c>
      <c r="AL170" s="201">
        <v>1.1534326823311025</v>
      </c>
      <c r="AM170" s="201">
        <v>0.42217731080366522</v>
      </c>
      <c r="AN170" s="173">
        <v>1.9390002923347069</v>
      </c>
      <c r="AO170" s="174">
        <v>0.88823555474669869</v>
      </c>
      <c r="AP170" s="184">
        <v>1.0507647375880083</v>
      </c>
      <c r="AQ170" s="185">
        <v>1.3920379160118472</v>
      </c>
      <c r="AR170" s="177">
        <v>-0.34127317842383809</v>
      </c>
      <c r="AS170" s="130">
        <v>0</v>
      </c>
      <c r="AT170" s="131">
        <v>0</v>
      </c>
    </row>
    <row r="171" spans="1:46" outlineLevel="3" x14ac:dyDescent="0.2">
      <c r="A171" s="187">
        <v>167.00606060606</v>
      </c>
      <c r="B171" s="188">
        <v>152</v>
      </c>
      <c r="C171" s="189" t="s">
        <v>242</v>
      </c>
      <c r="D171" s="208" t="s">
        <v>268</v>
      </c>
      <c r="E171" s="191" t="s">
        <v>281</v>
      </c>
      <c r="F171" s="1">
        <v>2069.27</v>
      </c>
      <c r="G171" s="34">
        <v>23.337600000000002</v>
      </c>
      <c r="H171" s="36">
        <v>75.153999999999996</v>
      </c>
      <c r="I171" s="192">
        <v>1</v>
      </c>
      <c r="J171" s="193">
        <v>0</v>
      </c>
      <c r="K171" s="202">
        <v>1</v>
      </c>
      <c r="L171" s="54">
        <v>28.900506211683549</v>
      </c>
      <c r="M171" s="116">
        <v>1.8532834019820168</v>
      </c>
      <c r="N171" s="117">
        <v>18.81725077005672</v>
      </c>
      <c r="O171" s="117">
        <v>8.2299720396448084</v>
      </c>
      <c r="P171" s="195">
        <v>2.2460714343871158</v>
      </c>
      <c r="Q171" s="66">
        <v>3.3216863629649884</v>
      </c>
      <c r="R171" s="66">
        <v>0.63573860266746829</v>
      </c>
      <c r="S171" s="66">
        <v>5.5997486379491175</v>
      </c>
      <c r="T171" s="66">
        <v>12.436808898130421</v>
      </c>
      <c r="U171" s="66">
        <v>4.6604522755844355</v>
      </c>
      <c r="V171" s="120">
        <v>10.895939516201022</v>
      </c>
      <c r="W171" s="55">
        <v>37.701552479368488</v>
      </c>
      <c r="X171" s="121">
        <v>62.298447520631512</v>
      </c>
      <c r="Y171" s="122">
        <v>20.670534172038735</v>
      </c>
      <c r="Z171" s="123">
        <v>9.5571736035815746</v>
      </c>
      <c r="AA171" s="196">
        <v>11.113360568457161</v>
      </c>
      <c r="AB171" s="197">
        <v>14.682880332517536</v>
      </c>
      <c r="AC171" s="198">
        <v>-3.5695197640603729</v>
      </c>
      <c r="AD171" s="199">
        <v>2.4083755176402959</v>
      </c>
      <c r="AE171" s="125">
        <v>0.15444028349850139</v>
      </c>
      <c r="AF171" s="125">
        <v>1.5681042308380599</v>
      </c>
      <c r="AG171" s="125">
        <v>0.68583100330373403</v>
      </c>
      <c r="AH171" s="200">
        <v>0.18717261953225964</v>
      </c>
      <c r="AI171" s="201">
        <v>0.27680719691374905</v>
      </c>
      <c r="AJ171" s="201">
        <v>5.2978216888955688E-2</v>
      </c>
      <c r="AK171" s="201">
        <v>0.46664571982909314</v>
      </c>
      <c r="AL171" s="201">
        <v>1.0364007415108685</v>
      </c>
      <c r="AM171" s="201">
        <v>0.38837102296536963</v>
      </c>
      <c r="AN171" s="173">
        <v>1.7225445143365612</v>
      </c>
      <c r="AO171" s="174">
        <v>0.79643113363179785</v>
      </c>
      <c r="AP171" s="184">
        <v>0.92611338070476334</v>
      </c>
      <c r="AQ171" s="185">
        <v>1.2235733610431281</v>
      </c>
      <c r="AR171" s="177">
        <v>-0.2974599803383644</v>
      </c>
      <c r="AS171" s="130">
        <v>0</v>
      </c>
      <c r="AT171" s="131">
        <v>0</v>
      </c>
    </row>
    <row r="172" spans="1:46" s="37" customFormat="1" ht="14.25" outlineLevel="2" x14ac:dyDescent="0.2">
      <c r="A172" s="187"/>
      <c r="B172" s="188"/>
      <c r="C172" s="189"/>
      <c r="D172" s="209" t="s">
        <v>282</v>
      </c>
      <c r="E172" s="191"/>
      <c r="F172" s="1">
        <v>116511.86599999999</v>
      </c>
      <c r="G172" s="34">
        <v>1173.0688</v>
      </c>
      <c r="H172" s="36">
        <v>76.208833427672786</v>
      </c>
      <c r="I172" s="2">
        <v>0.99027635083982823</v>
      </c>
      <c r="J172" s="3">
        <v>9.7236491601718489E-3</v>
      </c>
      <c r="K172" s="4">
        <v>1</v>
      </c>
      <c r="L172" s="54">
        <v>29.416251593469042</v>
      </c>
      <c r="M172" s="116">
        <v>1.7571554643610339</v>
      </c>
      <c r="N172" s="117">
        <v>19.142059365064142</v>
      </c>
      <c r="O172" s="117">
        <v>8.5170367640438638</v>
      </c>
      <c r="P172" s="195">
        <v>2.2573083907330829</v>
      </c>
      <c r="Q172" s="66">
        <v>3.224798255324969</v>
      </c>
      <c r="R172" s="66">
        <v>0.63652196096264491</v>
      </c>
      <c r="S172" s="66">
        <v>5.7439893020502666</v>
      </c>
      <c r="T172" s="66">
        <v>12.899829941038341</v>
      </c>
      <c r="U172" s="66">
        <v>4.6538037433597355</v>
      </c>
      <c r="V172" s="120">
        <v>11.034315006372648</v>
      </c>
      <c r="W172" s="55">
        <v>37.51094856974391</v>
      </c>
      <c r="X172" s="121">
        <v>62.48905143025609</v>
      </c>
      <c r="Y172" s="122">
        <v>20.899214829425176</v>
      </c>
      <c r="Z172" s="123">
        <v>9.6053095183378794</v>
      </c>
      <c r="AA172" s="196">
        <v>11.293905311087297</v>
      </c>
      <c r="AB172" s="197">
        <v>15.157138331771424</v>
      </c>
      <c r="AC172" s="198">
        <v>-3.8632330206841283</v>
      </c>
      <c r="AD172" s="199">
        <v>2.4513542994557533</v>
      </c>
      <c r="AE172" s="125">
        <v>0.14642962203008617</v>
      </c>
      <c r="AF172" s="125">
        <v>1.5951716137553451</v>
      </c>
      <c r="AG172" s="125">
        <v>0.70975306367032198</v>
      </c>
      <c r="AH172" s="200">
        <v>0.18810903256109024</v>
      </c>
      <c r="AI172" s="201">
        <v>0.2687331879437474</v>
      </c>
      <c r="AJ172" s="201">
        <v>5.3043496746887075E-2</v>
      </c>
      <c r="AK172" s="201">
        <v>0.47866577517085557</v>
      </c>
      <c r="AL172" s="201">
        <v>1.0749858284198617</v>
      </c>
      <c r="AM172" s="201">
        <v>0.38781697861331127</v>
      </c>
      <c r="AN172" s="173">
        <v>1.7416012357854314</v>
      </c>
      <c r="AO172" s="174">
        <v>0.80044245986148999</v>
      </c>
      <c r="AP172" s="184">
        <v>0.94115877592394137</v>
      </c>
      <c r="AQ172" s="185">
        <v>1.263094860980952</v>
      </c>
      <c r="AR172" s="177">
        <v>-0.32193608505701071</v>
      </c>
      <c r="AS172" s="130">
        <v>0</v>
      </c>
      <c r="AT172" s="131">
        <v>0</v>
      </c>
    </row>
    <row r="173" spans="1:46" outlineLevel="3" x14ac:dyDescent="0.2">
      <c r="A173" s="187">
        <v>168.10303030303001</v>
      </c>
      <c r="B173" s="188">
        <v>153</v>
      </c>
      <c r="C173" s="189" t="s">
        <v>242</v>
      </c>
      <c r="D173" s="208" t="s">
        <v>283</v>
      </c>
      <c r="E173" s="191" t="s">
        <v>284</v>
      </c>
      <c r="F173" s="1">
        <v>9490.9619999999995</v>
      </c>
      <c r="G173" s="34">
        <v>111.12460000000002</v>
      </c>
      <c r="H173" s="36">
        <v>71.084999999999994</v>
      </c>
      <c r="I173" s="192">
        <v>1</v>
      </c>
      <c r="J173" s="193">
        <v>0</v>
      </c>
      <c r="K173" s="202">
        <v>1</v>
      </c>
      <c r="L173" s="54">
        <v>26.297082460762535</v>
      </c>
      <c r="M173" s="116">
        <v>1.5530310753492913</v>
      </c>
      <c r="N173" s="117">
        <v>17.019437729274248</v>
      </c>
      <c r="O173" s="117">
        <v>7.7246136561389935</v>
      </c>
      <c r="P173" s="195">
        <v>2.176553426978713</v>
      </c>
      <c r="Q173" s="66">
        <v>2.7162639933597523</v>
      </c>
      <c r="R173" s="66">
        <v>0.53104914956685456</v>
      </c>
      <c r="S173" s="66">
        <v>5.0824541109357995</v>
      </c>
      <c r="T173" s="66">
        <v>11.739573171490864</v>
      </c>
      <c r="U173" s="66">
        <v>4.0511886084305502</v>
      </c>
      <c r="V173" s="120">
        <v>9.664691868933204</v>
      </c>
      <c r="W173" s="55">
        <v>36.751954835118077</v>
      </c>
      <c r="X173" s="121">
        <v>63.248045164881923</v>
      </c>
      <c r="Y173" s="122">
        <v>18.57246880462354</v>
      </c>
      <c r="Z173" s="123">
        <v>8.329767253862407</v>
      </c>
      <c r="AA173" s="196">
        <v>10.242701550761133</v>
      </c>
      <c r="AB173" s="197">
        <v>13.916126598469578</v>
      </c>
      <c r="AC173" s="198">
        <v>-3.6734250477084434</v>
      </c>
      <c r="AD173" s="199">
        <v>2.1914235383968781</v>
      </c>
      <c r="AE173" s="125">
        <v>0.12941925627910761</v>
      </c>
      <c r="AF173" s="125">
        <v>1.4182864774395207</v>
      </c>
      <c r="AG173" s="125">
        <v>0.64371780467824946</v>
      </c>
      <c r="AH173" s="200">
        <v>0.18137945224822608</v>
      </c>
      <c r="AI173" s="201">
        <v>0.22635533277997935</v>
      </c>
      <c r="AJ173" s="201">
        <v>4.425409579723788E-2</v>
      </c>
      <c r="AK173" s="201">
        <v>0.42353784257798327</v>
      </c>
      <c r="AL173" s="201">
        <v>0.97829776429090531</v>
      </c>
      <c r="AM173" s="201">
        <v>0.33759905070254587</v>
      </c>
      <c r="AN173" s="173">
        <v>1.5477057337186284</v>
      </c>
      <c r="AO173" s="174">
        <v>0.69414727115520058</v>
      </c>
      <c r="AP173" s="184">
        <v>0.85355846256342771</v>
      </c>
      <c r="AQ173" s="185">
        <v>1.1596772165391316</v>
      </c>
      <c r="AR173" s="177">
        <v>-0.30611875397570359</v>
      </c>
      <c r="AS173" s="130">
        <v>0</v>
      </c>
      <c r="AT173" s="131">
        <v>0</v>
      </c>
    </row>
    <row r="174" spans="1:46" outlineLevel="3" x14ac:dyDescent="0.2">
      <c r="A174" s="187">
        <v>169.2</v>
      </c>
      <c r="B174" s="188">
        <v>154</v>
      </c>
      <c r="C174" s="189" t="s">
        <v>242</v>
      </c>
      <c r="D174" s="208" t="s">
        <v>283</v>
      </c>
      <c r="E174" s="191" t="s">
        <v>285</v>
      </c>
      <c r="F174" s="1">
        <v>1324.04</v>
      </c>
      <c r="G174" s="34">
        <v>14.199199999999999</v>
      </c>
      <c r="H174" s="36">
        <v>76.516000000000005</v>
      </c>
      <c r="I174" s="192">
        <v>1</v>
      </c>
      <c r="J174" s="193">
        <v>0</v>
      </c>
      <c r="K174" s="202">
        <v>1</v>
      </c>
      <c r="L174" s="54">
        <v>29.431487356386555</v>
      </c>
      <c r="M174" s="116">
        <v>1.8836049837121287</v>
      </c>
      <c r="N174" s="117">
        <v>18.854050233911412</v>
      </c>
      <c r="O174" s="117">
        <v>8.6938321387630175</v>
      </c>
      <c r="P174" s="195">
        <v>2.4611423748791923</v>
      </c>
      <c r="Q174" s="66">
        <v>3.3174573573114814</v>
      </c>
      <c r="R174" s="66">
        <v>0.63089209238739097</v>
      </c>
      <c r="S174" s="66">
        <v>5.6408274377843295</v>
      </c>
      <c r="T174" s="66">
        <v>12.726739578969557</v>
      </c>
      <c r="U174" s="66">
        <v>4.6544285150546081</v>
      </c>
      <c r="V174" s="120">
        <v>10.926148045226329</v>
      </c>
      <c r="W174" s="55">
        <v>37.124009102636755</v>
      </c>
      <c r="X174" s="121">
        <v>62.875990897363245</v>
      </c>
      <c r="Y174" s="122">
        <v>20.737655217623541</v>
      </c>
      <c r="Z174" s="123">
        <v>9.5891768874832017</v>
      </c>
      <c r="AA174" s="196">
        <v>11.148478330140339</v>
      </c>
      <c r="AB174" s="197">
        <v>15.187881953848748</v>
      </c>
      <c r="AC174" s="198">
        <v>-4.0394036237084094</v>
      </c>
      <c r="AD174" s="199">
        <v>2.4526239463655464</v>
      </c>
      <c r="AE174" s="125">
        <v>0.15696708197601072</v>
      </c>
      <c r="AF174" s="125">
        <v>1.5711708528259509</v>
      </c>
      <c r="AG174" s="125">
        <v>0.72448601156358483</v>
      </c>
      <c r="AH174" s="200">
        <v>0.20509519790659936</v>
      </c>
      <c r="AI174" s="201">
        <v>0.27645477977595678</v>
      </c>
      <c r="AJ174" s="201">
        <v>5.2574341032282583E-2</v>
      </c>
      <c r="AK174" s="201">
        <v>0.47006895314869412</v>
      </c>
      <c r="AL174" s="201">
        <v>1.0605616315807964</v>
      </c>
      <c r="AM174" s="201">
        <v>0.38786904292121732</v>
      </c>
      <c r="AN174" s="173">
        <v>1.7281379348019617</v>
      </c>
      <c r="AO174" s="174">
        <v>0.79909807395693344</v>
      </c>
      <c r="AP174" s="184">
        <v>0.92903986084502821</v>
      </c>
      <c r="AQ174" s="185">
        <v>1.2656568294873958</v>
      </c>
      <c r="AR174" s="177">
        <v>-0.33661696864236745</v>
      </c>
      <c r="AS174" s="130">
        <v>0</v>
      </c>
      <c r="AT174" s="131">
        <v>0</v>
      </c>
    </row>
    <row r="175" spans="1:46" outlineLevel="3" x14ac:dyDescent="0.2">
      <c r="A175" s="187">
        <v>170.296969696969</v>
      </c>
      <c r="B175" s="188">
        <v>155</v>
      </c>
      <c r="C175" s="189" t="s">
        <v>242</v>
      </c>
      <c r="D175" s="208" t="s">
        <v>283</v>
      </c>
      <c r="E175" s="191" t="s">
        <v>286</v>
      </c>
      <c r="F175" s="1">
        <v>2037.09</v>
      </c>
      <c r="G175" s="34">
        <v>20.21</v>
      </c>
      <c r="H175" s="36">
        <v>73.944000000000003</v>
      </c>
      <c r="I175" s="192">
        <v>1</v>
      </c>
      <c r="J175" s="193">
        <v>0</v>
      </c>
      <c r="K175" s="202">
        <v>1</v>
      </c>
      <c r="L175" s="54">
        <v>28.145713758697777</v>
      </c>
      <c r="M175" s="116">
        <v>1.7389050901202612</v>
      </c>
      <c r="N175" s="117">
        <v>18.067253447789206</v>
      </c>
      <c r="O175" s="117">
        <v>8.3395552207883146</v>
      </c>
      <c r="P175" s="195">
        <v>2.0778361330984878</v>
      </c>
      <c r="Q175" s="66">
        <v>3.1840887542457192</v>
      </c>
      <c r="R175" s="66">
        <v>0.62005228793444556</v>
      </c>
      <c r="S175" s="66">
        <v>5.4523193103242082</v>
      </c>
      <c r="T175" s="66">
        <v>12.264809078342235</v>
      </c>
      <c r="U175" s="66">
        <v>4.5466081947526833</v>
      </c>
      <c r="V175" s="120">
        <v>10.618979793011338</v>
      </c>
      <c r="W175" s="55">
        <v>37.728585901396052</v>
      </c>
      <c r="X175" s="121">
        <v>62.271414098603948</v>
      </c>
      <c r="Y175" s="122">
        <v>19.806158537909468</v>
      </c>
      <c r="Z175" s="123">
        <v>9.2564603525043729</v>
      </c>
      <c r="AA175" s="196">
        <v>10.549698185405095</v>
      </c>
      <c r="AB175" s="197">
        <v>14.342645211440724</v>
      </c>
      <c r="AC175" s="198">
        <v>-3.7929470260356313</v>
      </c>
      <c r="AD175" s="199">
        <v>2.345476146558148</v>
      </c>
      <c r="AE175" s="125">
        <v>0.14490875751002177</v>
      </c>
      <c r="AF175" s="125">
        <v>1.5056044539824338</v>
      </c>
      <c r="AG175" s="125">
        <v>0.69496293506569284</v>
      </c>
      <c r="AH175" s="200">
        <v>0.17315301109154066</v>
      </c>
      <c r="AI175" s="201">
        <v>0.2653407295204766</v>
      </c>
      <c r="AJ175" s="201">
        <v>5.167102399453713E-2</v>
      </c>
      <c r="AK175" s="201">
        <v>0.45435994252701734</v>
      </c>
      <c r="AL175" s="201">
        <v>1.0220674231951863</v>
      </c>
      <c r="AM175" s="201">
        <v>0.37888401622939027</v>
      </c>
      <c r="AN175" s="173">
        <v>1.6505132114924557</v>
      </c>
      <c r="AO175" s="174">
        <v>0.77137169604203104</v>
      </c>
      <c r="AP175" s="184">
        <v>0.87914151545042463</v>
      </c>
      <c r="AQ175" s="185">
        <v>1.195220434286727</v>
      </c>
      <c r="AR175" s="177">
        <v>-0.31607891883630262</v>
      </c>
      <c r="AS175" s="130">
        <v>0</v>
      </c>
      <c r="AT175" s="131">
        <v>0</v>
      </c>
    </row>
    <row r="176" spans="1:46" outlineLevel="3" x14ac:dyDescent="0.2">
      <c r="A176" s="187">
        <v>171.39393939393901</v>
      </c>
      <c r="B176" s="188">
        <v>156</v>
      </c>
      <c r="C176" s="189" t="s">
        <v>242</v>
      </c>
      <c r="D176" s="208" t="s">
        <v>283</v>
      </c>
      <c r="E176" s="191" t="s">
        <v>287</v>
      </c>
      <c r="F176" s="1">
        <v>3016.4960000000001</v>
      </c>
      <c r="G176" s="34">
        <v>30.571400000000001</v>
      </c>
      <c r="H176" s="36">
        <v>73.108999999999995</v>
      </c>
      <c r="I176" s="192">
        <v>1</v>
      </c>
      <c r="J176" s="193">
        <v>0</v>
      </c>
      <c r="K176" s="202">
        <v>1</v>
      </c>
      <c r="L176" s="54">
        <v>27.648833093059974</v>
      </c>
      <c r="M176" s="116">
        <v>1.7166456594437474</v>
      </c>
      <c r="N176" s="117">
        <v>17.820895315654088</v>
      </c>
      <c r="O176" s="117">
        <v>8.1112921179621367</v>
      </c>
      <c r="P176" s="195">
        <v>2.2169519938673177</v>
      </c>
      <c r="Q176" s="66">
        <v>3.0391501508571026</v>
      </c>
      <c r="R176" s="66">
        <v>0.58774301840696785</v>
      </c>
      <c r="S176" s="66">
        <v>5.3188015435796592</v>
      </c>
      <c r="T176" s="66">
        <v>12.15639877114975</v>
      </c>
      <c r="U176" s="66">
        <v>4.3297876151991721</v>
      </c>
      <c r="V176" s="120">
        <v>10.236332177185799</v>
      </c>
      <c r="W176" s="55">
        <v>37.022655324123541</v>
      </c>
      <c r="X176" s="121">
        <v>62.977344675876459</v>
      </c>
      <c r="Y176" s="122">
        <v>19.537540975097833</v>
      </c>
      <c r="Z176" s="123">
        <v>8.9456947128437285</v>
      </c>
      <c r="AA176" s="196">
        <v>10.591846262254105</v>
      </c>
      <c r="AB176" s="197">
        <v>14.373350765017067</v>
      </c>
      <c r="AC176" s="198">
        <v>-3.7815045027629646</v>
      </c>
      <c r="AD176" s="199">
        <v>2.3040694244216646</v>
      </c>
      <c r="AE176" s="125">
        <v>0.14305380495364561</v>
      </c>
      <c r="AF176" s="125">
        <v>1.4850746096378407</v>
      </c>
      <c r="AG176" s="125">
        <v>0.67594100983017802</v>
      </c>
      <c r="AH176" s="200">
        <v>0.18474599948894313</v>
      </c>
      <c r="AI176" s="201">
        <v>0.25326251257142524</v>
      </c>
      <c r="AJ176" s="201">
        <v>4.8978584867247321E-2</v>
      </c>
      <c r="AK176" s="201">
        <v>0.4432334619649716</v>
      </c>
      <c r="AL176" s="201">
        <v>1.0130332309291459</v>
      </c>
      <c r="AM176" s="201">
        <v>0.36081563459993099</v>
      </c>
      <c r="AN176" s="173">
        <v>1.6281284145914861</v>
      </c>
      <c r="AO176" s="174">
        <v>0.74547455940364404</v>
      </c>
      <c r="AP176" s="184">
        <v>0.88265385518784212</v>
      </c>
      <c r="AQ176" s="185">
        <v>1.197779230418089</v>
      </c>
      <c r="AR176" s="177">
        <v>-0.31512537523024703</v>
      </c>
      <c r="AS176" s="130">
        <v>0</v>
      </c>
      <c r="AT176" s="131">
        <v>0</v>
      </c>
    </row>
    <row r="177" spans="1:46" outlineLevel="3" x14ac:dyDescent="0.2">
      <c r="A177" s="187">
        <v>172.49090909090901</v>
      </c>
      <c r="B177" s="188">
        <v>157</v>
      </c>
      <c r="C177" s="189" t="s">
        <v>242</v>
      </c>
      <c r="D177" s="208" t="s">
        <v>283</v>
      </c>
      <c r="E177" s="191" t="s">
        <v>288</v>
      </c>
      <c r="F177" s="1">
        <v>4074.7539999999999</v>
      </c>
      <c r="G177" s="34">
        <v>44.4756</v>
      </c>
      <c r="H177" s="36">
        <v>71.331999999999994</v>
      </c>
      <c r="I177" s="192">
        <v>1</v>
      </c>
      <c r="J177" s="193">
        <v>0</v>
      </c>
      <c r="K177" s="202">
        <v>1</v>
      </c>
      <c r="L177" s="54">
        <v>26.589104776245591</v>
      </c>
      <c r="M177" s="116">
        <v>1.6069600566906912</v>
      </c>
      <c r="N177" s="117">
        <v>17.332249528991689</v>
      </c>
      <c r="O177" s="117">
        <v>7.6498951905632087</v>
      </c>
      <c r="P177" s="195">
        <v>1.6659716363291921</v>
      </c>
      <c r="Q177" s="66">
        <v>3.0404562617724804</v>
      </c>
      <c r="R177" s="66">
        <v>0.58694339296123055</v>
      </c>
      <c r="S177" s="66">
        <v>5.2585891721955189</v>
      </c>
      <c r="T177" s="66">
        <v>11.778671977962599</v>
      </c>
      <c r="U177" s="66">
        <v>4.2584723350245683</v>
      </c>
      <c r="V177" s="120">
        <v>10.104004900181318</v>
      </c>
      <c r="W177" s="55">
        <v>38.00054565661091</v>
      </c>
      <c r="X177" s="121">
        <v>61.99945434338909</v>
      </c>
      <c r="Y177" s="122">
        <v>18.939209585682381</v>
      </c>
      <c r="Z177" s="123">
        <v>8.8859888269292302</v>
      </c>
      <c r="AA177" s="196">
        <v>10.053220758753151</v>
      </c>
      <c r="AB177" s="197">
        <v>13.444643614291792</v>
      </c>
      <c r="AC177" s="198">
        <v>-3.3914228555386403</v>
      </c>
      <c r="AD177" s="199">
        <v>2.2157587313537994</v>
      </c>
      <c r="AE177" s="125">
        <v>0.13391333805755759</v>
      </c>
      <c r="AF177" s="125">
        <v>1.4443541274159741</v>
      </c>
      <c r="AG177" s="125">
        <v>0.63749126588026739</v>
      </c>
      <c r="AH177" s="200">
        <v>0.13883096969409933</v>
      </c>
      <c r="AI177" s="201">
        <v>0.2533713551477067</v>
      </c>
      <c r="AJ177" s="201">
        <v>4.8911949413435879E-2</v>
      </c>
      <c r="AK177" s="201">
        <v>0.43821576434962656</v>
      </c>
      <c r="AL177" s="201">
        <v>0.98155599816354988</v>
      </c>
      <c r="AM177" s="201">
        <v>0.35487269458538068</v>
      </c>
      <c r="AN177" s="173">
        <v>1.5782674654735318</v>
      </c>
      <c r="AO177" s="174">
        <v>0.74049906891076922</v>
      </c>
      <c r="AP177" s="184">
        <v>0.83776839656276259</v>
      </c>
      <c r="AQ177" s="185">
        <v>1.1203869678576492</v>
      </c>
      <c r="AR177" s="177">
        <v>-0.28261857129488671</v>
      </c>
      <c r="AS177" s="130">
        <v>0</v>
      </c>
      <c r="AT177" s="131">
        <v>0</v>
      </c>
    </row>
    <row r="178" spans="1:46" outlineLevel="3" x14ac:dyDescent="0.2">
      <c r="A178" s="187">
        <v>173.587878787878</v>
      </c>
      <c r="B178" s="188">
        <v>158</v>
      </c>
      <c r="C178" s="189" t="s">
        <v>242</v>
      </c>
      <c r="D178" s="208" t="s">
        <v>283</v>
      </c>
      <c r="E178" s="191" t="s">
        <v>289</v>
      </c>
      <c r="F178" s="1">
        <v>143287.53599999999</v>
      </c>
      <c r="G178" s="34">
        <v>1821.7761999999998</v>
      </c>
      <c r="H178" s="36">
        <v>69.826999999999998</v>
      </c>
      <c r="I178" s="192">
        <v>1</v>
      </c>
      <c r="J178" s="193">
        <v>0</v>
      </c>
      <c r="K178" s="202">
        <v>1</v>
      </c>
      <c r="L178" s="54">
        <v>25.958191765571311</v>
      </c>
      <c r="M178" s="116">
        <v>1.5210363913552873</v>
      </c>
      <c r="N178" s="117">
        <v>16.744797095633086</v>
      </c>
      <c r="O178" s="117">
        <v>7.6923582785829341</v>
      </c>
      <c r="P178" s="195">
        <v>2.1794974892298797</v>
      </c>
      <c r="Q178" s="66">
        <v>1.451495982168626</v>
      </c>
      <c r="R178" s="66">
        <v>0.7555333044068957</v>
      </c>
      <c r="S178" s="66">
        <v>5.4372662692570222</v>
      </c>
      <c r="T178" s="66">
        <v>11.644808273232158</v>
      </c>
      <c r="U178" s="66">
        <v>4.4895904472767283</v>
      </c>
      <c r="V178" s="120">
        <v>10.682390020940646</v>
      </c>
      <c r="W178" s="55">
        <v>41.152288716461527</v>
      </c>
      <c r="X178" s="121">
        <v>58.847711283538473</v>
      </c>
      <c r="Y178" s="122">
        <v>18.265833486988374</v>
      </c>
      <c r="Z178" s="123">
        <v>7.6442955558325441</v>
      </c>
      <c r="AA178" s="196">
        <v>10.62153793115583</v>
      </c>
      <c r="AB178" s="197">
        <v>13.824305762462037</v>
      </c>
      <c r="AC178" s="198">
        <v>-3.2027678313062058</v>
      </c>
      <c r="AD178" s="199">
        <v>2.1631826471309425</v>
      </c>
      <c r="AE178" s="125">
        <v>0.1267530326129406</v>
      </c>
      <c r="AF178" s="125">
        <v>1.3953997579694237</v>
      </c>
      <c r="AG178" s="125">
        <v>0.6410298565485778</v>
      </c>
      <c r="AH178" s="200">
        <v>0.18162479076915664</v>
      </c>
      <c r="AI178" s="201">
        <v>0.12095799851405216</v>
      </c>
      <c r="AJ178" s="201">
        <v>6.2961108700574642E-2</v>
      </c>
      <c r="AK178" s="201">
        <v>0.45310552243808516</v>
      </c>
      <c r="AL178" s="201">
        <v>0.97040068943601321</v>
      </c>
      <c r="AM178" s="201">
        <v>0.37413253727306067</v>
      </c>
      <c r="AN178" s="173">
        <v>1.5221527905823644</v>
      </c>
      <c r="AO178" s="174">
        <v>0.637024629652712</v>
      </c>
      <c r="AP178" s="184">
        <v>0.88512816092965252</v>
      </c>
      <c r="AQ178" s="185">
        <v>1.1520254802051697</v>
      </c>
      <c r="AR178" s="177">
        <v>-0.26689731927551713</v>
      </c>
      <c r="AS178" s="130">
        <v>0</v>
      </c>
      <c r="AT178" s="131">
        <v>0</v>
      </c>
    </row>
    <row r="179" spans="1:46" outlineLevel="3" x14ac:dyDescent="0.2">
      <c r="A179" s="187">
        <v>174.684848484848</v>
      </c>
      <c r="B179" s="188">
        <v>159</v>
      </c>
      <c r="C179" s="189" t="s">
        <v>242</v>
      </c>
      <c r="D179" s="208" t="s">
        <v>283</v>
      </c>
      <c r="E179" s="191" t="s">
        <v>290</v>
      </c>
      <c r="F179" s="1">
        <v>45319.949000000001</v>
      </c>
      <c r="G179" s="34">
        <v>487.87520000000006</v>
      </c>
      <c r="H179" s="36">
        <v>70.748000000000005</v>
      </c>
      <c r="I179" s="192">
        <v>1</v>
      </c>
      <c r="J179" s="193">
        <v>0</v>
      </c>
      <c r="K179" s="202">
        <v>1</v>
      </c>
      <c r="L179" s="54">
        <v>27.220919184079165</v>
      </c>
      <c r="M179" s="116">
        <v>1.7025538701914991</v>
      </c>
      <c r="N179" s="117">
        <v>17.778132030319473</v>
      </c>
      <c r="O179" s="117">
        <v>7.7402332835681937</v>
      </c>
      <c r="P179" s="195">
        <v>1.89418199518289</v>
      </c>
      <c r="Q179" s="66">
        <v>2.8555994048483946</v>
      </c>
      <c r="R179" s="66">
        <v>0.66890504226742431</v>
      </c>
      <c r="S179" s="66">
        <v>5.307121401888879</v>
      </c>
      <c r="T179" s="66">
        <v>12.009122197534285</v>
      </c>
      <c r="U179" s="66">
        <v>4.4859891423572922</v>
      </c>
      <c r="V179" s="120">
        <v>10.462015586513596</v>
      </c>
      <c r="W179" s="55">
        <v>38.433733687555147</v>
      </c>
      <c r="X179" s="121">
        <v>61.566266312444853</v>
      </c>
      <c r="Y179" s="122">
        <v>19.48068590051097</v>
      </c>
      <c r="Z179" s="123">
        <v>8.8316258490046984</v>
      </c>
      <c r="AA179" s="196">
        <v>10.649060051506272</v>
      </c>
      <c r="AB179" s="197">
        <v>13.903304192717176</v>
      </c>
      <c r="AC179" s="198">
        <v>-3.2542441412109016</v>
      </c>
      <c r="AD179" s="199">
        <v>2.2684099320065969</v>
      </c>
      <c r="AE179" s="125">
        <v>0.14187948918262491</v>
      </c>
      <c r="AF179" s="125">
        <v>1.4815110025266227</v>
      </c>
      <c r="AG179" s="125">
        <v>0.64501944029734948</v>
      </c>
      <c r="AH179" s="200">
        <v>0.15784849959857417</v>
      </c>
      <c r="AI179" s="201">
        <v>0.23796661707069955</v>
      </c>
      <c r="AJ179" s="201">
        <v>5.574208685561869E-2</v>
      </c>
      <c r="AK179" s="201">
        <v>0.44226011682407323</v>
      </c>
      <c r="AL179" s="201">
        <v>1.0007601831278572</v>
      </c>
      <c r="AM179" s="201">
        <v>0.37383242852977433</v>
      </c>
      <c r="AN179" s="173">
        <v>1.6233904917092474</v>
      </c>
      <c r="AO179" s="174">
        <v>0.73596882075039149</v>
      </c>
      <c r="AP179" s="184">
        <v>0.88742167095885593</v>
      </c>
      <c r="AQ179" s="185">
        <v>1.1586086827264312</v>
      </c>
      <c r="AR179" s="177">
        <v>-0.27118701176757515</v>
      </c>
      <c r="AS179" s="130">
        <v>0</v>
      </c>
      <c r="AT179" s="131">
        <v>0</v>
      </c>
    </row>
    <row r="180" spans="1:46" s="37" customFormat="1" ht="14.25" outlineLevel="2" x14ac:dyDescent="0.2">
      <c r="A180" s="187"/>
      <c r="B180" s="188"/>
      <c r="C180" s="189"/>
      <c r="D180" s="209" t="s">
        <v>291</v>
      </c>
      <c r="E180" s="191"/>
      <c r="F180" s="1">
        <v>208550.82699999999</v>
      </c>
      <c r="G180" s="34">
        <v>2530.2321999999999</v>
      </c>
      <c r="H180" s="36">
        <v>70.196366075413948</v>
      </c>
      <c r="I180" s="2">
        <v>1</v>
      </c>
      <c r="J180" s="3">
        <v>0</v>
      </c>
      <c r="K180" s="4">
        <v>1</v>
      </c>
      <c r="L180" s="54">
        <v>26.283511478087732</v>
      </c>
      <c r="M180" s="116">
        <v>1.564853153426208</v>
      </c>
      <c r="N180" s="117">
        <v>17.00047376835149</v>
      </c>
      <c r="O180" s="117">
        <v>7.7181845563100362</v>
      </c>
      <c r="P180" s="195">
        <v>2.1181623031265993</v>
      </c>
      <c r="Q180" s="66">
        <v>1.8438065518026077</v>
      </c>
      <c r="R180" s="66">
        <v>0.72275402156611179</v>
      </c>
      <c r="S180" s="66">
        <v>5.3943652144508842</v>
      </c>
      <c r="T180" s="66">
        <v>11.738613552183502</v>
      </c>
      <c r="U180" s="66">
        <v>4.4658098349580282</v>
      </c>
      <c r="V180" s="120">
        <v>10.582929070975023</v>
      </c>
      <c r="W180" s="55">
        <v>40.264517470574255</v>
      </c>
      <c r="X180" s="121">
        <v>59.735482529425745</v>
      </c>
      <c r="Y180" s="122">
        <v>18.565326921777697</v>
      </c>
      <c r="Z180" s="123">
        <v>7.9609257878196038</v>
      </c>
      <c r="AA180" s="196">
        <v>10.604401133958092</v>
      </c>
      <c r="AB180" s="197">
        <v>13.856775855310101</v>
      </c>
      <c r="AC180" s="198">
        <v>-3.252374721352008</v>
      </c>
      <c r="AD180" s="199">
        <v>2.1902926231739777</v>
      </c>
      <c r="AE180" s="125">
        <v>0.130404429452184</v>
      </c>
      <c r="AF180" s="125">
        <v>1.4167061473626241</v>
      </c>
      <c r="AG180" s="125">
        <v>0.64318204635916965</v>
      </c>
      <c r="AH180" s="200">
        <v>0.17651352526054995</v>
      </c>
      <c r="AI180" s="201">
        <v>0.15365054598355063</v>
      </c>
      <c r="AJ180" s="201">
        <v>6.0229501797175983E-2</v>
      </c>
      <c r="AK180" s="201">
        <v>0.44953043453757369</v>
      </c>
      <c r="AL180" s="201">
        <v>0.9782177960152918</v>
      </c>
      <c r="AM180" s="201">
        <v>0.3721508195798357</v>
      </c>
      <c r="AN180" s="173">
        <v>1.5471105768148081</v>
      </c>
      <c r="AO180" s="174">
        <v>0.66341048231830035</v>
      </c>
      <c r="AP180" s="184">
        <v>0.88370009449650766</v>
      </c>
      <c r="AQ180" s="185">
        <v>1.1547313212758417</v>
      </c>
      <c r="AR180" s="177">
        <v>-0.271031226779334</v>
      </c>
      <c r="AS180" s="130">
        <v>0</v>
      </c>
      <c r="AT180" s="131">
        <v>0</v>
      </c>
    </row>
    <row r="181" spans="1:46" outlineLevel="3" x14ac:dyDescent="0.2">
      <c r="A181" s="187">
        <v>175.78181818181801</v>
      </c>
      <c r="B181" s="188">
        <v>160</v>
      </c>
      <c r="C181" s="189" t="s">
        <v>242</v>
      </c>
      <c r="D181" s="208" t="s">
        <v>292</v>
      </c>
      <c r="E181" s="191" t="s">
        <v>293</v>
      </c>
      <c r="F181" s="1">
        <v>74849.187000000005</v>
      </c>
      <c r="G181" s="34">
        <v>1303.5516</v>
      </c>
      <c r="H181" s="36">
        <v>74.832999999999998</v>
      </c>
      <c r="I181" s="192">
        <v>0.97505273736431142</v>
      </c>
      <c r="J181" s="193">
        <v>2.4947262635688583E-2</v>
      </c>
      <c r="K181" s="202">
        <v>1</v>
      </c>
      <c r="L181" s="54">
        <v>35.950623519108618</v>
      </c>
      <c r="M181" s="116">
        <v>3.1392796388380848</v>
      </c>
      <c r="N181" s="117">
        <v>24.04624234967924</v>
      </c>
      <c r="O181" s="117">
        <v>8.7651015305912914</v>
      </c>
      <c r="P181" s="195">
        <v>3.3097312610459362</v>
      </c>
      <c r="Q181" s="66">
        <v>3.7523626283995219</v>
      </c>
      <c r="R181" s="66">
        <v>1.5956436444456963</v>
      </c>
      <c r="S181" s="66">
        <v>9.2006121297850392</v>
      </c>
      <c r="T181" s="66">
        <v>11.37820605049097</v>
      </c>
      <c r="U181" s="66">
        <v>6.7140678049414495</v>
      </c>
      <c r="V181" s="120">
        <v>17.510323579172184</v>
      </c>
      <c r="W181" s="55">
        <v>48.706592167629658</v>
      </c>
      <c r="X181" s="121">
        <v>51.293407832370342</v>
      </c>
      <c r="Y181" s="122">
        <v>27.185521988517323</v>
      </c>
      <c r="Z181" s="123">
        <v>14.548618402630257</v>
      </c>
      <c r="AA181" s="196">
        <v>12.636903585887065</v>
      </c>
      <c r="AB181" s="197">
        <v>14.687937311536906</v>
      </c>
      <c r="AC181" s="198">
        <v>-2.0510337256498419</v>
      </c>
      <c r="AD181" s="199">
        <v>2.9958852932590516</v>
      </c>
      <c r="AE181" s="125">
        <v>0.2616066365698404</v>
      </c>
      <c r="AF181" s="125">
        <v>2.0038535291399366</v>
      </c>
      <c r="AG181" s="125">
        <v>0.73042512754927424</v>
      </c>
      <c r="AH181" s="200">
        <v>0.2758109384204947</v>
      </c>
      <c r="AI181" s="201">
        <v>0.31269688569996018</v>
      </c>
      <c r="AJ181" s="201">
        <v>0.13297030370380802</v>
      </c>
      <c r="AK181" s="201">
        <v>0.76671767748208663</v>
      </c>
      <c r="AL181" s="201">
        <v>0.94818383754091418</v>
      </c>
      <c r="AM181" s="201">
        <v>0.55950565041178746</v>
      </c>
      <c r="AN181" s="173">
        <v>2.265460165709777</v>
      </c>
      <c r="AO181" s="174">
        <v>1.2123848668858548</v>
      </c>
      <c r="AP181" s="184">
        <v>1.053075298823922</v>
      </c>
      <c r="AQ181" s="185">
        <v>1.2239947759614089</v>
      </c>
      <c r="AR181" s="177">
        <v>-0.17091947713748681</v>
      </c>
      <c r="AS181" s="130">
        <v>0</v>
      </c>
      <c r="AT181" s="131">
        <v>0</v>
      </c>
    </row>
    <row r="182" spans="1:46" s="37" customFormat="1" ht="14.25" outlineLevel="2" x14ac:dyDescent="0.2">
      <c r="A182" s="187"/>
      <c r="B182" s="188"/>
      <c r="C182" s="189"/>
      <c r="D182" s="209" t="s">
        <v>294</v>
      </c>
      <c r="E182" s="191"/>
      <c r="F182" s="1">
        <v>74849.187000000005</v>
      </c>
      <c r="G182" s="34">
        <v>1303.5516</v>
      </c>
      <c r="H182" s="36">
        <v>74.832999999999998</v>
      </c>
      <c r="I182" s="2">
        <v>0.97505273736431142</v>
      </c>
      <c r="J182" s="3">
        <v>2.4947262635688583E-2</v>
      </c>
      <c r="K182" s="4">
        <v>1</v>
      </c>
      <c r="L182" s="54">
        <v>35.950623519108618</v>
      </c>
      <c r="M182" s="116">
        <v>3.1392796388380848</v>
      </c>
      <c r="N182" s="117">
        <v>24.04624234967924</v>
      </c>
      <c r="O182" s="117">
        <v>8.7651015305912878</v>
      </c>
      <c r="P182" s="195">
        <v>3.3097312610459362</v>
      </c>
      <c r="Q182" s="66">
        <v>3.7523626283995219</v>
      </c>
      <c r="R182" s="66">
        <v>1.5956436444456963</v>
      </c>
      <c r="S182" s="66">
        <v>9.2006121297850392</v>
      </c>
      <c r="T182" s="66">
        <v>11.37820605049097</v>
      </c>
      <c r="U182" s="66">
        <v>6.7140678049414486</v>
      </c>
      <c r="V182" s="120">
        <v>17.510323579172184</v>
      </c>
      <c r="W182" s="55">
        <v>48.706592167629658</v>
      </c>
      <c r="X182" s="121">
        <v>51.293407832370342</v>
      </c>
      <c r="Y182" s="122">
        <v>27.185521988517323</v>
      </c>
      <c r="Z182" s="123">
        <v>14.548618402630257</v>
      </c>
      <c r="AA182" s="196">
        <v>12.636903585887065</v>
      </c>
      <c r="AB182" s="197">
        <v>14.687937311536906</v>
      </c>
      <c r="AC182" s="198">
        <v>-2.0510337256498392</v>
      </c>
      <c r="AD182" s="199">
        <v>2.9958852932590516</v>
      </c>
      <c r="AE182" s="125">
        <v>0.2616066365698404</v>
      </c>
      <c r="AF182" s="125">
        <v>2.0038535291399366</v>
      </c>
      <c r="AG182" s="125">
        <v>0.73042512754927402</v>
      </c>
      <c r="AH182" s="200">
        <v>0.2758109384204947</v>
      </c>
      <c r="AI182" s="201">
        <v>0.31269688569996018</v>
      </c>
      <c r="AJ182" s="201">
        <v>0.13297030370380802</v>
      </c>
      <c r="AK182" s="201">
        <v>0.76671767748208663</v>
      </c>
      <c r="AL182" s="201">
        <v>0.94818383754091418</v>
      </c>
      <c r="AM182" s="201">
        <v>0.55950565041178735</v>
      </c>
      <c r="AN182" s="173">
        <v>2.265460165709777</v>
      </c>
      <c r="AO182" s="174">
        <v>1.2123848668858548</v>
      </c>
      <c r="AP182" s="184">
        <v>1.053075298823922</v>
      </c>
      <c r="AQ182" s="185">
        <v>1.2239947759614089</v>
      </c>
      <c r="AR182" s="177">
        <v>-0.17091947713748659</v>
      </c>
      <c r="AS182" s="130">
        <v>0</v>
      </c>
      <c r="AT182" s="131">
        <v>0</v>
      </c>
    </row>
    <row r="183" spans="1:46" outlineLevel="3" x14ac:dyDescent="0.2">
      <c r="A183" s="187">
        <v>176.87878787878799</v>
      </c>
      <c r="B183" s="188">
        <v>161</v>
      </c>
      <c r="C183" s="189" t="s">
        <v>242</v>
      </c>
      <c r="D183" s="208" t="s">
        <v>295</v>
      </c>
      <c r="E183" s="191" t="s">
        <v>296</v>
      </c>
      <c r="F183" s="1">
        <v>2978.3389999999999</v>
      </c>
      <c r="G183" s="34">
        <v>39.6768</v>
      </c>
      <c r="H183" s="36">
        <v>74.430999999999997</v>
      </c>
      <c r="I183" s="192">
        <v>0.80621323956584423</v>
      </c>
      <c r="J183" s="193">
        <v>0.19378676043415577</v>
      </c>
      <c r="K183" s="202">
        <v>1</v>
      </c>
      <c r="L183" s="54">
        <v>27.752162577818204</v>
      </c>
      <c r="M183" s="116">
        <v>1.7161701081755441</v>
      </c>
      <c r="N183" s="117">
        <v>18.32725203098077</v>
      </c>
      <c r="O183" s="117">
        <v>7.7087404386618932</v>
      </c>
      <c r="P183" s="195">
        <v>1.1372606868641748</v>
      </c>
      <c r="Q183" s="66">
        <v>2.9460162920874362</v>
      </c>
      <c r="R183" s="66">
        <v>0.81849439493114351</v>
      </c>
      <c r="S183" s="66">
        <v>7.866987444682966</v>
      </c>
      <c r="T183" s="66">
        <v>9.6054566827995735</v>
      </c>
      <c r="U183" s="66">
        <v>5.3779470764529114</v>
      </c>
      <c r="V183" s="120">
        <v>14.063428916067021</v>
      </c>
      <c r="W183" s="55">
        <v>50.675073975343679</v>
      </c>
      <c r="X183" s="121">
        <v>49.324926024656321</v>
      </c>
      <c r="Y183" s="122">
        <v>20.043422139156313</v>
      </c>
      <c r="Z183" s="123">
        <v>11.631498131701546</v>
      </c>
      <c r="AA183" s="196">
        <v>8.4119240074547665</v>
      </c>
      <c r="AB183" s="197">
        <v>10.742717369663747</v>
      </c>
      <c r="AC183" s="198">
        <v>-2.3307933622089818</v>
      </c>
      <c r="AD183" s="199">
        <v>2.3126802148181835</v>
      </c>
      <c r="AE183" s="125">
        <v>0.14301417568129535</v>
      </c>
      <c r="AF183" s="125">
        <v>1.5272710025817309</v>
      </c>
      <c r="AG183" s="125">
        <v>0.64239503655515773</v>
      </c>
      <c r="AH183" s="200">
        <v>9.4771723905347896E-2</v>
      </c>
      <c r="AI183" s="201">
        <v>0.24550135767395301</v>
      </c>
      <c r="AJ183" s="201">
        <v>6.8207866244261964E-2</v>
      </c>
      <c r="AK183" s="201">
        <v>0.65558228705691379</v>
      </c>
      <c r="AL183" s="201">
        <v>0.80045472356663117</v>
      </c>
      <c r="AM183" s="201">
        <v>0.44816225637107593</v>
      </c>
      <c r="AN183" s="173">
        <v>1.6702851782630261</v>
      </c>
      <c r="AO183" s="174">
        <v>0.96929151097512889</v>
      </c>
      <c r="AP183" s="184">
        <v>0.70099366728789725</v>
      </c>
      <c r="AQ183" s="185">
        <v>0.89522644747197899</v>
      </c>
      <c r="AR183" s="177">
        <v>-0.19423278018408183</v>
      </c>
      <c r="AS183" s="130">
        <v>0</v>
      </c>
      <c r="AT183" s="131">
        <v>0</v>
      </c>
    </row>
    <row r="184" spans="1:46" outlineLevel="3" x14ac:dyDescent="0.2">
      <c r="A184" s="187">
        <v>177.975757575757</v>
      </c>
      <c r="B184" s="188">
        <v>162</v>
      </c>
      <c r="C184" s="189" t="s">
        <v>242</v>
      </c>
      <c r="D184" s="208" t="s">
        <v>295</v>
      </c>
      <c r="E184" s="191" t="s">
        <v>297</v>
      </c>
      <c r="F184" s="1">
        <v>9361.4770000000008</v>
      </c>
      <c r="G184" s="34">
        <v>199.8116</v>
      </c>
      <c r="H184" s="36">
        <v>70.637</v>
      </c>
      <c r="I184" s="192">
        <v>0.15374368961821294</v>
      </c>
      <c r="J184" s="193">
        <v>0.84625631038178706</v>
      </c>
      <c r="K184" s="202">
        <v>1</v>
      </c>
      <c r="L184" s="54">
        <v>34.647695950144708</v>
      </c>
      <c r="M184" s="116">
        <v>2.7207135766380763</v>
      </c>
      <c r="N184" s="117">
        <v>24.467332910553122</v>
      </c>
      <c r="O184" s="117">
        <v>7.4596494629535108</v>
      </c>
      <c r="P184" s="195">
        <v>0.78693656260814415</v>
      </c>
      <c r="Q184" s="66">
        <v>0.53149942950722551</v>
      </c>
      <c r="R184" s="66">
        <v>2.40008067606241</v>
      </c>
      <c r="S184" s="66">
        <v>21.629722182251466</v>
      </c>
      <c r="T184" s="66">
        <v>2.8990021616882968</v>
      </c>
      <c r="U184" s="66">
        <v>6.4004549380271651</v>
      </c>
      <c r="V184" s="120">
        <v>30.430257796341039</v>
      </c>
      <c r="W184" s="55">
        <v>87.827651916963745</v>
      </c>
      <c r="X184" s="121">
        <v>12.172348083036255</v>
      </c>
      <c r="Y184" s="122">
        <v>27.188046487191198</v>
      </c>
      <c r="Z184" s="123">
        <v>24.561302287821103</v>
      </c>
      <c r="AA184" s="196">
        <v>2.6267441993700942</v>
      </c>
      <c r="AB184" s="197">
        <v>3.6859387242964408</v>
      </c>
      <c r="AC184" s="198">
        <v>-1.0591945249263457</v>
      </c>
      <c r="AD184" s="199">
        <v>2.8873079958453922</v>
      </c>
      <c r="AE184" s="125">
        <v>0.22672613138650635</v>
      </c>
      <c r="AF184" s="125">
        <v>2.03894440921276</v>
      </c>
      <c r="AG184" s="125">
        <v>0.6216374552461259</v>
      </c>
      <c r="AH184" s="200">
        <v>6.5578046884012017E-2</v>
      </c>
      <c r="AI184" s="201">
        <v>4.4291619125602123E-2</v>
      </c>
      <c r="AJ184" s="201">
        <v>0.20000672300520084</v>
      </c>
      <c r="AK184" s="201">
        <v>1.8024768485209555</v>
      </c>
      <c r="AL184" s="201">
        <v>0.24158351347402474</v>
      </c>
      <c r="AM184" s="201">
        <v>0.53337124483559706</v>
      </c>
      <c r="AN184" s="173">
        <v>2.2656705405992663</v>
      </c>
      <c r="AO184" s="174">
        <v>2.0467751906517586</v>
      </c>
      <c r="AP184" s="184">
        <v>0.21889534994750784</v>
      </c>
      <c r="AQ184" s="185">
        <v>0.30716156035803671</v>
      </c>
      <c r="AR184" s="177">
        <v>-8.8266210410528803E-2</v>
      </c>
      <c r="AS184" s="130">
        <v>0</v>
      </c>
      <c r="AT184" s="131">
        <v>0</v>
      </c>
    </row>
    <row r="185" spans="1:46" outlineLevel="3" x14ac:dyDescent="0.2">
      <c r="A185" s="187">
        <v>179.07272727272701</v>
      </c>
      <c r="B185" s="188">
        <v>163</v>
      </c>
      <c r="C185" s="189" t="s">
        <v>242</v>
      </c>
      <c r="D185" s="208" t="s">
        <v>295</v>
      </c>
      <c r="E185" s="191" t="s">
        <v>298</v>
      </c>
      <c r="F185" s="1">
        <v>4138.92</v>
      </c>
      <c r="G185" s="34">
        <v>56.464800000000004</v>
      </c>
      <c r="H185" s="36">
        <v>74.64</v>
      </c>
      <c r="I185" s="192">
        <v>0.76468513970484109</v>
      </c>
      <c r="J185" s="193">
        <v>0.23531486029515891</v>
      </c>
      <c r="K185" s="202">
        <v>1</v>
      </c>
      <c r="L185" s="54">
        <v>29.098170973497737</v>
      </c>
      <c r="M185" s="116">
        <v>2.1435801878979444</v>
      </c>
      <c r="N185" s="117">
        <v>18.99209453176303</v>
      </c>
      <c r="O185" s="117">
        <v>7.9624962538367576</v>
      </c>
      <c r="P185" s="195">
        <v>2.2122776076267274</v>
      </c>
      <c r="Q185" s="66">
        <v>2.8681503432959983</v>
      </c>
      <c r="R185" s="66">
        <v>0.93464562978778443</v>
      </c>
      <c r="S185" s="66">
        <v>8.400190408929042</v>
      </c>
      <c r="T185" s="66">
        <v>8.837888874397299</v>
      </c>
      <c r="U185" s="66">
        <v>5.8450181094608791</v>
      </c>
      <c r="V185" s="120">
        <v>15.179854148177705</v>
      </c>
      <c r="W185" s="55">
        <v>52.167726150222066</v>
      </c>
      <c r="X185" s="121">
        <v>47.832273849777934</v>
      </c>
      <c r="Y185" s="122">
        <v>21.135674719660976</v>
      </c>
      <c r="Z185" s="123">
        <v>12.202986382012824</v>
      </c>
      <c r="AA185" s="196">
        <v>8.9326883376481518</v>
      </c>
      <c r="AB185" s="197">
        <v>11.050166482024027</v>
      </c>
      <c r="AC185" s="198">
        <v>-2.1174781443758786</v>
      </c>
      <c r="AD185" s="199">
        <v>2.4248475811248116</v>
      </c>
      <c r="AE185" s="125">
        <v>0.17863168232482871</v>
      </c>
      <c r="AF185" s="125">
        <v>1.5826745443135859</v>
      </c>
      <c r="AG185" s="125">
        <v>0.66354135448639651</v>
      </c>
      <c r="AH185" s="200">
        <v>0.18435646730222729</v>
      </c>
      <c r="AI185" s="201">
        <v>0.23901252860799985</v>
      </c>
      <c r="AJ185" s="201">
        <v>7.7887135815648698E-2</v>
      </c>
      <c r="AK185" s="201">
        <v>0.7000158674107535</v>
      </c>
      <c r="AL185" s="201">
        <v>0.73649073953310829</v>
      </c>
      <c r="AM185" s="201">
        <v>0.48708484245507327</v>
      </c>
      <c r="AN185" s="173">
        <v>1.7613062266384147</v>
      </c>
      <c r="AO185" s="174">
        <v>1.0169155318344021</v>
      </c>
      <c r="AP185" s="184">
        <v>0.74439069480401265</v>
      </c>
      <c r="AQ185" s="185">
        <v>0.92084720683533561</v>
      </c>
      <c r="AR185" s="177">
        <v>-0.1764565120313232</v>
      </c>
      <c r="AS185" s="130">
        <v>0</v>
      </c>
      <c r="AT185" s="131">
        <v>0</v>
      </c>
    </row>
    <row r="186" spans="1:46" outlineLevel="3" x14ac:dyDescent="0.2">
      <c r="A186" s="187">
        <v>180.16969696969699</v>
      </c>
      <c r="B186" s="188">
        <v>164</v>
      </c>
      <c r="C186" s="189" t="s">
        <v>242</v>
      </c>
      <c r="D186" s="208" t="s">
        <v>295</v>
      </c>
      <c r="E186" s="191" t="s">
        <v>299</v>
      </c>
      <c r="F186" s="1">
        <v>16821.455000000002</v>
      </c>
      <c r="G186" s="34">
        <v>381.4246</v>
      </c>
      <c r="H186" s="36">
        <v>69.078999999999994</v>
      </c>
      <c r="I186" s="192">
        <v>0.73541817703596979</v>
      </c>
      <c r="J186" s="193">
        <v>0.26458182296403021</v>
      </c>
      <c r="K186" s="202">
        <v>1</v>
      </c>
      <c r="L186" s="54">
        <v>27.146714459637266</v>
      </c>
      <c r="M186" s="116">
        <v>1.9481032975565495</v>
      </c>
      <c r="N186" s="117">
        <v>17.778268490223539</v>
      </c>
      <c r="O186" s="117">
        <v>7.4203426718571732</v>
      </c>
      <c r="P186" s="195">
        <v>2.4875098527033841</v>
      </c>
      <c r="Q186" s="66">
        <v>2.4059023808271882</v>
      </c>
      <c r="R186" s="66">
        <v>0.90970024324924681</v>
      </c>
      <c r="S186" s="66">
        <v>8.1689112951207647</v>
      </c>
      <c r="T186" s="66">
        <v>7.8135325139739118</v>
      </c>
      <c r="U186" s="66">
        <v>5.36115817376277</v>
      </c>
      <c r="V186" s="120">
        <v>14.439769712132783</v>
      </c>
      <c r="W186" s="55">
        <v>53.191592424941014</v>
      </c>
      <c r="X186" s="121">
        <v>46.808407575058986</v>
      </c>
      <c r="Y186" s="122">
        <v>19.726371787780089</v>
      </c>
      <c r="Z186" s="123">
        <v>11.4845139191972</v>
      </c>
      <c r="AA186" s="196">
        <v>8.2418578685828887</v>
      </c>
      <c r="AB186" s="197">
        <v>10.301042366677295</v>
      </c>
      <c r="AC186" s="198">
        <v>-2.0591844980944032</v>
      </c>
      <c r="AD186" s="199">
        <v>2.2622262049697723</v>
      </c>
      <c r="AE186" s="125">
        <v>0.16234194146304579</v>
      </c>
      <c r="AF186" s="125">
        <v>1.481522374185295</v>
      </c>
      <c r="AG186" s="125">
        <v>0.6183618893214311</v>
      </c>
      <c r="AH186" s="200">
        <v>0.207292487725282</v>
      </c>
      <c r="AI186" s="201">
        <v>0.20049186506893235</v>
      </c>
      <c r="AJ186" s="201">
        <v>7.5808353604103901E-2</v>
      </c>
      <c r="AK186" s="201">
        <v>0.68074260792673036</v>
      </c>
      <c r="AL186" s="201">
        <v>0.65112770949782595</v>
      </c>
      <c r="AM186" s="201">
        <v>0.4467631811468975</v>
      </c>
      <c r="AN186" s="173">
        <v>1.6438643156483408</v>
      </c>
      <c r="AO186" s="174">
        <v>0.95704282659976669</v>
      </c>
      <c r="AP186" s="184">
        <v>0.6868214890485741</v>
      </c>
      <c r="AQ186" s="185">
        <v>0.85842019722310792</v>
      </c>
      <c r="AR186" s="177">
        <v>-0.1715987081745336</v>
      </c>
      <c r="AS186" s="130">
        <v>0</v>
      </c>
      <c r="AT186" s="131">
        <v>0</v>
      </c>
    </row>
    <row r="187" spans="1:46" outlineLevel="3" x14ac:dyDescent="0.2">
      <c r="A187" s="187">
        <v>181.266666666666</v>
      </c>
      <c r="B187" s="188">
        <v>165</v>
      </c>
      <c r="C187" s="189" t="s">
        <v>242</v>
      </c>
      <c r="D187" s="208" t="s">
        <v>295</v>
      </c>
      <c r="E187" s="191" t="s">
        <v>300</v>
      </c>
      <c r="F187" s="1">
        <v>5648.23</v>
      </c>
      <c r="G187" s="34">
        <v>154.5076</v>
      </c>
      <c r="H187" s="36">
        <v>70.287000000000006</v>
      </c>
      <c r="I187" s="192">
        <v>0.52633135326221092</v>
      </c>
      <c r="J187" s="193">
        <v>0.47366864673778908</v>
      </c>
      <c r="K187" s="202">
        <v>1</v>
      </c>
      <c r="L187" s="54">
        <v>35.454802937484672</v>
      </c>
      <c r="M187" s="116">
        <v>3.2192130790809759</v>
      </c>
      <c r="N187" s="117">
        <v>24.329226040451079</v>
      </c>
      <c r="O187" s="117">
        <v>7.9063638179526201</v>
      </c>
      <c r="P187" s="195">
        <v>2.5322459003693254</v>
      </c>
      <c r="Q187" s="66">
        <v>1.8626457766299405</v>
      </c>
      <c r="R187" s="66">
        <v>2.2665896782208304</v>
      </c>
      <c r="S187" s="66">
        <v>15.637749548468555</v>
      </c>
      <c r="T187" s="66">
        <v>5.6897129259489194</v>
      </c>
      <c r="U187" s="66">
        <v>7.4658591078471064</v>
      </c>
      <c r="V187" s="120">
        <v>25.370198334536493</v>
      </c>
      <c r="W187" s="55">
        <v>71.556449994293416</v>
      </c>
      <c r="X187" s="121">
        <v>28.443550005706584</v>
      </c>
      <c r="Y187" s="122">
        <v>27.548439119532055</v>
      </c>
      <c r="Z187" s="123">
        <v>19.766985003319327</v>
      </c>
      <c r="AA187" s="196">
        <v>7.7814541162127284</v>
      </c>
      <c r="AB187" s="197">
        <v>8.2219588263182448</v>
      </c>
      <c r="AC187" s="198">
        <v>-0.44050471010551373</v>
      </c>
      <c r="AD187" s="199">
        <v>2.9545669114570559</v>
      </c>
      <c r="AE187" s="125">
        <v>0.26826775659008134</v>
      </c>
      <c r="AF187" s="125">
        <v>2.0274355033709233</v>
      </c>
      <c r="AG187" s="125">
        <v>0.65886365149605164</v>
      </c>
      <c r="AH187" s="200">
        <v>0.21102049169744377</v>
      </c>
      <c r="AI187" s="201">
        <v>0.15522048138582836</v>
      </c>
      <c r="AJ187" s="201">
        <v>0.18888247318506921</v>
      </c>
      <c r="AK187" s="201">
        <v>1.3031457957057129</v>
      </c>
      <c r="AL187" s="201">
        <v>0.47414274382907662</v>
      </c>
      <c r="AM187" s="201">
        <v>0.62215492565392549</v>
      </c>
      <c r="AN187" s="173">
        <v>2.2957032599610048</v>
      </c>
      <c r="AO187" s="174">
        <v>1.6472487502766107</v>
      </c>
      <c r="AP187" s="184">
        <v>0.648454509684394</v>
      </c>
      <c r="AQ187" s="185">
        <v>0.68516323552652036</v>
      </c>
      <c r="AR187" s="177">
        <v>-3.6708725842126144E-2</v>
      </c>
      <c r="AS187" s="130">
        <v>0</v>
      </c>
      <c r="AT187" s="131">
        <v>0</v>
      </c>
    </row>
    <row r="188" spans="1:46" outlineLevel="3" x14ac:dyDescent="0.2">
      <c r="A188" s="187">
        <v>182.363636363636</v>
      </c>
      <c r="B188" s="188">
        <v>166</v>
      </c>
      <c r="C188" s="189" t="s">
        <v>242</v>
      </c>
      <c r="D188" s="208" t="s">
        <v>295</v>
      </c>
      <c r="E188" s="191" t="s">
        <v>301</v>
      </c>
      <c r="F188" s="1">
        <v>7930.9290000000001</v>
      </c>
      <c r="G188" s="34">
        <v>249.26280000000003</v>
      </c>
      <c r="H188" s="36">
        <v>69.141000000000005</v>
      </c>
      <c r="I188" s="192">
        <v>0.15644888130912671</v>
      </c>
      <c r="J188" s="193">
        <v>0.84355111869087329</v>
      </c>
      <c r="K188" s="202">
        <v>1</v>
      </c>
      <c r="L188" s="54">
        <v>34.692344557460409</v>
      </c>
      <c r="M188" s="116">
        <v>3.2115919518273035</v>
      </c>
      <c r="N188" s="117">
        <v>24.003099115553493</v>
      </c>
      <c r="O188" s="117">
        <v>7.4776534900796188</v>
      </c>
      <c r="P188" s="195">
        <v>1.1289393561412293</v>
      </c>
      <c r="Q188" s="66">
        <v>0.54199335401043047</v>
      </c>
      <c r="R188" s="66">
        <v>2.8165502322099405</v>
      </c>
      <c r="S188" s="66">
        <v>21.100390883733791</v>
      </c>
      <c r="T188" s="66">
        <v>1.5332288474335498</v>
      </c>
      <c r="U188" s="66">
        <v>7.5712418839314708</v>
      </c>
      <c r="V188" s="120">
        <v>31.488182999875203</v>
      </c>
      <c r="W188" s="55">
        <v>90.764067408940321</v>
      </c>
      <c r="X188" s="121">
        <v>9.2359325910596795</v>
      </c>
      <c r="Y188" s="122">
        <v>27.214691067380798</v>
      </c>
      <c r="Z188" s="123">
        <v>24.458934469954162</v>
      </c>
      <c r="AA188" s="196">
        <v>2.755756597426636</v>
      </c>
      <c r="AB188" s="197">
        <v>2.6621682035747791</v>
      </c>
      <c r="AC188" s="198">
        <v>9.3588393851852025E-2</v>
      </c>
      <c r="AD188" s="199">
        <v>2.8910287131217007</v>
      </c>
      <c r="AE188" s="125">
        <v>0.26763266265227531</v>
      </c>
      <c r="AF188" s="125">
        <v>2.0002582596294576</v>
      </c>
      <c r="AG188" s="125">
        <v>0.62313779083996823</v>
      </c>
      <c r="AH188" s="200">
        <v>9.4078279678435781E-2</v>
      </c>
      <c r="AI188" s="201">
        <v>4.5166112834202542E-2</v>
      </c>
      <c r="AJ188" s="201">
        <v>0.23471251935082837</v>
      </c>
      <c r="AK188" s="201">
        <v>1.7583659069778159</v>
      </c>
      <c r="AL188" s="201">
        <v>0.12776907061946249</v>
      </c>
      <c r="AM188" s="201">
        <v>0.63093682366095594</v>
      </c>
      <c r="AN188" s="173">
        <v>2.2678909222817332</v>
      </c>
      <c r="AO188" s="174">
        <v>2.038244539162847</v>
      </c>
      <c r="AP188" s="184">
        <v>0.22964638311888633</v>
      </c>
      <c r="AQ188" s="185">
        <v>0.22184735029789826</v>
      </c>
      <c r="AR188" s="177">
        <v>7.7990328209876685E-3</v>
      </c>
      <c r="AS188" s="130">
        <v>0</v>
      </c>
      <c r="AT188" s="131">
        <v>0</v>
      </c>
    </row>
    <row r="189" spans="1:46" outlineLevel="3" x14ac:dyDescent="0.2">
      <c r="A189" s="187">
        <v>183.46060606060601</v>
      </c>
      <c r="B189" s="188">
        <v>167</v>
      </c>
      <c r="C189" s="189" t="s">
        <v>242</v>
      </c>
      <c r="D189" s="208" t="s">
        <v>295</v>
      </c>
      <c r="E189" s="191" t="s">
        <v>302</v>
      </c>
      <c r="F189" s="1">
        <v>5172.9409999999998</v>
      </c>
      <c r="G189" s="34">
        <v>111.75719999999998</v>
      </c>
      <c r="H189" s="36">
        <v>65.387</v>
      </c>
      <c r="I189" s="192">
        <v>0.12058163386274112</v>
      </c>
      <c r="J189" s="193">
        <v>0.87941836613725888</v>
      </c>
      <c r="K189" s="202">
        <v>1</v>
      </c>
      <c r="L189" s="54">
        <v>33.397413964892316</v>
      </c>
      <c r="M189" s="116">
        <v>2.9732074083350839</v>
      </c>
      <c r="N189" s="117">
        <v>23.425471193865786</v>
      </c>
      <c r="O189" s="117">
        <v>6.9987353626914466</v>
      </c>
      <c r="P189" s="195">
        <v>2.9139244786196725</v>
      </c>
      <c r="Q189" s="66">
        <v>0.29275926001888858</v>
      </c>
      <c r="R189" s="66">
        <v>2.3050506277502523</v>
      </c>
      <c r="S189" s="66">
        <v>19.881521273763727</v>
      </c>
      <c r="T189" s="66">
        <v>1.0775471243669927</v>
      </c>
      <c r="U189" s="66">
        <v>6.9266112003727791</v>
      </c>
      <c r="V189" s="120">
        <v>29.113183101886758</v>
      </c>
      <c r="W189" s="55">
        <v>87.171968262245741</v>
      </c>
      <c r="X189" s="121">
        <v>12.828031737754259</v>
      </c>
      <c r="Y189" s="122">
        <v>26.398678602200871</v>
      </c>
      <c r="Z189" s="123">
        <v>22.479331161532869</v>
      </c>
      <c r="AA189" s="196">
        <v>3.9193474406680018</v>
      </c>
      <c r="AB189" s="197">
        <v>3.9914716029866653</v>
      </c>
      <c r="AC189" s="198">
        <v>-7.2124162318667473E-2</v>
      </c>
      <c r="AD189" s="199">
        <v>2.7831178304076931</v>
      </c>
      <c r="AE189" s="125">
        <v>0.24776728402792367</v>
      </c>
      <c r="AF189" s="125">
        <v>1.9521225994888154</v>
      </c>
      <c r="AG189" s="125">
        <v>0.58322794689095392</v>
      </c>
      <c r="AH189" s="200">
        <v>0.2428270398849727</v>
      </c>
      <c r="AI189" s="201">
        <v>2.4396605001574048E-2</v>
      </c>
      <c r="AJ189" s="201">
        <v>0.19208755231252103</v>
      </c>
      <c r="AK189" s="201">
        <v>1.6567934394803105</v>
      </c>
      <c r="AL189" s="201">
        <v>8.979559369724939E-2</v>
      </c>
      <c r="AM189" s="201">
        <v>0.57721760003106493</v>
      </c>
      <c r="AN189" s="173">
        <v>2.1998898835167391</v>
      </c>
      <c r="AO189" s="174">
        <v>1.8732775967944058</v>
      </c>
      <c r="AP189" s="184">
        <v>0.3266122867223335</v>
      </c>
      <c r="AQ189" s="185">
        <v>0.3326226335822221</v>
      </c>
      <c r="AR189" s="177">
        <v>-6.0103468598889558E-3</v>
      </c>
      <c r="AS189" s="130">
        <v>0</v>
      </c>
      <c r="AT189" s="131">
        <v>0</v>
      </c>
    </row>
    <row r="190" spans="1:46" outlineLevel="3" x14ac:dyDescent="0.2">
      <c r="A190" s="187">
        <v>184.55757575757499</v>
      </c>
      <c r="B190" s="188">
        <v>168</v>
      </c>
      <c r="C190" s="189" t="s">
        <v>242</v>
      </c>
      <c r="D190" s="208" t="s">
        <v>295</v>
      </c>
      <c r="E190" s="191" t="s">
        <v>303</v>
      </c>
      <c r="F190" s="1">
        <v>28592.451000000001</v>
      </c>
      <c r="G190" s="34">
        <v>672.31700000000001</v>
      </c>
      <c r="H190" s="36">
        <v>68.242999999999995</v>
      </c>
      <c r="I190" s="192">
        <v>0.13189069780099061</v>
      </c>
      <c r="J190" s="193">
        <v>0.86810930219900939</v>
      </c>
      <c r="K190" s="202">
        <v>1</v>
      </c>
      <c r="L190" s="54">
        <v>33.137126385810859</v>
      </c>
      <c r="M190" s="116">
        <v>2.9486543999110357</v>
      </c>
      <c r="N190" s="117">
        <v>22.991995802354094</v>
      </c>
      <c r="O190" s="117">
        <v>7.1964761835457338</v>
      </c>
      <c r="P190" s="195">
        <v>2.7172108031124989</v>
      </c>
      <c r="Q190" s="66">
        <v>0.3411391219140103</v>
      </c>
      <c r="R190" s="66">
        <v>2.2769778683117563</v>
      </c>
      <c r="S190" s="66">
        <v>19.500770772229242</v>
      </c>
      <c r="T190" s="66">
        <v>1.175550719376427</v>
      </c>
      <c r="U190" s="66">
        <v>7.1254771008669238</v>
      </c>
      <c r="V190" s="120">
        <v>28.903225741407923</v>
      </c>
      <c r="W190" s="55">
        <v>87.223090514523705</v>
      </c>
      <c r="X190" s="121">
        <v>12.776909485476295</v>
      </c>
      <c r="Y190" s="122">
        <v>25.940650202265129</v>
      </c>
      <c r="Z190" s="123">
        <v>22.11888776245501</v>
      </c>
      <c r="AA190" s="196">
        <v>3.8217624398101187</v>
      </c>
      <c r="AB190" s="197">
        <v>3.892761522488926</v>
      </c>
      <c r="AC190" s="198">
        <v>-7.0999082678810055E-2</v>
      </c>
      <c r="AD190" s="199">
        <v>2.7614271988175716</v>
      </c>
      <c r="AE190" s="125">
        <v>0.24572119999258632</v>
      </c>
      <c r="AF190" s="125">
        <v>1.9159996501961745</v>
      </c>
      <c r="AG190" s="125">
        <v>0.59970634862881111</v>
      </c>
      <c r="AH190" s="200">
        <v>0.22643423359270823</v>
      </c>
      <c r="AI190" s="201">
        <v>2.8428260159500857E-2</v>
      </c>
      <c r="AJ190" s="201">
        <v>0.18974815569264636</v>
      </c>
      <c r="AK190" s="201">
        <v>1.6250642310191035</v>
      </c>
      <c r="AL190" s="201">
        <v>9.7962559948035585E-2</v>
      </c>
      <c r="AM190" s="201">
        <v>0.59378975840557702</v>
      </c>
      <c r="AN190" s="173">
        <v>2.1617208501887606</v>
      </c>
      <c r="AO190" s="174">
        <v>1.8432406468712508</v>
      </c>
      <c r="AP190" s="184">
        <v>0.31848020331750987</v>
      </c>
      <c r="AQ190" s="185">
        <v>0.32439679354074386</v>
      </c>
      <c r="AR190" s="177">
        <v>-5.9165902232341709E-3</v>
      </c>
      <c r="AS190" s="130">
        <v>0</v>
      </c>
      <c r="AT190" s="131">
        <v>0</v>
      </c>
    </row>
    <row r="191" spans="1:46" s="37" customFormat="1" ht="14.25" outlineLevel="2" x14ac:dyDescent="0.2">
      <c r="A191" s="187"/>
      <c r="B191" s="188"/>
      <c r="C191" s="189"/>
      <c r="D191" s="209" t="s">
        <v>304</v>
      </c>
      <c r="E191" s="191"/>
      <c r="F191" s="1">
        <v>80644.741999999998</v>
      </c>
      <c r="G191" s="34">
        <v>1865.2224000000001</v>
      </c>
      <c r="H191" s="36">
        <v>69.113897897001451</v>
      </c>
      <c r="I191" s="2">
        <v>0.32642724857683203</v>
      </c>
      <c r="J191" s="3">
        <v>0.67357275142316786</v>
      </c>
      <c r="K191" s="4">
        <v>1</v>
      </c>
      <c r="L191" s="54">
        <v>32.281780603059154</v>
      </c>
      <c r="M191" s="116">
        <v>2.7333576754100006</v>
      </c>
      <c r="N191" s="117">
        <v>22.174059875401198</v>
      </c>
      <c r="O191" s="117">
        <v>7.3743630522479515</v>
      </c>
      <c r="P191" s="195">
        <v>2.2070052093939081</v>
      </c>
      <c r="Q191" s="66">
        <v>1.053729727638574</v>
      </c>
      <c r="R191" s="66">
        <v>2.0185495119687937</v>
      </c>
      <c r="S191" s="66">
        <v>16.538246994143606</v>
      </c>
      <c r="T191" s="66">
        <v>3.5063099422353772</v>
      </c>
      <c r="U191" s="66">
        <v>6.9579392176788977</v>
      </c>
      <c r="V191" s="120">
        <v>25.514735723791297</v>
      </c>
      <c r="W191" s="55">
        <v>79.037572423664315</v>
      </c>
      <c r="X191" s="121">
        <v>20.962427576335685</v>
      </c>
      <c r="Y191" s="122">
        <v>24.9074175508112</v>
      </c>
      <c r="Z191" s="123">
        <v>19.610526233750974</v>
      </c>
      <c r="AA191" s="196">
        <v>5.2968913170602256</v>
      </c>
      <c r="AB191" s="197">
        <v>5.7133151516292848</v>
      </c>
      <c r="AC191" s="198">
        <v>-0.41642383456905385</v>
      </c>
      <c r="AD191" s="199">
        <v>2.6901483835882627</v>
      </c>
      <c r="AE191" s="125">
        <v>0.22777980628416672</v>
      </c>
      <c r="AF191" s="125">
        <v>1.8478383229500999</v>
      </c>
      <c r="AG191" s="125">
        <v>0.614530254353996</v>
      </c>
      <c r="AH191" s="200">
        <v>0.18391710078282567</v>
      </c>
      <c r="AI191" s="201">
        <v>8.7810810636547831E-2</v>
      </c>
      <c r="AJ191" s="201">
        <v>0.16821245933073281</v>
      </c>
      <c r="AK191" s="201">
        <v>1.3781872495119671</v>
      </c>
      <c r="AL191" s="201">
        <v>0.29219249518628143</v>
      </c>
      <c r="AM191" s="201">
        <v>0.57982826813990818</v>
      </c>
      <c r="AN191" s="173">
        <v>2.0756181292342668</v>
      </c>
      <c r="AO191" s="174">
        <v>1.6342105194792478</v>
      </c>
      <c r="AP191" s="184">
        <v>0.4414076097550188</v>
      </c>
      <c r="AQ191" s="185">
        <v>0.47610959596910707</v>
      </c>
      <c r="AR191" s="177">
        <v>-3.4701986214087821E-2</v>
      </c>
      <c r="AS191" s="130">
        <v>0</v>
      </c>
      <c r="AT191" s="131">
        <v>0</v>
      </c>
    </row>
    <row r="192" spans="1:46" s="37" customFormat="1" ht="14.25" outlineLevel="1" x14ac:dyDescent="0.2">
      <c r="A192" s="187"/>
      <c r="B192" s="188"/>
      <c r="C192" s="206" t="s">
        <v>305</v>
      </c>
      <c r="D192" s="208"/>
      <c r="E192" s="191"/>
      <c r="F192" s="1">
        <v>901339.55100000021</v>
      </c>
      <c r="G192" s="34">
        <v>11295.878400000001</v>
      </c>
      <c r="H192" s="36">
        <v>75.558695021801938</v>
      </c>
      <c r="I192" s="2">
        <v>0.88488814313365483</v>
      </c>
      <c r="J192" s="3">
        <v>0.11511185686634522</v>
      </c>
      <c r="K192" s="4"/>
      <c r="L192" s="54">
        <v>31.443411471265208</v>
      </c>
      <c r="M192" s="116">
        <v>2.2112073839357338</v>
      </c>
      <c r="N192" s="117">
        <v>20.661539604838264</v>
      </c>
      <c r="O192" s="117">
        <v>8.5706644824912104</v>
      </c>
      <c r="P192" s="195">
        <v>2.6616133282767693</v>
      </c>
      <c r="Q192" s="66">
        <v>2.9860110782201184</v>
      </c>
      <c r="R192" s="66">
        <v>1.0594266773634236</v>
      </c>
      <c r="S192" s="66">
        <v>7.8712302855576404</v>
      </c>
      <c r="T192" s="66">
        <v>11.213130143342562</v>
      </c>
      <c r="U192" s="66">
        <v>5.6519999585046916</v>
      </c>
      <c r="V192" s="120">
        <v>14.582656921425755</v>
      </c>
      <c r="W192" s="55">
        <v>46.37746427340501</v>
      </c>
      <c r="X192" s="121">
        <v>53.62253572659499</v>
      </c>
      <c r="Y192" s="122">
        <v>22.872746988773997</v>
      </c>
      <c r="Z192" s="123">
        <v>11.916668041141182</v>
      </c>
      <c r="AA192" s="196">
        <v>10.956078947632815</v>
      </c>
      <c r="AB192" s="197">
        <v>13.874743471619333</v>
      </c>
      <c r="AC192" s="198">
        <v>-2.9186645239865188</v>
      </c>
      <c r="AD192" s="199">
        <v>2.6202842892721008</v>
      </c>
      <c r="AE192" s="125">
        <v>0.18426728199464448</v>
      </c>
      <c r="AF192" s="125">
        <v>1.7217949670698554</v>
      </c>
      <c r="AG192" s="125">
        <v>0.71422204020760083</v>
      </c>
      <c r="AH192" s="200">
        <v>0.22180111068973077</v>
      </c>
      <c r="AI192" s="201">
        <v>0.24883425651834321</v>
      </c>
      <c r="AJ192" s="201">
        <v>8.8285556446951963E-2</v>
      </c>
      <c r="AK192" s="201">
        <v>0.6559358571298034</v>
      </c>
      <c r="AL192" s="201">
        <v>0.93442751194521356</v>
      </c>
      <c r="AM192" s="201">
        <v>0.47099999654205765</v>
      </c>
      <c r="AN192" s="173">
        <v>1.9060622490644998</v>
      </c>
      <c r="AO192" s="174">
        <v>0.99305567009509854</v>
      </c>
      <c r="AP192" s="184">
        <v>0.91300657896940118</v>
      </c>
      <c r="AQ192" s="185">
        <v>1.1562286226349443</v>
      </c>
      <c r="AR192" s="177">
        <v>-0.24322204366554323</v>
      </c>
      <c r="AS192" s="130">
        <v>0</v>
      </c>
      <c r="AT192" s="131">
        <v>0</v>
      </c>
    </row>
    <row r="193" spans="1:46" outlineLevel="3" x14ac:dyDescent="0.2">
      <c r="A193" s="187">
        <v>185.654545454545</v>
      </c>
      <c r="B193" s="188">
        <v>169</v>
      </c>
      <c r="C193" s="189" t="s">
        <v>306</v>
      </c>
      <c r="D193" s="208" t="s">
        <v>307</v>
      </c>
      <c r="E193" s="191" t="s">
        <v>308</v>
      </c>
      <c r="F193" s="1">
        <v>155257.38699999999</v>
      </c>
      <c r="G193" s="34">
        <v>3181.0349999999999</v>
      </c>
      <c r="H193" s="36">
        <v>71.007999999999996</v>
      </c>
      <c r="I193" s="192">
        <v>0.19149963052404417</v>
      </c>
      <c r="J193" s="193">
        <v>0.80850036947595583</v>
      </c>
      <c r="K193" s="202">
        <v>0</v>
      </c>
      <c r="L193" s="54">
        <v>25.878170118163698</v>
      </c>
      <c r="M193" s="116">
        <v>1.3702648241097317</v>
      </c>
      <c r="N193" s="117">
        <v>17.437748936449974</v>
      </c>
      <c r="O193" s="117">
        <v>7.0701563576039916</v>
      </c>
      <c r="P193" s="195">
        <v>0.14871030395537257</v>
      </c>
      <c r="Q193" s="66">
        <v>0</v>
      </c>
      <c r="R193" s="66">
        <v>1.3242550063113845</v>
      </c>
      <c r="S193" s="66">
        <v>15.444658097623261</v>
      </c>
      <c r="T193" s="66">
        <v>2.0859861431245781</v>
      </c>
      <c r="U193" s="66">
        <v>6.8745605671490999</v>
      </c>
      <c r="V193" s="120">
        <v>23.643473671083747</v>
      </c>
      <c r="W193" s="55">
        <v>91.364549978317697</v>
      </c>
      <c r="X193" s="121">
        <v>8.6354500216823027</v>
      </c>
      <c r="Y193" s="122">
        <v>18.808013760559707</v>
      </c>
      <c r="Z193" s="123">
        <v>16.768913103934647</v>
      </c>
      <c r="AA193" s="196">
        <v>2.0391006566250596</v>
      </c>
      <c r="AB193" s="197">
        <v>2.2346964470799509</v>
      </c>
      <c r="AC193" s="198">
        <v>-0.19559579045489173</v>
      </c>
      <c r="AD193" s="199">
        <v>2.1565141765136415</v>
      </c>
      <c r="AE193" s="125">
        <v>0.11418873534247764</v>
      </c>
      <c r="AF193" s="125">
        <v>1.4531457447041645</v>
      </c>
      <c r="AG193" s="125">
        <v>0.5891796964669993</v>
      </c>
      <c r="AH193" s="200">
        <v>1.2392525329614381E-2</v>
      </c>
      <c r="AI193" s="201">
        <v>0</v>
      </c>
      <c r="AJ193" s="201">
        <v>0.11035458385928204</v>
      </c>
      <c r="AK193" s="201">
        <v>1.2870548414686052</v>
      </c>
      <c r="AL193" s="201">
        <v>0.17383217859371483</v>
      </c>
      <c r="AM193" s="201">
        <v>0.57288004726242503</v>
      </c>
      <c r="AN193" s="173">
        <v>1.5673344800466422</v>
      </c>
      <c r="AO193" s="174">
        <v>1.3974094253278873</v>
      </c>
      <c r="AP193" s="184">
        <v>0.16992505471875496</v>
      </c>
      <c r="AQ193" s="185">
        <v>0.18622470392332924</v>
      </c>
      <c r="AR193" s="177">
        <v>-1.6299649204574312E-2</v>
      </c>
      <c r="AS193" s="204">
        <v>0.13746268171559439</v>
      </c>
      <c r="AT193" s="135">
        <v>4.1238804514678318</v>
      </c>
    </row>
    <row r="194" spans="1:46" outlineLevel="3" x14ac:dyDescent="0.2">
      <c r="A194" s="187">
        <v>186.75151515151501</v>
      </c>
      <c r="B194" s="188">
        <v>170</v>
      </c>
      <c r="C194" s="189" t="s">
        <v>306</v>
      </c>
      <c r="D194" s="208" t="s">
        <v>307</v>
      </c>
      <c r="E194" s="191" t="s">
        <v>309</v>
      </c>
      <c r="F194" s="1">
        <v>743.71100000000001</v>
      </c>
      <c r="G194" s="34">
        <v>13.6172</v>
      </c>
      <c r="H194" s="36">
        <v>68.88</v>
      </c>
      <c r="I194" s="192">
        <v>0.21791083238005904</v>
      </c>
      <c r="J194" s="193">
        <v>0.78208916761994096</v>
      </c>
      <c r="K194" s="202">
        <v>0</v>
      </c>
      <c r="L194" s="54">
        <v>28.49575036464147</v>
      </c>
      <c r="M194" s="116">
        <v>2.3099038530805815</v>
      </c>
      <c r="N194" s="117">
        <v>19.31675646453553</v>
      </c>
      <c r="O194" s="117">
        <v>6.8690900470253569</v>
      </c>
      <c r="P194" s="195">
        <v>0.58989011186126161</v>
      </c>
      <c r="Q194" s="66">
        <v>0</v>
      </c>
      <c r="R194" s="66">
        <v>2.1273964151566553</v>
      </c>
      <c r="S194" s="66">
        <v>16.728456831621703</v>
      </c>
      <c r="T194" s="66">
        <v>2.3474253292439196</v>
      </c>
      <c r="U194" s="66">
        <v>6.70258167675793</v>
      </c>
      <c r="V194" s="120">
        <v>25.558434923536289</v>
      </c>
      <c r="W194" s="55">
        <v>89.692093019070285</v>
      </c>
      <c r="X194" s="121">
        <v>10.307906980929715</v>
      </c>
      <c r="Y194" s="122">
        <v>21.626660317616111</v>
      </c>
      <c r="Z194" s="123">
        <v>18.855853246778359</v>
      </c>
      <c r="AA194" s="196">
        <v>2.7708070708377512</v>
      </c>
      <c r="AB194" s="197">
        <v>2.9373154411051812</v>
      </c>
      <c r="AC194" s="198">
        <v>-0.16650837026742682</v>
      </c>
      <c r="AD194" s="199">
        <v>2.3746458637201227</v>
      </c>
      <c r="AE194" s="125">
        <v>0.19249198775671514</v>
      </c>
      <c r="AF194" s="125">
        <v>1.6097297053779609</v>
      </c>
      <c r="AG194" s="125">
        <v>0.57242417058544637</v>
      </c>
      <c r="AH194" s="200">
        <v>4.9157509321771799E-2</v>
      </c>
      <c r="AI194" s="201">
        <v>0</v>
      </c>
      <c r="AJ194" s="201">
        <v>0.17728303459638795</v>
      </c>
      <c r="AK194" s="201">
        <v>1.3940380693018086</v>
      </c>
      <c r="AL194" s="201">
        <v>0.1956187774369933</v>
      </c>
      <c r="AM194" s="201">
        <v>0.5585484730631608</v>
      </c>
      <c r="AN194" s="173">
        <v>1.802221693134676</v>
      </c>
      <c r="AO194" s="174">
        <v>1.5713211038981967</v>
      </c>
      <c r="AP194" s="184">
        <v>0.23090058923647927</v>
      </c>
      <c r="AQ194" s="185">
        <v>0.24477628675876509</v>
      </c>
      <c r="AR194" s="177">
        <v>-1.3875697522285568E-2</v>
      </c>
      <c r="AS194" s="130">
        <v>0</v>
      </c>
      <c r="AT194" s="131">
        <v>0</v>
      </c>
    </row>
    <row r="195" spans="1:46" outlineLevel="3" x14ac:dyDescent="0.2">
      <c r="A195" s="187">
        <v>187.84848484848499</v>
      </c>
      <c r="B195" s="188">
        <v>171</v>
      </c>
      <c r="C195" s="189" t="s">
        <v>306</v>
      </c>
      <c r="D195" s="208" t="s">
        <v>307</v>
      </c>
      <c r="E195" s="191" t="s">
        <v>310</v>
      </c>
      <c r="F195" s="1">
        <v>1263589.639</v>
      </c>
      <c r="G195" s="34">
        <v>25945.741399999999</v>
      </c>
      <c r="H195" s="36">
        <v>67.472999999999999</v>
      </c>
      <c r="I195" s="192">
        <v>0.13786721582843897</v>
      </c>
      <c r="J195" s="193">
        <v>0.86213278417156103</v>
      </c>
      <c r="K195" s="202">
        <v>1</v>
      </c>
      <c r="L195" s="54">
        <v>30.985322507097244</v>
      </c>
      <c r="M195" s="116">
        <v>2.5991820992458319</v>
      </c>
      <c r="N195" s="117">
        <v>21.417000575469935</v>
      </c>
      <c r="O195" s="117">
        <v>6.9691398323814751</v>
      </c>
      <c r="P195" s="195">
        <v>0.48738650244005555</v>
      </c>
      <c r="Q195" s="66">
        <v>0.564733084623252</v>
      </c>
      <c r="R195" s="66">
        <v>2.3332658085191222</v>
      </c>
      <c r="S195" s="66">
        <v>19.187266963629504</v>
      </c>
      <c r="T195" s="66">
        <v>1.3909337194395863</v>
      </c>
      <c r="U195" s="66">
        <v>7.0217364284457222</v>
      </c>
      <c r="V195" s="120">
        <v>28.542269200594347</v>
      </c>
      <c r="W195" s="55">
        <v>92.115449803876302</v>
      </c>
      <c r="X195" s="121">
        <v>7.8845501961236977</v>
      </c>
      <c r="Y195" s="122">
        <v>24.016182674715765</v>
      </c>
      <c r="Z195" s="123">
        <v>22.08526585677188</v>
      </c>
      <c r="AA195" s="196">
        <v>1.9309168179438849</v>
      </c>
      <c r="AB195" s="197">
        <v>1.8783202218796418</v>
      </c>
      <c r="AC195" s="198">
        <v>5.2596596064247159E-2</v>
      </c>
      <c r="AD195" s="199">
        <v>2.5821102089247705</v>
      </c>
      <c r="AE195" s="125">
        <v>0.21659850827048599</v>
      </c>
      <c r="AF195" s="125">
        <v>1.7847500479558278</v>
      </c>
      <c r="AG195" s="125">
        <v>0.58076165269845625</v>
      </c>
      <c r="AH195" s="200">
        <v>4.0615541870004629E-2</v>
      </c>
      <c r="AI195" s="201">
        <v>4.7061090385271002E-2</v>
      </c>
      <c r="AJ195" s="201">
        <v>0.19443881737659352</v>
      </c>
      <c r="AK195" s="201">
        <v>1.5989389136357921</v>
      </c>
      <c r="AL195" s="201">
        <v>0.1159111432866322</v>
      </c>
      <c r="AM195" s="201">
        <v>0.58514470237047689</v>
      </c>
      <c r="AN195" s="173">
        <v>2.0013485562263136</v>
      </c>
      <c r="AO195" s="174">
        <v>1.8404388213976566</v>
      </c>
      <c r="AP195" s="184">
        <v>0.16090973482865709</v>
      </c>
      <c r="AQ195" s="185">
        <v>0.15652668515663681</v>
      </c>
      <c r="AR195" s="177">
        <v>4.3830496720205963E-3</v>
      </c>
      <c r="AS195" s="204">
        <v>0.24594619473505508</v>
      </c>
      <c r="AT195" s="135">
        <v>7.3783858420516522</v>
      </c>
    </row>
    <row r="196" spans="1:46" outlineLevel="3" x14ac:dyDescent="0.2">
      <c r="A196" s="187">
        <v>188.945454545454</v>
      </c>
      <c r="B196" s="188">
        <v>172</v>
      </c>
      <c r="C196" s="189" t="s">
        <v>306</v>
      </c>
      <c r="D196" s="208" t="s">
        <v>307</v>
      </c>
      <c r="E196" s="191" t="s">
        <v>311</v>
      </c>
      <c r="F196" s="1">
        <v>27500.514999999999</v>
      </c>
      <c r="G196" s="34">
        <v>581.80500000000006</v>
      </c>
      <c r="H196" s="36">
        <v>69.012</v>
      </c>
      <c r="I196" s="192">
        <v>0.20143483982704646</v>
      </c>
      <c r="J196" s="193">
        <v>0.79856516017295354</v>
      </c>
      <c r="K196" s="202">
        <v>1</v>
      </c>
      <c r="L196" s="54">
        <v>28.965344453280348</v>
      </c>
      <c r="M196" s="116">
        <v>2.3389221765710286</v>
      </c>
      <c r="N196" s="117">
        <v>19.779168542159226</v>
      </c>
      <c r="O196" s="117">
        <v>6.8472537345500895</v>
      </c>
      <c r="P196" s="195">
        <v>0.85555502459592314</v>
      </c>
      <c r="Q196" s="66">
        <v>0.84721361281070029</v>
      </c>
      <c r="R196" s="66">
        <v>1.9223256139897318</v>
      </c>
      <c r="S196" s="66">
        <v>16.571222181419198</v>
      </c>
      <c r="T196" s="66">
        <v>2.0391578392376495</v>
      </c>
      <c r="U196" s="66">
        <v>6.7298701812271382</v>
      </c>
      <c r="V196" s="120">
        <v>25.223417976636068</v>
      </c>
      <c r="W196" s="55">
        <v>87.081367243259209</v>
      </c>
      <c r="X196" s="121">
        <v>12.918632756740791</v>
      </c>
      <c r="Y196" s="122">
        <v>22.118090718730254</v>
      </c>
      <c r="Z196" s="123">
        <v>19.340761408219631</v>
      </c>
      <c r="AA196" s="196">
        <v>2.7773293105106234</v>
      </c>
      <c r="AB196" s="197">
        <v>2.8947128638335728</v>
      </c>
      <c r="AC196" s="198">
        <v>-0.11738355332295125</v>
      </c>
      <c r="AD196" s="199">
        <v>2.4137787044400292</v>
      </c>
      <c r="AE196" s="125">
        <v>0.19491018138091906</v>
      </c>
      <c r="AF196" s="125">
        <v>1.6482640451799355</v>
      </c>
      <c r="AG196" s="125">
        <v>0.57060447787917412</v>
      </c>
      <c r="AH196" s="200">
        <v>7.1296252049660266E-2</v>
      </c>
      <c r="AI196" s="201">
        <v>7.0601134400891691E-2</v>
      </c>
      <c r="AJ196" s="201">
        <v>0.16019380116581097</v>
      </c>
      <c r="AK196" s="201">
        <v>1.3809351817849331</v>
      </c>
      <c r="AL196" s="201">
        <v>0.1699298199364708</v>
      </c>
      <c r="AM196" s="201">
        <v>0.56082251510226155</v>
      </c>
      <c r="AN196" s="173">
        <v>1.8431742265608546</v>
      </c>
      <c r="AO196" s="174">
        <v>1.6117301173516358</v>
      </c>
      <c r="AP196" s="184">
        <v>0.23144410920921862</v>
      </c>
      <c r="AQ196" s="185">
        <v>0.24122607198613108</v>
      </c>
      <c r="AR196" s="177">
        <v>-9.7819627769126036E-3</v>
      </c>
      <c r="AS196" s="130">
        <v>0</v>
      </c>
      <c r="AT196" s="131">
        <v>0</v>
      </c>
    </row>
    <row r="197" spans="1:46" s="37" customFormat="1" ht="14.25" outlineLevel="2" x14ac:dyDescent="0.2">
      <c r="A197" s="187"/>
      <c r="B197" s="188"/>
      <c r="C197" s="189"/>
      <c r="D197" s="209" t="s">
        <v>312</v>
      </c>
      <c r="E197" s="191"/>
      <c r="F197" s="1">
        <v>1447091.2519999999</v>
      </c>
      <c r="G197" s="34">
        <v>29722.1986</v>
      </c>
      <c r="H197" s="36">
        <v>67.882105537044623</v>
      </c>
      <c r="I197" s="2">
        <v>0.14488824823944813</v>
      </c>
      <c r="J197" s="3">
        <v>0.85511175176055176</v>
      </c>
      <c r="K197" s="4">
        <v>0.89251628915500214</v>
      </c>
      <c r="L197" s="54">
        <v>30.434174293361906</v>
      </c>
      <c r="M197" s="116">
        <v>2.4700770479519809</v>
      </c>
      <c r="N197" s="117">
        <v>20.984691357728064</v>
      </c>
      <c r="O197" s="117">
        <v>6.9794058876818594</v>
      </c>
      <c r="P197" s="195">
        <v>0.4612809971572096</v>
      </c>
      <c r="Q197" s="66">
        <v>0.51228049968354017</v>
      </c>
      <c r="R197" s="66">
        <v>2.2233376766340522</v>
      </c>
      <c r="S197" s="66">
        <v>18.745854669055294</v>
      </c>
      <c r="T197" s="66">
        <v>1.4757302465106668</v>
      </c>
      <c r="U197" s="66">
        <v>7.0156902043211389</v>
      </c>
      <c r="V197" s="120">
        <v>27.984882550010486</v>
      </c>
      <c r="W197" s="55">
        <v>91.952166272880802</v>
      </c>
      <c r="X197" s="121">
        <v>8.0478337271191975</v>
      </c>
      <c r="Y197" s="122">
        <v>23.454768405680046</v>
      </c>
      <c r="Z197" s="123">
        <v>21.481472845372885</v>
      </c>
      <c r="AA197" s="196">
        <v>1.9732955603071609</v>
      </c>
      <c r="AB197" s="197">
        <v>1.9370112436678764</v>
      </c>
      <c r="AC197" s="198">
        <v>3.6284316639279446E-2</v>
      </c>
      <c r="AD197" s="199">
        <v>2.5361811911134922</v>
      </c>
      <c r="AE197" s="125">
        <v>0.20583975399599841</v>
      </c>
      <c r="AF197" s="125">
        <v>1.7487242798106719</v>
      </c>
      <c r="AG197" s="125">
        <v>0.58161715730682162</v>
      </c>
      <c r="AH197" s="200">
        <v>3.8440083096434131E-2</v>
      </c>
      <c r="AI197" s="201">
        <v>4.2690041640295016E-2</v>
      </c>
      <c r="AJ197" s="201">
        <v>0.18527813971950435</v>
      </c>
      <c r="AK197" s="201">
        <v>1.5621545557546079</v>
      </c>
      <c r="AL197" s="201">
        <v>0.12297752054255556</v>
      </c>
      <c r="AM197" s="201">
        <v>0.58464085036009494</v>
      </c>
      <c r="AN197" s="173">
        <v>1.9545640338066705</v>
      </c>
      <c r="AO197" s="174">
        <v>1.7901227371144071</v>
      </c>
      <c r="AP197" s="184">
        <v>0.1644412966922634</v>
      </c>
      <c r="AQ197" s="185">
        <v>0.16141760363898969</v>
      </c>
      <c r="AR197" s="177">
        <v>3.0236930532732873E-3</v>
      </c>
      <c r="AS197" s="134">
        <v>0.23075329181418028</v>
      </c>
      <c r="AT197" s="135">
        <v>6.9225987544254082</v>
      </c>
    </row>
    <row r="198" spans="1:46" outlineLevel="3" x14ac:dyDescent="0.2">
      <c r="A198" s="187">
        <v>190.042424242424</v>
      </c>
      <c r="B198" s="188">
        <v>173</v>
      </c>
      <c r="C198" s="189" t="s">
        <v>306</v>
      </c>
      <c r="D198" s="208" t="s">
        <v>313</v>
      </c>
      <c r="E198" s="191" t="s">
        <v>314</v>
      </c>
      <c r="F198" s="1">
        <v>248037.853</v>
      </c>
      <c r="G198" s="34">
        <v>5119.3982000000005</v>
      </c>
      <c r="H198" s="36">
        <v>68.590999999999994</v>
      </c>
      <c r="I198" s="192">
        <v>0.30051409286648667</v>
      </c>
      <c r="J198" s="193">
        <v>0.69948590713351333</v>
      </c>
      <c r="K198" s="202">
        <v>0</v>
      </c>
      <c r="L198" s="54">
        <v>24.96263986176724</v>
      </c>
      <c r="M198" s="116">
        <v>1.1936809490496876</v>
      </c>
      <c r="N198" s="117">
        <v>16.816158705285705</v>
      </c>
      <c r="O198" s="117">
        <v>6.9528002074318476</v>
      </c>
      <c r="P198" s="195">
        <v>0.11506891115501129</v>
      </c>
      <c r="Q198" s="66">
        <v>0</v>
      </c>
      <c r="R198" s="66">
        <v>1.1706869384246141</v>
      </c>
      <c r="S198" s="66">
        <v>13.897531552772396</v>
      </c>
      <c r="T198" s="66">
        <v>3.1627138846771343</v>
      </c>
      <c r="U198" s="66">
        <v>6.6166385747380838</v>
      </c>
      <c r="V198" s="120">
        <v>21.684857065935095</v>
      </c>
      <c r="W198" s="55">
        <v>86.869246145507248</v>
      </c>
      <c r="X198" s="121">
        <v>13.130753854492752</v>
      </c>
      <c r="Y198" s="122">
        <v>18.009839654335394</v>
      </c>
      <c r="Z198" s="123">
        <v>15.06821849119701</v>
      </c>
      <c r="AA198" s="196">
        <v>2.9416211631383842</v>
      </c>
      <c r="AB198" s="197">
        <v>3.2777827958321457</v>
      </c>
      <c r="AC198" s="198">
        <v>-0.33616163269376376</v>
      </c>
      <c r="AD198" s="199">
        <v>2.0802199884806032</v>
      </c>
      <c r="AE198" s="125">
        <v>9.9473412420807303E-2</v>
      </c>
      <c r="AF198" s="125">
        <v>1.4013465587738088</v>
      </c>
      <c r="AG198" s="125">
        <v>0.57940001728598733</v>
      </c>
      <c r="AH198" s="200">
        <v>9.5890759295842749E-3</v>
      </c>
      <c r="AI198" s="201">
        <v>0</v>
      </c>
      <c r="AJ198" s="201">
        <v>9.7557244868717849E-2</v>
      </c>
      <c r="AK198" s="201">
        <v>1.1581276293976996</v>
      </c>
      <c r="AL198" s="201">
        <v>0.26355949038976118</v>
      </c>
      <c r="AM198" s="201">
        <v>0.55138654789484032</v>
      </c>
      <c r="AN198" s="173">
        <v>1.5008199711946162</v>
      </c>
      <c r="AO198" s="174">
        <v>1.2556848742664175</v>
      </c>
      <c r="AP198" s="184">
        <v>0.24513509692819868</v>
      </c>
      <c r="AQ198" s="185">
        <v>0.27314856631934548</v>
      </c>
      <c r="AR198" s="177">
        <v>-2.8013469391146979E-2</v>
      </c>
      <c r="AS198" s="130">
        <v>0</v>
      </c>
      <c r="AT198" s="131">
        <v>0</v>
      </c>
    </row>
    <row r="199" spans="1:46" outlineLevel="3" x14ac:dyDescent="0.2">
      <c r="A199" s="187">
        <v>191.13939393939401</v>
      </c>
      <c r="B199" s="188">
        <v>174</v>
      </c>
      <c r="C199" s="189" t="s">
        <v>306</v>
      </c>
      <c r="D199" s="208" t="s">
        <v>313</v>
      </c>
      <c r="E199" s="191" t="s">
        <v>315</v>
      </c>
      <c r="F199" s="1">
        <v>344.81700000000001</v>
      </c>
      <c r="G199" s="34">
        <v>7.5451999999999995</v>
      </c>
      <c r="H199" s="36">
        <v>76.355999999999995</v>
      </c>
      <c r="I199" s="192">
        <v>1</v>
      </c>
      <c r="J199" s="193">
        <v>0</v>
      </c>
      <c r="K199" s="202">
        <v>1</v>
      </c>
      <c r="L199" s="54">
        <v>45.947443117963438</v>
      </c>
      <c r="M199" s="116">
        <v>2.9285641818482593</v>
      </c>
      <c r="N199" s="117">
        <v>33.377993540423098</v>
      </c>
      <c r="O199" s="117">
        <v>9.6408853956920879</v>
      </c>
      <c r="P199" s="195">
        <v>2.9809129675718662</v>
      </c>
      <c r="Q199" s="66">
        <v>3.0621104490549262</v>
      </c>
      <c r="R199" s="66">
        <v>2.3529677808182652</v>
      </c>
      <c r="S199" s="66">
        <v>12.702335833769814</v>
      </c>
      <c r="T199" s="66">
        <v>12.049870096462961</v>
      </c>
      <c r="U199" s="66">
        <v>12.799245990285606</v>
      </c>
      <c r="V199" s="120">
        <v>27.854549604873682</v>
      </c>
      <c r="W199" s="55">
        <v>60.622632544233511</v>
      </c>
      <c r="X199" s="121">
        <v>39.377367455766489</v>
      </c>
      <c r="Y199" s="122">
        <v>36.306557722271357</v>
      </c>
      <c r="Z199" s="123">
        <v>18.117414063643004</v>
      </c>
      <c r="AA199" s="196">
        <v>18.189143658628353</v>
      </c>
      <c r="AB199" s="197">
        <v>15.030783064034827</v>
      </c>
      <c r="AC199" s="198">
        <v>3.1583605945935176</v>
      </c>
      <c r="AD199" s="199">
        <v>3.8289535931636198</v>
      </c>
      <c r="AE199" s="125">
        <v>0.24404701515402161</v>
      </c>
      <c r="AF199" s="125">
        <v>2.7814994617019249</v>
      </c>
      <c r="AG199" s="125">
        <v>0.80340711630767403</v>
      </c>
      <c r="AH199" s="200">
        <v>0.24840941396432217</v>
      </c>
      <c r="AI199" s="201">
        <v>0.25517587075457721</v>
      </c>
      <c r="AJ199" s="201">
        <v>0.19608064840152209</v>
      </c>
      <c r="AK199" s="201">
        <v>1.0585279861474846</v>
      </c>
      <c r="AL199" s="201">
        <v>1.0041558413719134</v>
      </c>
      <c r="AM199" s="201">
        <v>1.0666038325238005</v>
      </c>
      <c r="AN199" s="173">
        <v>3.0255464768559466</v>
      </c>
      <c r="AO199" s="174">
        <v>1.5097845053035837</v>
      </c>
      <c r="AP199" s="184">
        <v>1.5157619715523627</v>
      </c>
      <c r="AQ199" s="185">
        <v>1.2525652553362356</v>
      </c>
      <c r="AR199" s="177">
        <v>0.26319671621612645</v>
      </c>
      <c r="AS199" s="130">
        <v>0</v>
      </c>
      <c r="AT199" s="131">
        <v>0</v>
      </c>
    </row>
    <row r="200" spans="1:46" outlineLevel="3" x14ac:dyDescent="0.2">
      <c r="A200" s="187">
        <v>192.236363636363</v>
      </c>
      <c r="B200" s="188">
        <v>175</v>
      </c>
      <c r="C200" s="189" t="s">
        <v>306</v>
      </c>
      <c r="D200" s="208" t="s">
        <v>313</v>
      </c>
      <c r="E200" s="191" t="s">
        <v>316</v>
      </c>
      <c r="F200" s="1">
        <v>52543.841</v>
      </c>
      <c r="G200" s="34">
        <v>963.43219999999997</v>
      </c>
      <c r="H200" s="36">
        <v>65.644000000000005</v>
      </c>
      <c r="I200" s="192">
        <v>0.10799680341751317</v>
      </c>
      <c r="J200" s="193">
        <v>0.89200319658248683</v>
      </c>
      <c r="K200" s="202">
        <v>0</v>
      </c>
      <c r="L200" s="54">
        <v>26.244241877572744</v>
      </c>
      <c r="M200" s="116">
        <v>1.2336957695161548</v>
      </c>
      <c r="N200" s="117">
        <v>17.844039685355451</v>
      </c>
      <c r="O200" s="117">
        <v>7.1665064227011426</v>
      </c>
      <c r="P200" s="195">
        <v>7.0551295915786641E-2</v>
      </c>
      <c r="Q200" s="66">
        <v>0</v>
      </c>
      <c r="R200" s="66">
        <v>1.211867744260442</v>
      </c>
      <c r="S200" s="66">
        <v>16.685063702988316</v>
      </c>
      <c r="T200" s="66">
        <v>1.1019430155041441</v>
      </c>
      <c r="U200" s="66">
        <v>7.1748161189040562</v>
      </c>
      <c r="V200" s="120">
        <v>25.071747566152816</v>
      </c>
      <c r="W200" s="55">
        <v>95.532374999096874</v>
      </c>
      <c r="X200" s="121">
        <v>4.4676250009031264</v>
      </c>
      <c r="Y200" s="122">
        <v>19.077735454871608</v>
      </c>
      <c r="Z200" s="123">
        <v>17.896931447248758</v>
      </c>
      <c r="AA200" s="196">
        <v>1.1808040076228501</v>
      </c>
      <c r="AB200" s="197">
        <v>1.1724943114199307</v>
      </c>
      <c r="AC200" s="198">
        <v>8.3096962029136634E-3</v>
      </c>
      <c r="AD200" s="199">
        <v>2.1870201564643952</v>
      </c>
      <c r="AE200" s="125">
        <v>0.1028079807930129</v>
      </c>
      <c r="AF200" s="125">
        <v>1.4870033071129543</v>
      </c>
      <c r="AG200" s="125">
        <v>0.59720886855842858</v>
      </c>
      <c r="AH200" s="200">
        <v>5.879274659648887E-3</v>
      </c>
      <c r="AI200" s="201">
        <v>0</v>
      </c>
      <c r="AJ200" s="201">
        <v>0.10098897868837016</v>
      </c>
      <c r="AK200" s="201">
        <v>1.3904219752490263</v>
      </c>
      <c r="AL200" s="201">
        <v>9.1828584625345336E-2</v>
      </c>
      <c r="AM200" s="201">
        <v>0.59790134324200472</v>
      </c>
      <c r="AN200" s="173">
        <v>1.5898112879059674</v>
      </c>
      <c r="AO200" s="174">
        <v>1.4914109539373965</v>
      </c>
      <c r="AP200" s="184">
        <v>9.8400333968570841E-2</v>
      </c>
      <c r="AQ200" s="185">
        <v>9.7707859284994217E-2</v>
      </c>
      <c r="AR200" s="177">
        <v>6.9247468357613862E-4</v>
      </c>
      <c r="AS200" s="130">
        <v>0</v>
      </c>
      <c r="AT200" s="131">
        <v>0</v>
      </c>
    </row>
    <row r="201" spans="1:46" outlineLevel="3" x14ac:dyDescent="0.2">
      <c r="A201" s="187">
        <v>193.333333333333</v>
      </c>
      <c r="B201" s="188">
        <v>176</v>
      </c>
      <c r="C201" s="189" t="s">
        <v>306</v>
      </c>
      <c r="D201" s="208" t="s">
        <v>313</v>
      </c>
      <c r="E201" s="191" t="s">
        <v>317</v>
      </c>
      <c r="F201" s="1">
        <v>20421.862000000001</v>
      </c>
      <c r="G201" s="34">
        <v>335.75040000000001</v>
      </c>
      <c r="H201" s="36">
        <v>74.63</v>
      </c>
      <c r="I201" s="192">
        <v>1</v>
      </c>
      <c r="J201" s="193">
        <v>0</v>
      </c>
      <c r="K201" s="202">
        <v>0</v>
      </c>
      <c r="L201" s="54">
        <v>34.627469289824731</v>
      </c>
      <c r="M201" s="116">
        <v>2.8433870908722749</v>
      </c>
      <c r="N201" s="117">
        <v>23.149740064360305</v>
      </c>
      <c r="O201" s="117">
        <v>8.6343421345921509</v>
      </c>
      <c r="P201" s="195">
        <v>0.12670029867960697</v>
      </c>
      <c r="Q201" s="66">
        <v>0</v>
      </c>
      <c r="R201" s="66">
        <v>2.8041869984631145</v>
      </c>
      <c r="S201" s="66">
        <v>11.090522040102099</v>
      </c>
      <c r="T201" s="66">
        <v>12.390493979280771</v>
      </c>
      <c r="U201" s="66">
        <v>8.2155659732991371</v>
      </c>
      <c r="V201" s="120">
        <v>22.110275011864353</v>
      </c>
      <c r="W201" s="55">
        <v>63.851836317594966</v>
      </c>
      <c r="X201" s="121">
        <v>36.148163682405034</v>
      </c>
      <c r="Y201" s="122">
        <v>25.993127155232578</v>
      </c>
      <c r="Z201" s="123">
        <v>13.894709038565214</v>
      </c>
      <c r="AA201" s="196">
        <v>12.098418116667364</v>
      </c>
      <c r="AB201" s="197">
        <v>12.517194277960378</v>
      </c>
      <c r="AC201" s="198">
        <v>-0.41877616129301387</v>
      </c>
      <c r="AD201" s="199">
        <v>2.8856224408187274</v>
      </c>
      <c r="AE201" s="125">
        <v>0.23694892423935623</v>
      </c>
      <c r="AF201" s="125">
        <v>1.9291450053633588</v>
      </c>
      <c r="AG201" s="125">
        <v>0.71952851121601258</v>
      </c>
      <c r="AH201" s="200">
        <v>1.0558358223300581E-2</v>
      </c>
      <c r="AI201" s="201">
        <v>0</v>
      </c>
      <c r="AJ201" s="201">
        <v>0.23368224987192621</v>
      </c>
      <c r="AK201" s="201">
        <v>0.92421017000850825</v>
      </c>
      <c r="AL201" s="201">
        <v>1.0325411649400642</v>
      </c>
      <c r="AM201" s="201">
        <v>0.68463049777492813</v>
      </c>
      <c r="AN201" s="173">
        <v>2.1660939296027149</v>
      </c>
      <c r="AO201" s="174">
        <v>1.1578924198804346</v>
      </c>
      <c r="AP201" s="184">
        <v>1.0082015097222803</v>
      </c>
      <c r="AQ201" s="185">
        <v>1.0430995231633649</v>
      </c>
      <c r="AR201" s="177">
        <v>-3.4898013441084487E-2</v>
      </c>
      <c r="AS201" s="130">
        <v>0</v>
      </c>
      <c r="AT201" s="131">
        <v>0</v>
      </c>
    </row>
    <row r="202" spans="1:46" outlineLevel="3" x14ac:dyDescent="0.2">
      <c r="A202" s="187">
        <v>194.43030303030301</v>
      </c>
      <c r="B202" s="188">
        <v>177</v>
      </c>
      <c r="C202" s="189" t="s">
        <v>306</v>
      </c>
      <c r="D202" s="208" t="s">
        <v>313</v>
      </c>
      <c r="E202" s="191" t="s">
        <v>319</v>
      </c>
      <c r="F202" s="1">
        <v>67164.13</v>
      </c>
      <c r="G202" s="34">
        <v>754.09780000000001</v>
      </c>
      <c r="H202" s="36">
        <v>74.137</v>
      </c>
      <c r="I202" s="192">
        <v>0.99959657540972902</v>
      </c>
      <c r="J202" s="193">
        <v>4.0342459027098432E-4</v>
      </c>
      <c r="K202" s="202">
        <v>1</v>
      </c>
      <c r="L202" s="54">
        <v>36.278579891056253</v>
      </c>
      <c r="M202" s="116">
        <v>1.8543827919127038</v>
      </c>
      <c r="N202" s="117">
        <v>23.394038879941416</v>
      </c>
      <c r="O202" s="117">
        <v>11.030158219202127</v>
      </c>
      <c r="P202" s="195">
        <v>4.7032002022295654</v>
      </c>
      <c r="Q202" s="66">
        <v>2.9500476195190171</v>
      </c>
      <c r="R202" s="66">
        <v>1.0269140366620166</v>
      </c>
      <c r="S202" s="66">
        <v>6.2725277358480627</v>
      </c>
      <c r="T202" s="66">
        <v>12.498673729882336</v>
      </c>
      <c r="U202" s="66">
        <v>8.8272165669152542</v>
      </c>
      <c r="V202" s="120">
        <v>16.126658339425333</v>
      </c>
      <c r="W202" s="55">
        <v>44.452286687773665</v>
      </c>
      <c r="X202" s="121">
        <v>55.547713312226335</v>
      </c>
      <c r="Y202" s="122">
        <v>25.248421671854121</v>
      </c>
      <c r="Z202" s="123">
        <v>10.249489392029096</v>
      </c>
      <c r="AA202" s="196">
        <v>14.998932279825025</v>
      </c>
      <c r="AB202" s="197">
        <v>17.201873932111901</v>
      </c>
      <c r="AC202" s="198">
        <v>-2.2029416522868726</v>
      </c>
      <c r="AD202" s="199">
        <v>3.0232149909213546</v>
      </c>
      <c r="AE202" s="125">
        <v>0.15453189932605865</v>
      </c>
      <c r="AF202" s="125">
        <v>1.949503239995118</v>
      </c>
      <c r="AG202" s="125">
        <v>0.91917985160017723</v>
      </c>
      <c r="AH202" s="200">
        <v>0.39193335018579711</v>
      </c>
      <c r="AI202" s="201">
        <v>0.24583730162658476</v>
      </c>
      <c r="AJ202" s="201">
        <v>8.5576169721834724E-2</v>
      </c>
      <c r="AK202" s="201">
        <v>0.52271064465400519</v>
      </c>
      <c r="AL202" s="201">
        <v>1.0415561441568613</v>
      </c>
      <c r="AM202" s="201">
        <v>0.73560138057627122</v>
      </c>
      <c r="AN202" s="173">
        <v>2.1040351393211769</v>
      </c>
      <c r="AO202" s="174">
        <v>0.85412411600242466</v>
      </c>
      <c r="AP202" s="184">
        <v>1.249911023318752</v>
      </c>
      <c r="AQ202" s="185">
        <v>1.4334894943426584</v>
      </c>
      <c r="AR202" s="177">
        <v>-0.18357847102390604</v>
      </c>
      <c r="AS202" s="130">
        <v>0</v>
      </c>
      <c r="AT202" s="131">
        <v>0</v>
      </c>
    </row>
    <row r="203" spans="1:46" outlineLevel="3" x14ac:dyDescent="0.2">
      <c r="A203" s="187">
        <v>195.52727272727199</v>
      </c>
      <c r="B203" s="188">
        <v>178</v>
      </c>
      <c r="C203" s="189" t="s">
        <v>306</v>
      </c>
      <c r="D203" s="208" t="s">
        <v>313</v>
      </c>
      <c r="E203" s="191" t="s">
        <v>320</v>
      </c>
      <c r="F203" s="1">
        <v>1102.076</v>
      </c>
      <c r="G203" s="34">
        <v>43.406799999999997</v>
      </c>
      <c r="H203" s="36">
        <v>67.73</v>
      </c>
      <c r="I203" s="192">
        <v>0.12463105128205043</v>
      </c>
      <c r="J203" s="193">
        <v>0.87536894871794957</v>
      </c>
      <c r="K203" s="202">
        <v>0</v>
      </c>
      <c r="L203" s="54">
        <v>28.03946945872865</v>
      </c>
      <c r="M203" s="116">
        <v>1.7695036103061867</v>
      </c>
      <c r="N203" s="117">
        <v>19.267630695383492</v>
      </c>
      <c r="O203" s="117">
        <v>7.0023351530389695</v>
      </c>
      <c r="P203" s="195">
        <v>0.33577157990761819</v>
      </c>
      <c r="Q203" s="66">
        <v>0</v>
      </c>
      <c r="R203" s="66">
        <v>1.7127361237841112</v>
      </c>
      <c r="S203" s="66">
        <v>17.790580750601041</v>
      </c>
      <c r="T203" s="66">
        <v>1.2605023909292898</v>
      </c>
      <c r="U203" s="66">
        <v>6.939878613506588</v>
      </c>
      <c r="V203" s="120">
        <v>26.443195487891742</v>
      </c>
      <c r="W203" s="55">
        <v>94.307046453976369</v>
      </c>
      <c r="X203" s="121">
        <v>5.6929535460236309</v>
      </c>
      <c r="Y203" s="122">
        <v>21.03713430568968</v>
      </c>
      <c r="Z203" s="123">
        <v>19.503316874385153</v>
      </c>
      <c r="AA203" s="196">
        <v>1.5338174313045272</v>
      </c>
      <c r="AB203" s="197">
        <v>1.596273970836908</v>
      </c>
      <c r="AC203" s="198">
        <v>-6.2456539532381505E-2</v>
      </c>
      <c r="AD203" s="199">
        <v>2.3366224548940542</v>
      </c>
      <c r="AE203" s="125">
        <v>0.14745863419218222</v>
      </c>
      <c r="AF203" s="125">
        <v>1.6056358912819577</v>
      </c>
      <c r="AG203" s="125">
        <v>0.58352792941991416</v>
      </c>
      <c r="AH203" s="200">
        <v>2.7980964992301516E-2</v>
      </c>
      <c r="AI203" s="201">
        <v>0</v>
      </c>
      <c r="AJ203" s="201">
        <v>0.1427280103153426</v>
      </c>
      <c r="AK203" s="201">
        <v>1.48254839588342</v>
      </c>
      <c r="AL203" s="201">
        <v>0.10504186591077415</v>
      </c>
      <c r="AM203" s="201">
        <v>0.57832321779221563</v>
      </c>
      <c r="AN203" s="173">
        <v>1.7530945254741399</v>
      </c>
      <c r="AO203" s="174">
        <v>1.6252764061987628</v>
      </c>
      <c r="AP203" s="184">
        <v>0.12781811927537726</v>
      </c>
      <c r="AQ203" s="185">
        <v>0.13302283090307568</v>
      </c>
      <c r="AR203" s="177">
        <v>-5.2047116276984591E-3</v>
      </c>
      <c r="AS203" s="130">
        <v>0</v>
      </c>
      <c r="AT203" s="131">
        <v>0</v>
      </c>
    </row>
    <row r="204" spans="1:46" s="37" customFormat="1" ht="14.25" outlineLevel="2" x14ac:dyDescent="0.2">
      <c r="A204" s="187"/>
      <c r="B204" s="188"/>
      <c r="C204" s="189"/>
      <c r="D204" s="209" t="s">
        <v>321</v>
      </c>
      <c r="E204" s="191"/>
      <c r="F204" s="1">
        <v>389614.57900000003</v>
      </c>
      <c r="G204" s="34">
        <v>7223.6305999999995</v>
      </c>
      <c r="H204" s="36">
        <v>69.060542780080695</v>
      </c>
      <c r="I204" s="2">
        <v>0.38000253190211963</v>
      </c>
      <c r="J204" s="3">
        <v>0.61999746809788048</v>
      </c>
      <c r="K204" s="4">
        <v>0.10543770053800924</v>
      </c>
      <c r="L204" s="54">
        <v>26.680865992492308</v>
      </c>
      <c r="M204" s="116">
        <v>1.3373139365776674</v>
      </c>
      <c r="N204" s="117">
        <v>17.861316906842593</v>
      </c>
      <c r="O204" s="117">
        <v>7.4822351490720473</v>
      </c>
      <c r="P204" s="195">
        <v>0.52976069171886919</v>
      </c>
      <c r="Q204" s="66">
        <v>0.28977010719926444</v>
      </c>
      <c r="R204" s="66">
        <v>1.2368343579966079</v>
      </c>
      <c r="S204" s="66">
        <v>13.477109257371014</v>
      </c>
      <c r="T204" s="66">
        <v>4.177668973730511</v>
      </c>
      <c r="U204" s="66">
        <v>6.9697226044760408</v>
      </c>
      <c r="V204" s="120">
        <v>21.683666219843662</v>
      </c>
      <c r="W204" s="55">
        <v>81.270473851730301</v>
      </c>
      <c r="X204" s="121">
        <v>18.729526148269699</v>
      </c>
      <c r="Y204" s="122">
        <v>19.198630843420261</v>
      </c>
      <c r="Z204" s="123">
        <v>15.003713722566886</v>
      </c>
      <c r="AA204" s="196">
        <v>4.1949171208533755</v>
      </c>
      <c r="AB204" s="197">
        <v>4.7074296654493804</v>
      </c>
      <c r="AC204" s="198">
        <v>-0.51251254459600659</v>
      </c>
      <c r="AD204" s="199">
        <v>2.2234054993743588</v>
      </c>
      <c r="AE204" s="125">
        <v>0.11144282804813894</v>
      </c>
      <c r="AF204" s="125">
        <v>1.488443075570216</v>
      </c>
      <c r="AG204" s="125">
        <v>0.62351959575600391</v>
      </c>
      <c r="AH204" s="200">
        <v>4.4146724309905766E-2</v>
      </c>
      <c r="AI204" s="201">
        <v>2.4147508933272038E-2</v>
      </c>
      <c r="AJ204" s="201">
        <v>0.10306952983305066</v>
      </c>
      <c r="AK204" s="201">
        <v>1.1230924381142511</v>
      </c>
      <c r="AL204" s="201">
        <v>0.34813908114420927</v>
      </c>
      <c r="AM204" s="201">
        <v>0.58081021703967006</v>
      </c>
      <c r="AN204" s="173">
        <v>1.599885903618355</v>
      </c>
      <c r="AO204" s="174">
        <v>1.2503094768805738</v>
      </c>
      <c r="AP204" s="184">
        <v>0.34957642673778128</v>
      </c>
      <c r="AQ204" s="185">
        <v>0.39228580545411501</v>
      </c>
      <c r="AR204" s="177">
        <v>-4.270937871633388E-2</v>
      </c>
      <c r="AS204" s="130">
        <v>0</v>
      </c>
      <c r="AT204" s="131">
        <v>0</v>
      </c>
    </row>
    <row r="205" spans="1:46" outlineLevel="3" x14ac:dyDescent="0.2">
      <c r="A205" s="187">
        <v>196.624242424242</v>
      </c>
      <c r="B205" s="188">
        <v>179</v>
      </c>
      <c r="C205" s="189" t="s">
        <v>306</v>
      </c>
      <c r="D205" s="208" t="s">
        <v>322</v>
      </c>
      <c r="E205" s="191" t="s">
        <v>323</v>
      </c>
      <c r="F205" s="1">
        <v>24763.352999999999</v>
      </c>
      <c r="G205" s="34">
        <v>358.22559999999999</v>
      </c>
      <c r="H205" s="36">
        <v>69.902000000000001</v>
      </c>
      <c r="I205" s="192">
        <v>0.35648306280047948</v>
      </c>
      <c r="J205" s="193">
        <v>0.64351693719952052</v>
      </c>
      <c r="K205" s="202">
        <v>1</v>
      </c>
      <c r="L205" s="54">
        <v>22.721849257846166</v>
      </c>
      <c r="M205" s="116">
        <v>1.3859706912433705</v>
      </c>
      <c r="N205" s="117">
        <v>14.642493708350678</v>
      </c>
      <c r="O205" s="117">
        <v>6.6933848582521227</v>
      </c>
      <c r="P205" s="195">
        <v>0.12775600581069907</v>
      </c>
      <c r="Q205" s="66">
        <v>1.2667019355850475</v>
      </c>
      <c r="R205" s="66">
        <v>1.0815596199088942</v>
      </c>
      <c r="S205" s="66">
        <v>11.089217890545379</v>
      </c>
      <c r="T205" s="66">
        <v>3.2561525155820696</v>
      </c>
      <c r="U205" s="66">
        <v>5.9004612904140767</v>
      </c>
      <c r="V205" s="120">
        <v>18.07123880086835</v>
      </c>
      <c r="W205" s="55">
        <v>79.532429758674255</v>
      </c>
      <c r="X205" s="121">
        <v>20.467570241325745</v>
      </c>
      <c r="Y205" s="122">
        <v>16.02846439959405</v>
      </c>
      <c r="Z205" s="123">
        <v>13.437479446039321</v>
      </c>
      <c r="AA205" s="196">
        <v>2.5909849535547291</v>
      </c>
      <c r="AB205" s="197">
        <v>3.3839085213927689</v>
      </c>
      <c r="AC205" s="198">
        <v>-0.79292356783804596</v>
      </c>
      <c r="AD205" s="199">
        <v>1.8934874381538471</v>
      </c>
      <c r="AE205" s="125">
        <v>0.1154975576036142</v>
      </c>
      <c r="AF205" s="125">
        <v>1.2202078090292232</v>
      </c>
      <c r="AG205" s="125">
        <v>0.55778207152101023</v>
      </c>
      <c r="AH205" s="200">
        <v>1.0646333817558256E-2</v>
      </c>
      <c r="AI205" s="201">
        <v>0.10555849463208729</v>
      </c>
      <c r="AJ205" s="201">
        <v>9.0129968325741175E-2</v>
      </c>
      <c r="AK205" s="201">
        <v>0.92410149087878157</v>
      </c>
      <c r="AL205" s="201">
        <v>0.27134604296517245</v>
      </c>
      <c r="AM205" s="201">
        <v>0.49170510753450641</v>
      </c>
      <c r="AN205" s="173">
        <v>1.3357053666328376</v>
      </c>
      <c r="AO205" s="174">
        <v>1.1197899538366101</v>
      </c>
      <c r="AP205" s="184">
        <v>0.21591541279622742</v>
      </c>
      <c r="AQ205" s="185">
        <v>0.28199237678273076</v>
      </c>
      <c r="AR205" s="177">
        <v>-6.6076963986503826E-2</v>
      </c>
      <c r="AS205" s="130">
        <v>0</v>
      </c>
      <c r="AT205" s="131">
        <v>0</v>
      </c>
    </row>
    <row r="206" spans="1:46" s="37" customFormat="1" ht="14.25" outlineLevel="2" x14ac:dyDescent="0.2">
      <c r="A206" s="187"/>
      <c r="B206" s="188"/>
      <c r="C206" s="189"/>
      <c r="D206" s="209" t="s">
        <v>324</v>
      </c>
      <c r="E206" s="191"/>
      <c r="F206" s="1">
        <v>24763.352999999999</v>
      </c>
      <c r="G206" s="34">
        <v>358.22559999999999</v>
      </c>
      <c r="H206" s="36">
        <v>69.902000000000001</v>
      </c>
      <c r="I206" s="2">
        <v>0.35648306280047948</v>
      </c>
      <c r="J206" s="3">
        <v>0.64351693719952052</v>
      </c>
      <c r="K206" s="4">
        <v>1</v>
      </c>
      <c r="L206" s="54">
        <v>22.721849257846166</v>
      </c>
      <c r="M206" s="116">
        <v>1.3859706912433705</v>
      </c>
      <c r="N206" s="117">
        <v>14.642493708350678</v>
      </c>
      <c r="O206" s="117">
        <v>6.6933848582521227</v>
      </c>
      <c r="P206" s="195">
        <v>0.1277560058106991</v>
      </c>
      <c r="Q206" s="66">
        <v>1.2667019355850475</v>
      </c>
      <c r="R206" s="66">
        <v>1.0815596199088942</v>
      </c>
      <c r="S206" s="66">
        <v>11.089217890545379</v>
      </c>
      <c r="T206" s="66">
        <v>3.2561525155820696</v>
      </c>
      <c r="U206" s="66">
        <v>5.9004612904140767</v>
      </c>
      <c r="V206" s="120">
        <v>18.07123880086835</v>
      </c>
      <c r="W206" s="55">
        <v>79.532429758674255</v>
      </c>
      <c r="X206" s="121">
        <v>20.467570241325745</v>
      </c>
      <c r="Y206" s="122">
        <v>16.02846439959405</v>
      </c>
      <c r="Z206" s="123">
        <v>13.437479446039321</v>
      </c>
      <c r="AA206" s="196">
        <v>2.5909849535547291</v>
      </c>
      <c r="AB206" s="197">
        <v>3.3839085213927689</v>
      </c>
      <c r="AC206" s="198">
        <v>-0.79292356783804596</v>
      </c>
      <c r="AD206" s="199">
        <v>1.8934874381538471</v>
      </c>
      <c r="AE206" s="125">
        <v>0.1154975576036142</v>
      </c>
      <c r="AF206" s="125">
        <v>1.2202078090292232</v>
      </c>
      <c r="AG206" s="125">
        <v>0.55778207152101023</v>
      </c>
      <c r="AH206" s="200">
        <v>1.0646333817558258E-2</v>
      </c>
      <c r="AI206" s="201">
        <v>0.10555849463208729</v>
      </c>
      <c r="AJ206" s="201">
        <v>9.0129968325741175E-2</v>
      </c>
      <c r="AK206" s="201">
        <v>0.92410149087878157</v>
      </c>
      <c r="AL206" s="201">
        <v>0.27134604296517245</v>
      </c>
      <c r="AM206" s="201">
        <v>0.49170510753450641</v>
      </c>
      <c r="AN206" s="173">
        <v>1.3357053666328376</v>
      </c>
      <c r="AO206" s="174">
        <v>1.1197899538366101</v>
      </c>
      <c r="AP206" s="184">
        <v>0.21591541279622742</v>
      </c>
      <c r="AQ206" s="185">
        <v>0.28199237678273076</v>
      </c>
      <c r="AR206" s="177">
        <v>-6.6076963986503826E-2</v>
      </c>
      <c r="AS206" s="130">
        <v>0</v>
      </c>
      <c r="AT206" s="131">
        <v>0</v>
      </c>
    </row>
    <row r="207" spans="1:46" s="37" customFormat="1" ht="14.25" outlineLevel="1" x14ac:dyDescent="0.2">
      <c r="A207" s="187"/>
      <c r="B207" s="188"/>
      <c r="C207" s="206" t="s">
        <v>325</v>
      </c>
      <c r="D207" s="208"/>
      <c r="E207" s="191"/>
      <c r="F207" s="1">
        <v>1861469.1839999997</v>
      </c>
      <c r="G207" s="34">
        <v>37304.054799999998</v>
      </c>
      <c r="H207" s="36">
        <v>68.129697207291258</v>
      </c>
      <c r="I207" s="2">
        <v>0.19244815621400344</v>
      </c>
      <c r="J207" s="3">
        <v>0.80755184378599654</v>
      </c>
      <c r="K207" s="4"/>
      <c r="L207" s="54">
        <v>29.646693252760642</v>
      </c>
      <c r="M207" s="116">
        <v>2.2445082524596986</v>
      </c>
      <c r="N207" s="117">
        <v>20.338518487131253</v>
      </c>
      <c r="O207" s="117">
        <v>7.0636665131697018</v>
      </c>
      <c r="P207" s="195">
        <v>0.47102365352851461</v>
      </c>
      <c r="Q207" s="66">
        <v>0.47686175595024582</v>
      </c>
      <c r="R207" s="66">
        <v>2.0249696435465379</v>
      </c>
      <c r="S207" s="66">
        <v>17.617037543184374</v>
      </c>
      <c r="T207" s="66">
        <v>2.0086708789052761</v>
      </c>
      <c r="U207" s="66">
        <v>7.0481297776457028</v>
      </c>
      <c r="V207" s="120">
        <v>26.690136964376613</v>
      </c>
      <c r="W207" s="55">
        <v>90.027365739655565</v>
      </c>
      <c r="X207" s="121">
        <v>9.9726342603444351</v>
      </c>
      <c r="Y207" s="122">
        <v>22.583026739590952</v>
      </c>
      <c r="Z207" s="123">
        <v>20.118868942681157</v>
      </c>
      <c r="AA207" s="196">
        <v>2.4641577969097952</v>
      </c>
      <c r="AB207" s="197">
        <v>2.4796945324337907</v>
      </c>
      <c r="AC207" s="198">
        <v>-1.5536735523999035E-2</v>
      </c>
      <c r="AD207" s="199">
        <v>2.4705577710633868</v>
      </c>
      <c r="AE207" s="125">
        <v>0.18704235437164154</v>
      </c>
      <c r="AF207" s="125">
        <v>1.6948765405942712</v>
      </c>
      <c r="AG207" s="125">
        <v>0.58863887609747512</v>
      </c>
      <c r="AH207" s="200">
        <v>3.9251971127376217E-2</v>
      </c>
      <c r="AI207" s="201">
        <v>3.9738479662520483E-2</v>
      </c>
      <c r="AJ207" s="201">
        <v>0.16874747029554482</v>
      </c>
      <c r="AK207" s="201">
        <v>1.4680864619320311</v>
      </c>
      <c r="AL207" s="201">
        <v>0.167389239908773</v>
      </c>
      <c r="AM207" s="201">
        <v>0.58734414813714186</v>
      </c>
      <c r="AN207" s="173">
        <v>1.8819188949659127</v>
      </c>
      <c r="AO207" s="174">
        <v>1.6765724118900964</v>
      </c>
      <c r="AP207" s="184">
        <v>0.20534648307581627</v>
      </c>
      <c r="AQ207" s="185">
        <v>0.20664121103614921</v>
      </c>
      <c r="AR207" s="177">
        <v>-1.2947279603332529E-3</v>
      </c>
      <c r="AS207" s="134">
        <v>0.18519749362614726</v>
      </c>
      <c r="AT207" s="135">
        <v>5.5559248087844182</v>
      </c>
    </row>
    <row r="208" spans="1:46" outlineLevel="3" x14ac:dyDescent="0.2">
      <c r="A208" s="187">
        <v>197.72121212121201</v>
      </c>
      <c r="B208" s="188">
        <v>180</v>
      </c>
      <c r="C208" s="189" t="s">
        <v>326</v>
      </c>
      <c r="D208" s="208" t="s">
        <v>327</v>
      </c>
      <c r="E208" s="210" t="s">
        <v>328</v>
      </c>
      <c r="F208" s="1">
        <v>1355386.952</v>
      </c>
      <c r="G208" s="34">
        <v>16868.016800000001</v>
      </c>
      <c r="H208" s="36">
        <v>75.432000000000002</v>
      </c>
      <c r="I208" s="192">
        <v>0.97842293054421148</v>
      </c>
      <c r="J208" s="193">
        <v>2.1577069455788522E-2</v>
      </c>
      <c r="K208" s="211">
        <v>1</v>
      </c>
      <c r="L208" s="54">
        <v>27.750439407728919</v>
      </c>
      <c r="M208" s="116">
        <v>1.6388477154523262</v>
      </c>
      <c r="N208" s="117">
        <v>18.223941018446165</v>
      </c>
      <c r="O208" s="117">
        <v>7.8876506738304277</v>
      </c>
      <c r="P208" s="195">
        <v>0.3881818457657103</v>
      </c>
      <c r="Q208" s="66">
        <v>3.7621679288308005</v>
      </c>
      <c r="R208" s="66">
        <v>0.76232944797711899</v>
      </c>
      <c r="S208" s="66">
        <v>6.1613677313002926</v>
      </c>
      <c r="T208" s="66">
        <v>11.49694628395801</v>
      </c>
      <c r="U208" s="66">
        <v>5.1794461698969858</v>
      </c>
      <c r="V208" s="120">
        <v>12.103143349174397</v>
      </c>
      <c r="W208" s="55">
        <v>43.614240377770336</v>
      </c>
      <c r="X208" s="121">
        <v>56.385759622229664</v>
      </c>
      <c r="Y208" s="122">
        <v>19.862788733898491</v>
      </c>
      <c r="Z208" s="123">
        <v>10.685865108108212</v>
      </c>
      <c r="AA208" s="196">
        <v>9.1769236257902786</v>
      </c>
      <c r="AB208" s="197">
        <v>11.885128129723721</v>
      </c>
      <c r="AC208" s="198">
        <v>-2.7082045039334419</v>
      </c>
      <c r="AD208" s="199">
        <v>2.3125366173107431</v>
      </c>
      <c r="AE208" s="125">
        <v>0.13657064295436053</v>
      </c>
      <c r="AF208" s="125">
        <v>1.5186617515371805</v>
      </c>
      <c r="AG208" s="125">
        <v>0.65730422281920231</v>
      </c>
      <c r="AH208" s="200">
        <v>3.2348487147142523E-2</v>
      </c>
      <c r="AI208" s="201">
        <v>0.31351399406923336</v>
      </c>
      <c r="AJ208" s="201">
        <v>6.3527453998093245E-2</v>
      </c>
      <c r="AK208" s="201">
        <v>0.51344731094169105</v>
      </c>
      <c r="AL208" s="201">
        <v>0.95807885699650086</v>
      </c>
      <c r="AM208" s="201">
        <v>0.43162051415808217</v>
      </c>
      <c r="AN208" s="173">
        <v>1.6552323944915408</v>
      </c>
      <c r="AO208" s="174">
        <v>0.89048875900901769</v>
      </c>
      <c r="AP208" s="184">
        <v>0.76474363548252322</v>
      </c>
      <c r="AQ208" s="185">
        <v>0.99042734414364342</v>
      </c>
      <c r="AR208" s="177">
        <v>-0.22568370866112017</v>
      </c>
      <c r="AS208" s="204">
        <v>0.47856714804396411</v>
      </c>
      <c r="AT208" s="135">
        <v>14.357014441318924</v>
      </c>
    </row>
    <row r="209" spans="1:46" outlineLevel="3" x14ac:dyDescent="0.2">
      <c r="A209" s="187">
        <v>198.81818181818099</v>
      </c>
      <c r="B209" s="188">
        <v>181</v>
      </c>
      <c r="C209" s="189" t="s">
        <v>326</v>
      </c>
      <c r="D209" s="208" t="s">
        <v>327</v>
      </c>
      <c r="E209" s="191" t="s">
        <v>329</v>
      </c>
      <c r="F209" s="1">
        <v>2808.3389999999999</v>
      </c>
      <c r="G209" s="34">
        <v>69.778400000000005</v>
      </c>
      <c r="H209" s="36">
        <v>68.882999999999996</v>
      </c>
      <c r="I209" s="192">
        <v>0.27840630049288473</v>
      </c>
      <c r="J209" s="193">
        <v>0.72159369950711527</v>
      </c>
      <c r="K209" s="202">
        <v>1</v>
      </c>
      <c r="L209" s="54">
        <v>26.339860299900948</v>
      </c>
      <c r="M209" s="116">
        <v>1.9013039835998395</v>
      </c>
      <c r="N209" s="117">
        <v>17.467168200604835</v>
      </c>
      <c r="O209" s="117">
        <v>6.9713881156962749</v>
      </c>
      <c r="P209" s="195">
        <v>1.0829873663843408</v>
      </c>
      <c r="Q209" s="66">
        <v>1.0121111519743882</v>
      </c>
      <c r="R209" s="66">
        <v>1.3922496648745784</v>
      </c>
      <c r="S209" s="66">
        <v>13.607900278902521</v>
      </c>
      <c r="T209" s="66">
        <v>2.7944857797920464</v>
      </c>
      <c r="U209" s="66">
        <v>6.4501260579730753</v>
      </c>
      <c r="V209" s="120">
        <v>21.450276001750176</v>
      </c>
      <c r="W209" s="55">
        <v>81.436559486349438</v>
      </c>
      <c r="X209" s="121">
        <v>18.563440513650562</v>
      </c>
      <c r="Y209" s="122">
        <v>19.368472184204673</v>
      </c>
      <c r="Z209" s="123">
        <v>16.012261095751487</v>
      </c>
      <c r="AA209" s="196">
        <v>3.3562110884531862</v>
      </c>
      <c r="AB209" s="197">
        <v>3.8774731461763872</v>
      </c>
      <c r="AC209" s="198">
        <v>-0.52126205772319967</v>
      </c>
      <c r="AD209" s="199">
        <v>2.1949883583250789</v>
      </c>
      <c r="AE209" s="125">
        <v>0.15844199863331995</v>
      </c>
      <c r="AF209" s="125">
        <v>1.4555973500504029</v>
      </c>
      <c r="AG209" s="125">
        <v>0.58094900964135621</v>
      </c>
      <c r="AH209" s="200">
        <v>9.024894719869507E-2</v>
      </c>
      <c r="AI209" s="201">
        <v>8.4342595997865685E-2</v>
      </c>
      <c r="AJ209" s="201">
        <v>0.11602080540621486</v>
      </c>
      <c r="AK209" s="201">
        <v>1.1339916899085434</v>
      </c>
      <c r="AL209" s="201">
        <v>0.23287381498267054</v>
      </c>
      <c r="AM209" s="201">
        <v>0.53751050483108964</v>
      </c>
      <c r="AN209" s="173">
        <v>1.6140393486837228</v>
      </c>
      <c r="AO209" s="174">
        <v>1.3343550913126239</v>
      </c>
      <c r="AP209" s="184">
        <v>0.27968425737109887</v>
      </c>
      <c r="AQ209" s="185">
        <v>0.3231227621813656</v>
      </c>
      <c r="AR209" s="177">
        <v>-4.3438504810266641E-2</v>
      </c>
      <c r="AS209" s="130">
        <v>0</v>
      </c>
      <c r="AT209" s="131">
        <v>0</v>
      </c>
    </row>
    <row r="210" spans="1:46" s="37" customFormat="1" ht="14.25" outlineLevel="2" x14ac:dyDescent="0.2">
      <c r="A210" s="187"/>
      <c r="B210" s="188"/>
      <c r="C210" s="189"/>
      <c r="D210" s="209" t="s">
        <v>330</v>
      </c>
      <c r="E210" s="191"/>
      <c r="F210" s="1">
        <v>1358195.291</v>
      </c>
      <c r="G210" s="34">
        <v>16937.7952</v>
      </c>
      <c r="H210" s="36">
        <v>75.405020175518473</v>
      </c>
      <c r="I210" s="2">
        <v>0.9755390817408931</v>
      </c>
      <c r="J210" s="3">
        <v>2.4460918259107005E-2</v>
      </c>
      <c r="K210" s="4">
        <v>1</v>
      </c>
      <c r="L210" s="54">
        <v>27.745439875233476</v>
      </c>
      <c r="M210" s="116">
        <v>1.6403130333501541</v>
      </c>
      <c r="N210" s="117">
        <v>18.220167726682057</v>
      </c>
      <c r="O210" s="117">
        <v>7.8849591152012675</v>
      </c>
      <c r="P210" s="195">
        <v>0.39166451862399521</v>
      </c>
      <c r="Q210" s="66">
        <v>3.7498932705577261</v>
      </c>
      <c r="R210" s="66">
        <v>0.7653035497222459</v>
      </c>
      <c r="S210" s="66">
        <v>6.1926003635640834</v>
      </c>
      <c r="T210" s="66">
        <v>11.458077098679203</v>
      </c>
      <c r="U210" s="66">
        <v>5.1879010740862253</v>
      </c>
      <c r="V210" s="120">
        <v>12.145804987372554</v>
      </c>
      <c r="W210" s="55">
        <v>43.775860256640989</v>
      </c>
      <c r="X210" s="121">
        <v>56.224139743359011</v>
      </c>
      <c r="Y210" s="122">
        <v>19.86048076003221</v>
      </c>
      <c r="Z210" s="123">
        <v>10.707797183844056</v>
      </c>
      <c r="AA210" s="196">
        <v>9.1526835761881546</v>
      </c>
      <c r="AB210" s="197">
        <v>11.849741617303199</v>
      </c>
      <c r="AC210" s="198">
        <v>-2.6970580411150422</v>
      </c>
      <c r="AD210" s="199">
        <v>2.3121199896027895</v>
      </c>
      <c r="AE210" s="125">
        <v>0.1366927527791795</v>
      </c>
      <c r="AF210" s="125">
        <v>1.5183473105568381</v>
      </c>
      <c r="AG210" s="125">
        <v>0.65707992626677225</v>
      </c>
      <c r="AH210" s="200">
        <v>3.2638709885332934E-2</v>
      </c>
      <c r="AI210" s="201">
        <v>0.31249110587981049</v>
      </c>
      <c r="AJ210" s="201">
        <v>6.3775295810187163E-2</v>
      </c>
      <c r="AK210" s="201">
        <v>0.51605003029700691</v>
      </c>
      <c r="AL210" s="201">
        <v>0.95483975822326694</v>
      </c>
      <c r="AM210" s="201">
        <v>0.43232508950718546</v>
      </c>
      <c r="AN210" s="173">
        <v>1.6550400633360176</v>
      </c>
      <c r="AO210" s="174">
        <v>0.89231643198700461</v>
      </c>
      <c r="AP210" s="184">
        <v>0.76272363134901289</v>
      </c>
      <c r="AQ210" s="185">
        <v>0.98747846810859985</v>
      </c>
      <c r="AR210" s="177">
        <v>-0.22475483675958685</v>
      </c>
      <c r="AS210" s="134">
        <v>0.4762547339018337</v>
      </c>
      <c r="AT210" s="135">
        <v>14.287642017055012</v>
      </c>
    </row>
    <row r="211" spans="1:46" outlineLevel="3" x14ac:dyDescent="0.2">
      <c r="A211" s="187">
        <v>199.915151515151</v>
      </c>
      <c r="B211" s="188">
        <v>182</v>
      </c>
      <c r="C211" s="189" t="s">
        <v>326</v>
      </c>
      <c r="D211" s="208" t="s">
        <v>313</v>
      </c>
      <c r="E211" s="191" t="s">
        <v>331</v>
      </c>
      <c r="F211" s="1">
        <v>14832.254999999999</v>
      </c>
      <c r="G211" s="34">
        <v>367.18439999999998</v>
      </c>
      <c r="H211" s="36">
        <v>67.611999999999995</v>
      </c>
      <c r="I211" s="192">
        <v>0.22796872194882467</v>
      </c>
      <c r="J211" s="193">
        <v>0.77203127805117533</v>
      </c>
      <c r="K211" s="202">
        <v>1</v>
      </c>
      <c r="L211" s="54">
        <v>29.565614639127304</v>
      </c>
      <c r="M211" s="116">
        <v>1.2378308804375515</v>
      </c>
      <c r="N211" s="117">
        <v>20.16933645476767</v>
      </c>
      <c r="O211" s="117">
        <v>8.1584473039220828</v>
      </c>
      <c r="P211" s="195">
        <v>0.18511439057656759</v>
      </c>
      <c r="Q211" s="66">
        <v>0.58845279608869694</v>
      </c>
      <c r="R211" s="66">
        <v>1.1136805695884524</v>
      </c>
      <c r="S211" s="66">
        <v>16.710562379795157</v>
      </c>
      <c r="T211" s="66">
        <v>2.3475745928312137</v>
      </c>
      <c r="U211" s="66">
        <v>8.6202299102472182</v>
      </c>
      <c r="V211" s="120">
        <v>26.444472859630828</v>
      </c>
      <c r="W211" s="55">
        <v>89.443338765005961</v>
      </c>
      <c r="X211" s="121">
        <v>10.556661234994039</v>
      </c>
      <c r="Y211" s="122">
        <v>21.407167335205223</v>
      </c>
      <c r="Z211" s="123">
        <v>18.412695745472305</v>
      </c>
      <c r="AA211" s="196">
        <v>2.9944715897329175</v>
      </c>
      <c r="AB211" s="197">
        <v>2.5326889834077813</v>
      </c>
      <c r="AC211" s="198">
        <v>0.46178260632513535</v>
      </c>
      <c r="AD211" s="199">
        <v>2.4638012199272752</v>
      </c>
      <c r="AE211" s="125">
        <v>0.10315257336979596</v>
      </c>
      <c r="AF211" s="125">
        <v>1.6807780378973058</v>
      </c>
      <c r="AG211" s="125">
        <v>0.67987060866017357</v>
      </c>
      <c r="AH211" s="200">
        <v>1.5426199214713965E-2</v>
      </c>
      <c r="AI211" s="201">
        <v>4.9037733007391414E-2</v>
      </c>
      <c r="AJ211" s="201">
        <v>9.2806714132371029E-2</v>
      </c>
      <c r="AK211" s="201">
        <v>1.3925468649829298</v>
      </c>
      <c r="AL211" s="201">
        <v>0.19563121606926781</v>
      </c>
      <c r="AM211" s="201">
        <v>0.71835249252060152</v>
      </c>
      <c r="AN211" s="173">
        <v>1.7839306112671018</v>
      </c>
      <c r="AO211" s="174">
        <v>1.5343913121226922</v>
      </c>
      <c r="AP211" s="184">
        <v>0.24953929914440978</v>
      </c>
      <c r="AQ211" s="185">
        <v>0.21105741528398178</v>
      </c>
      <c r="AR211" s="177">
        <v>3.8481883860427946E-2</v>
      </c>
      <c r="AS211" s="130">
        <v>0</v>
      </c>
      <c r="AT211" s="131">
        <v>0</v>
      </c>
    </row>
    <row r="212" spans="1:46" outlineLevel="3" x14ac:dyDescent="0.2">
      <c r="A212" s="187">
        <v>201.012121212121</v>
      </c>
      <c r="B212" s="188">
        <v>183</v>
      </c>
      <c r="C212" s="189" t="s">
        <v>326</v>
      </c>
      <c r="D212" s="208" t="s">
        <v>313</v>
      </c>
      <c r="E212" s="191" t="s">
        <v>332</v>
      </c>
      <c r="F212" s="1">
        <v>6473.05</v>
      </c>
      <c r="G212" s="34">
        <v>177.5264</v>
      </c>
      <c r="H212" s="36">
        <v>65.513999999999996</v>
      </c>
      <c r="I212" s="192">
        <v>0.10737249230784096</v>
      </c>
      <c r="J212" s="193">
        <v>0.89262750769215904</v>
      </c>
      <c r="K212" s="202">
        <v>0</v>
      </c>
      <c r="L212" s="54">
        <v>27.880060237583699</v>
      </c>
      <c r="M212" s="116">
        <v>1.1595674281931756</v>
      </c>
      <c r="N212" s="117">
        <v>19.163774531939328</v>
      </c>
      <c r="O212" s="117">
        <v>7.5567182774511963</v>
      </c>
      <c r="P212" s="195">
        <v>4.0308818777303967E-2</v>
      </c>
      <c r="Q212" s="66">
        <v>0</v>
      </c>
      <c r="R212" s="66">
        <v>1.1487465414105171</v>
      </c>
      <c r="S212" s="66">
        <v>17.828944671016519</v>
      </c>
      <c r="T212" s="66">
        <v>1.20143595796113</v>
      </c>
      <c r="U212" s="66">
        <v>7.6606242484182285</v>
      </c>
      <c r="V212" s="120">
        <v>26.638315460845263</v>
      </c>
      <c r="W212" s="55">
        <v>95.546118745236768</v>
      </c>
      <c r="X212" s="121">
        <v>4.4538812547632318</v>
      </c>
      <c r="Y212" s="122">
        <v>20.323341960132502</v>
      </c>
      <c r="Z212" s="123">
        <v>18.977691212427036</v>
      </c>
      <c r="AA212" s="196">
        <v>1.3456507477054664</v>
      </c>
      <c r="AB212" s="197">
        <v>1.241744776738434</v>
      </c>
      <c r="AC212" s="198">
        <v>0.10390597096703225</v>
      </c>
      <c r="AD212" s="199">
        <v>2.3233383531319749</v>
      </c>
      <c r="AE212" s="125">
        <v>9.6630619016097971E-2</v>
      </c>
      <c r="AF212" s="125">
        <v>1.5969812109949439</v>
      </c>
      <c r="AG212" s="125">
        <v>0.62972652312093302</v>
      </c>
      <c r="AH212" s="200">
        <v>3.3590682314419973E-3</v>
      </c>
      <c r="AI212" s="201">
        <v>0</v>
      </c>
      <c r="AJ212" s="201">
        <v>9.5728878450876423E-2</v>
      </c>
      <c r="AK212" s="201">
        <v>1.4857453892513766</v>
      </c>
      <c r="AL212" s="201">
        <v>0.10011966316342751</v>
      </c>
      <c r="AM212" s="201">
        <v>0.63838535403485241</v>
      </c>
      <c r="AN212" s="173">
        <v>1.6936118300110419</v>
      </c>
      <c r="AO212" s="174">
        <v>1.5814742677022531</v>
      </c>
      <c r="AP212" s="184">
        <v>0.11213756230878887</v>
      </c>
      <c r="AQ212" s="185">
        <v>0.1034787313948695</v>
      </c>
      <c r="AR212" s="177">
        <v>8.6588309139193544E-3</v>
      </c>
      <c r="AS212" s="130">
        <v>0</v>
      </c>
      <c r="AT212" s="131">
        <v>0</v>
      </c>
    </row>
    <row r="213" spans="1:46" outlineLevel="3" x14ac:dyDescent="0.2">
      <c r="A213" s="187">
        <v>202.10909090909101</v>
      </c>
      <c r="B213" s="188">
        <v>184</v>
      </c>
      <c r="C213" s="189" t="s">
        <v>326</v>
      </c>
      <c r="D213" s="208" t="s">
        <v>313</v>
      </c>
      <c r="E213" s="191" t="s">
        <v>333</v>
      </c>
      <c r="F213" s="1">
        <v>29021.94</v>
      </c>
      <c r="G213" s="34">
        <v>493.47579999999999</v>
      </c>
      <c r="H213" s="36">
        <v>74.497</v>
      </c>
      <c r="I213" s="192">
        <v>1</v>
      </c>
      <c r="J213" s="193">
        <v>0</v>
      </c>
      <c r="K213" s="202">
        <v>0</v>
      </c>
      <c r="L213" s="54">
        <v>29.304215261726693</v>
      </c>
      <c r="M213" s="116">
        <v>1.5418418838305024</v>
      </c>
      <c r="N213" s="117">
        <v>19.170172316222498</v>
      </c>
      <c r="O213" s="117">
        <v>8.5922010616736912</v>
      </c>
      <c r="P213" s="195">
        <v>0.61337595807306644</v>
      </c>
      <c r="Q213" s="66">
        <v>0</v>
      </c>
      <c r="R213" s="66">
        <v>1.3520681067471227</v>
      </c>
      <c r="S213" s="66">
        <v>7.3624907967545736</v>
      </c>
      <c r="T213" s="66">
        <v>13.669663912152995</v>
      </c>
      <c r="U213" s="66">
        <v>6.3066164879989337</v>
      </c>
      <c r="V213" s="120">
        <v>15.021175391500631</v>
      </c>
      <c r="W213" s="55">
        <v>51.259435741039319</v>
      </c>
      <c r="X213" s="121">
        <v>48.740564258960681</v>
      </c>
      <c r="Y213" s="122">
        <v>20.712014200053002</v>
      </c>
      <c r="Z213" s="123">
        <v>8.7145589035016968</v>
      </c>
      <c r="AA213" s="196">
        <v>11.997455296551305</v>
      </c>
      <c r="AB213" s="197">
        <v>14.283039870226061</v>
      </c>
      <c r="AC213" s="198">
        <v>-2.2855845736747575</v>
      </c>
      <c r="AD213" s="199">
        <v>2.4420179384772243</v>
      </c>
      <c r="AE213" s="125">
        <v>0.12848682365254185</v>
      </c>
      <c r="AF213" s="125">
        <v>1.5975143596852082</v>
      </c>
      <c r="AG213" s="125">
        <v>0.71601675513947427</v>
      </c>
      <c r="AH213" s="200">
        <v>5.1114663172755537E-2</v>
      </c>
      <c r="AI213" s="201">
        <v>0</v>
      </c>
      <c r="AJ213" s="201">
        <v>0.1126723422289269</v>
      </c>
      <c r="AK213" s="201">
        <v>0.61354089972954784</v>
      </c>
      <c r="AL213" s="201">
        <v>1.1391386593460828</v>
      </c>
      <c r="AM213" s="201">
        <v>0.52555137399991114</v>
      </c>
      <c r="AN213" s="173">
        <v>1.7260011833377502</v>
      </c>
      <c r="AO213" s="174">
        <v>0.7262132419584747</v>
      </c>
      <c r="AP213" s="184">
        <v>0.9997879413792754</v>
      </c>
      <c r="AQ213" s="185">
        <v>1.1902533225188383</v>
      </c>
      <c r="AR213" s="177">
        <v>-0.19046538113956313</v>
      </c>
      <c r="AS213" s="130">
        <v>0</v>
      </c>
      <c r="AT213" s="131">
        <v>0</v>
      </c>
    </row>
    <row r="214" spans="1:46" outlineLevel="3" x14ac:dyDescent="0.2">
      <c r="A214" s="187">
        <v>203.20606060605999</v>
      </c>
      <c r="B214" s="188">
        <v>185</v>
      </c>
      <c r="C214" s="189" t="s">
        <v>326</v>
      </c>
      <c r="D214" s="208" t="s">
        <v>313</v>
      </c>
      <c r="E214" s="191" t="s">
        <v>334</v>
      </c>
      <c r="F214" s="1">
        <v>96017.322</v>
      </c>
      <c r="G214" s="34">
        <v>2320.2452000000003</v>
      </c>
      <c r="H214" s="36">
        <v>67.988</v>
      </c>
      <c r="I214" s="192">
        <v>0.3294548033639777</v>
      </c>
      <c r="J214" s="193">
        <v>0.6705451966360223</v>
      </c>
      <c r="K214" s="202">
        <v>0</v>
      </c>
      <c r="L214" s="54">
        <v>23.676188359605455</v>
      </c>
      <c r="M214" s="116">
        <v>1.076417026979585</v>
      </c>
      <c r="N214" s="117">
        <v>15.760221427930684</v>
      </c>
      <c r="O214" s="117">
        <v>6.8395499046951826</v>
      </c>
      <c r="P214" s="195">
        <v>3.7991716606292254E-2</v>
      </c>
      <c r="Q214" s="66">
        <v>0</v>
      </c>
      <c r="R214" s="66">
        <v>1.0653541582052106</v>
      </c>
      <c r="S214" s="66">
        <v>12.773992977177747</v>
      </c>
      <c r="T214" s="66">
        <v>3.6270876342931206</v>
      </c>
      <c r="U214" s="66">
        <v>6.1717618733230815</v>
      </c>
      <c r="V214" s="120">
        <v>20.011109008706036</v>
      </c>
      <c r="W214" s="55">
        <v>84.519977222547766</v>
      </c>
      <c r="X214" s="121">
        <v>15.480022777452234</v>
      </c>
      <c r="Y214" s="122">
        <v>16.836638454910268</v>
      </c>
      <c r="Z214" s="123">
        <v>13.839347135382956</v>
      </c>
      <c r="AA214" s="196">
        <v>2.9972913195273119</v>
      </c>
      <c r="AB214" s="197">
        <v>3.6650793508994131</v>
      </c>
      <c r="AC214" s="198">
        <v>-0.66778803137210119</v>
      </c>
      <c r="AD214" s="199">
        <v>1.973015696633788</v>
      </c>
      <c r="AE214" s="125">
        <v>8.9701418914965414E-2</v>
      </c>
      <c r="AF214" s="125">
        <v>1.3133517856608903</v>
      </c>
      <c r="AG214" s="125">
        <v>0.56996249205793192</v>
      </c>
      <c r="AH214" s="200">
        <v>3.1659763838576879E-3</v>
      </c>
      <c r="AI214" s="201">
        <v>0</v>
      </c>
      <c r="AJ214" s="201">
        <v>8.8779513183767547E-2</v>
      </c>
      <c r="AK214" s="201">
        <v>1.0644994147648121</v>
      </c>
      <c r="AL214" s="201">
        <v>0.30225730285776004</v>
      </c>
      <c r="AM214" s="201">
        <v>0.51431348944359012</v>
      </c>
      <c r="AN214" s="173">
        <v>1.4030532045758557</v>
      </c>
      <c r="AO214" s="174">
        <v>1.1532789279485798</v>
      </c>
      <c r="AP214" s="184">
        <v>0.249774276627276</v>
      </c>
      <c r="AQ214" s="185">
        <v>0.30542327924161777</v>
      </c>
      <c r="AR214" s="177">
        <v>-5.5649002614341768E-2</v>
      </c>
      <c r="AS214" s="204">
        <v>0.1795065261113708</v>
      </c>
      <c r="AT214" s="135">
        <v>5.3851957833411239</v>
      </c>
    </row>
    <row r="215" spans="1:46" outlineLevel="3" x14ac:dyDescent="0.2">
      <c r="A215" s="187">
        <v>204.30303030303</v>
      </c>
      <c r="B215" s="188">
        <v>186</v>
      </c>
      <c r="C215" s="189" t="s">
        <v>326</v>
      </c>
      <c r="D215" s="208" t="s">
        <v>313</v>
      </c>
      <c r="E215" s="191" t="s">
        <v>335</v>
      </c>
      <c r="F215" s="1">
        <v>90335.547000000006</v>
      </c>
      <c r="G215" s="34">
        <v>1582.7934</v>
      </c>
      <c r="H215" s="36">
        <v>75.563000000000002</v>
      </c>
      <c r="I215" s="192">
        <v>0.44479166554763983</v>
      </c>
      <c r="J215" s="193">
        <v>0.55520833445236017</v>
      </c>
      <c r="K215" s="202">
        <v>1</v>
      </c>
      <c r="L215" s="54">
        <v>27.458633383210515</v>
      </c>
      <c r="M215" s="116">
        <v>1.1779687581974592</v>
      </c>
      <c r="N215" s="117">
        <v>18.453418254038603</v>
      </c>
      <c r="O215" s="117">
        <v>7.8272463709744464</v>
      </c>
      <c r="P215" s="195">
        <v>0.18079366264544741</v>
      </c>
      <c r="Q215" s="66">
        <v>1.2862665388072618</v>
      </c>
      <c r="R215" s="66">
        <v>0.94286577071465938</v>
      </c>
      <c r="S215" s="66">
        <v>12.725039092037706</v>
      </c>
      <c r="T215" s="66">
        <v>5.4484765922267453</v>
      </c>
      <c r="U215" s="66">
        <v>6.8751917267786906</v>
      </c>
      <c r="V215" s="120">
        <v>20.543096589531057</v>
      </c>
      <c r="W215" s="55">
        <v>74.814708739627449</v>
      </c>
      <c r="X215" s="121">
        <v>25.185291260372551</v>
      </c>
      <c r="Y215" s="122">
        <v>19.631387012236061</v>
      </c>
      <c r="Z215" s="123">
        <v>14.954171401559627</v>
      </c>
      <c r="AA215" s="196">
        <v>4.6772156106764342</v>
      </c>
      <c r="AB215" s="197">
        <v>5.6292702548721927</v>
      </c>
      <c r="AC215" s="198">
        <v>-0.95205464419575581</v>
      </c>
      <c r="AD215" s="199">
        <v>2.2882194486008762</v>
      </c>
      <c r="AE215" s="125">
        <v>9.8164063183121597E-2</v>
      </c>
      <c r="AF215" s="125">
        <v>1.5377848545032169</v>
      </c>
      <c r="AG215" s="125">
        <v>0.65227053091453724</v>
      </c>
      <c r="AH215" s="200">
        <v>1.5066138553787285E-2</v>
      </c>
      <c r="AI215" s="201">
        <v>0.10718887823393848</v>
      </c>
      <c r="AJ215" s="201">
        <v>7.8572147559554953E-2</v>
      </c>
      <c r="AK215" s="201">
        <v>1.0604199243364756</v>
      </c>
      <c r="AL215" s="201">
        <v>0.45403971601889542</v>
      </c>
      <c r="AM215" s="201">
        <v>0.57293264389822418</v>
      </c>
      <c r="AN215" s="173">
        <v>1.6359489176863384</v>
      </c>
      <c r="AO215" s="174">
        <v>1.246180950129969</v>
      </c>
      <c r="AP215" s="184">
        <v>0.3897679675563695</v>
      </c>
      <c r="AQ215" s="185">
        <v>0.46910585457268272</v>
      </c>
      <c r="AR215" s="177">
        <v>-7.9337887016312988E-2</v>
      </c>
      <c r="AS215" s="149">
        <v>0</v>
      </c>
      <c r="AT215" s="131">
        <v>0</v>
      </c>
    </row>
    <row r="216" spans="1:46" s="37" customFormat="1" ht="14.25" outlineLevel="2" x14ac:dyDescent="0.2">
      <c r="A216" s="187"/>
      <c r="B216" s="188"/>
      <c r="C216" s="189"/>
      <c r="D216" s="209" t="s">
        <v>321</v>
      </c>
      <c r="E216" s="191"/>
      <c r="F216" s="1">
        <v>236680.114</v>
      </c>
      <c r="G216" s="34">
        <v>4941.2252000000008</v>
      </c>
      <c r="H216" s="36">
        <v>70.947677356781867</v>
      </c>
      <c r="I216" s="2">
        <v>0.41784637727744312</v>
      </c>
      <c r="J216" s="3">
        <v>0.58215362272255677</v>
      </c>
      <c r="K216" s="4">
        <v>0.39463447243813132</v>
      </c>
      <c r="L216" s="54">
        <v>26.03695807490957</v>
      </c>
      <c r="M216" s="116">
        <v>1.1692301251549391</v>
      </c>
      <c r="N216" s="117">
        <v>17.415175026884384</v>
      </c>
      <c r="O216" s="117">
        <v>7.4525529228702521</v>
      </c>
      <c r="P216" s="195">
        <v>0.14452249275084153</v>
      </c>
      <c r="Q216" s="66">
        <v>0.43274170000148832</v>
      </c>
      <c r="R216" s="66">
        <v>1.0658222144397833</v>
      </c>
      <c r="S216" s="66">
        <v>12.727464508175387</v>
      </c>
      <c r="T216" s="66">
        <v>4.9397917451175779</v>
      </c>
      <c r="U216" s="66">
        <v>6.7266154144244936</v>
      </c>
      <c r="V216" s="120">
        <v>20.519902137039665</v>
      </c>
      <c r="W216" s="55">
        <v>78.810673958159512</v>
      </c>
      <c r="X216" s="121">
        <v>21.189326041840488</v>
      </c>
      <c r="Y216" s="122">
        <v>18.584405152039324</v>
      </c>
      <c r="Z216" s="123">
        <v>14.226028422616659</v>
      </c>
      <c r="AA216" s="196">
        <v>4.3583767294226643</v>
      </c>
      <c r="AB216" s="197">
        <v>5.0843142378684192</v>
      </c>
      <c r="AC216" s="198">
        <v>-0.72593750844575844</v>
      </c>
      <c r="AD216" s="199">
        <v>2.1697465062424643</v>
      </c>
      <c r="AE216" s="125">
        <v>9.7435843762911589E-2</v>
      </c>
      <c r="AF216" s="125">
        <v>1.4512645855736988</v>
      </c>
      <c r="AG216" s="125">
        <v>0.62104607690585434</v>
      </c>
      <c r="AH216" s="200">
        <v>1.2043541062570128E-2</v>
      </c>
      <c r="AI216" s="201">
        <v>3.606180833345736E-2</v>
      </c>
      <c r="AJ216" s="201">
        <v>8.8818517869981947E-2</v>
      </c>
      <c r="AK216" s="201">
        <v>1.0606220423479489</v>
      </c>
      <c r="AL216" s="201">
        <v>0.41164931209313149</v>
      </c>
      <c r="AM216" s="201">
        <v>0.56055128453537451</v>
      </c>
      <c r="AN216" s="173">
        <v>1.5487004293366102</v>
      </c>
      <c r="AO216" s="174">
        <v>1.1855023685513884</v>
      </c>
      <c r="AP216" s="184">
        <v>0.36319806078522204</v>
      </c>
      <c r="AQ216" s="185">
        <v>0.4236928531557016</v>
      </c>
      <c r="AR216" s="177">
        <v>-6.0494792370479868E-2</v>
      </c>
      <c r="AS216" s="134">
        <v>9.1789142110932073E-2</v>
      </c>
      <c r="AT216" s="135">
        <v>2.7536742633279623</v>
      </c>
    </row>
    <row r="217" spans="1:46" outlineLevel="3" x14ac:dyDescent="0.2">
      <c r="A217" s="187">
        <v>205.4</v>
      </c>
      <c r="B217" s="188">
        <v>187</v>
      </c>
      <c r="C217" s="189" t="s">
        <v>326</v>
      </c>
      <c r="D217" s="208" t="s">
        <v>336</v>
      </c>
      <c r="E217" s="191" t="s">
        <v>337</v>
      </c>
      <c r="F217" s="1">
        <v>405.512</v>
      </c>
      <c r="G217" s="34">
        <v>6.7611999999999997</v>
      </c>
      <c r="H217" s="36">
        <v>78.436999999999998</v>
      </c>
      <c r="I217" s="192">
        <v>1</v>
      </c>
      <c r="J217" s="193">
        <v>0</v>
      </c>
      <c r="K217" s="202">
        <v>0</v>
      </c>
      <c r="L217" s="54">
        <v>28.816917006852094</v>
      </c>
      <c r="M217" s="116">
        <v>1.3605379558244366</v>
      </c>
      <c r="N217" s="117">
        <v>18.718897597675742</v>
      </c>
      <c r="O217" s="117">
        <v>8.737481453351915</v>
      </c>
      <c r="P217" s="195">
        <v>0.11749303417176088</v>
      </c>
      <c r="Q217" s="66">
        <v>0</v>
      </c>
      <c r="R217" s="66">
        <v>1.3241865198375933</v>
      </c>
      <c r="S217" s="66">
        <v>7.6631309747938872</v>
      </c>
      <c r="T217" s="66">
        <v>13.3015889180102</v>
      </c>
      <c r="U217" s="66">
        <v>6.4105175600386559</v>
      </c>
      <c r="V217" s="120">
        <v>15.397835054670136</v>
      </c>
      <c r="W217" s="55">
        <v>53.433318529559685</v>
      </c>
      <c r="X217" s="121">
        <v>46.566681470440315</v>
      </c>
      <c r="Y217" s="122">
        <v>20.079435553500179</v>
      </c>
      <c r="Z217" s="123">
        <v>8.9873174946314798</v>
      </c>
      <c r="AA217" s="196">
        <v>11.092118058868699</v>
      </c>
      <c r="AB217" s="197">
        <v>13.41908195218196</v>
      </c>
      <c r="AC217" s="198">
        <v>-2.326963893313259</v>
      </c>
      <c r="AD217" s="199">
        <v>2.4014097505710077</v>
      </c>
      <c r="AE217" s="125">
        <v>0.11337816298536972</v>
      </c>
      <c r="AF217" s="125">
        <v>1.5599081331396452</v>
      </c>
      <c r="AG217" s="125">
        <v>0.72812345444599291</v>
      </c>
      <c r="AH217" s="200">
        <v>9.7910861809800739E-3</v>
      </c>
      <c r="AI217" s="201">
        <v>0</v>
      </c>
      <c r="AJ217" s="201">
        <v>0.11034887665313277</v>
      </c>
      <c r="AK217" s="201">
        <v>0.6385942478994906</v>
      </c>
      <c r="AL217" s="201">
        <v>1.1084657431675167</v>
      </c>
      <c r="AM217" s="201">
        <v>0.53420979666988799</v>
      </c>
      <c r="AN217" s="173">
        <v>1.673286296125015</v>
      </c>
      <c r="AO217" s="174">
        <v>0.74894312455262335</v>
      </c>
      <c r="AP217" s="184">
        <v>0.92434317157239165</v>
      </c>
      <c r="AQ217" s="185">
        <v>1.1182568293484967</v>
      </c>
      <c r="AR217" s="177">
        <v>-0.19391365777610492</v>
      </c>
      <c r="AS217" s="130">
        <v>0</v>
      </c>
      <c r="AT217" s="131">
        <v>0</v>
      </c>
    </row>
    <row r="218" spans="1:46" outlineLevel="3" x14ac:dyDescent="0.2">
      <c r="A218" s="187">
        <v>206.49696969696899</v>
      </c>
      <c r="B218" s="188">
        <v>188</v>
      </c>
      <c r="C218" s="189" t="s">
        <v>326</v>
      </c>
      <c r="D218" s="208" t="s">
        <v>336</v>
      </c>
      <c r="E218" s="191" t="s">
        <v>338</v>
      </c>
      <c r="F218" s="1">
        <v>7101.8580000000002</v>
      </c>
      <c r="G218" s="34">
        <v>71.833399999999997</v>
      </c>
      <c r="H218" s="36">
        <v>83.727000000000004</v>
      </c>
      <c r="I218" s="192">
        <v>1</v>
      </c>
      <c r="J218" s="193">
        <v>0</v>
      </c>
      <c r="K218" s="202">
        <v>1</v>
      </c>
      <c r="L218" s="54">
        <v>30.499607661205754</v>
      </c>
      <c r="M218" s="116">
        <v>1.4525167375101316</v>
      </c>
      <c r="N218" s="117">
        <v>19.242699626813589</v>
      </c>
      <c r="O218" s="117">
        <v>9.8043912968820361</v>
      </c>
      <c r="P218" s="195">
        <v>0.83956259213064843</v>
      </c>
      <c r="Q218" s="66">
        <v>6.0338596263540012</v>
      </c>
      <c r="R218" s="66">
        <v>0.63196527282444392</v>
      </c>
      <c r="S218" s="66">
        <v>5.7916775849779798</v>
      </c>
      <c r="T218" s="66">
        <v>12.551526819195562</v>
      </c>
      <c r="U218" s="66">
        <v>4.6510157657231197</v>
      </c>
      <c r="V218" s="120">
        <v>11.074658623525544</v>
      </c>
      <c r="W218" s="55">
        <v>36.310823229415021</v>
      </c>
      <c r="X218" s="121">
        <v>63.689176770584979</v>
      </c>
      <c r="Y218" s="122">
        <v>20.69521636432372</v>
      </c>
      <c r="Z218" s="123">
        <v>12.457502484156425</v>
      </c>
      <c r="AA218" s="196">
        <v>8.2377138801672949</v>
      </c>
      <c r="AB218" s="197">
        <v>13.39108941132621</v>
      </c>
      <c r="AC218" s="198">
        <v>-5.1533755311589164</v>
      </c>
      <c r="AD218" s="199">
        <v>2.5416339717671463</v>
      </c>
      <c r="AE218" s="125">
        <v>0.12104306145917763</v>
      </c>
      <c r="AF218" s="125">
        <v>1.6035583022344657</v>
      </c>
      <c r="AG218" s="125">
        <v>0.81703260807350298</v>
      </c>
      <c r="AH218" s="200">
        <v>6.9963549344220707E-2</v>
      </c>
      <c r="AI218" s="201">
        <v>0.5028216355295001</v>
      </c>
      <c r="AJ218" s="201">
        <v>5.2663772735370325E-2</v>
      </c>
      <c r="AK218" s="201">
        <v>0.48263979874816498</v>
      </c>
      <c r="AL218" s="201">
        <v>1.0459605682662969</v>
      </c>
      <c r="AM218" s="201">
        <v>0.38758464714359331</v>
      </c>
      <c r="AN218" s="173">
        <v>1.7246013636936433</v>
      </c>
      <c r="AO218" s="174">
        <v>1.0381252070130353</v>
      </c>
      <c r="AP218" s="184">
        <v>0.68647615668060791</v>
      </c>
      <c r="AQ218" s="185">
        <v>1.1159241176105175</v>
      </c>
      <c r="AR218" s="177">
        <v>-0.42944796092990972</v>
      </c>
      <c r="AS218" s="130">
        <v>0</v>
      </c>
      <c r="AT218" s="131">
        <v>0</v>
      </c>
    </row>
    <row r="219" spans="1:46" outlineLevel="3" x14ac:dyDescent="0.2">
      <c r="A219" s="187">
        <v>207.593939393939</v>
      </c>
      <c r="B219" s="188">
        <v>189</v>
      </c>
      <c r="C219" s="189" t="s">
        <v>326</v>
      </c>
      <c r="D219" s="208" t="s">
        <v>336</v>
      </c>
      <c r="E219" s="191" t="s">
        <v>339</v>
      </c>
      <c r="F219" s="1">
        <v>557.76300000000003</v>
      </c>
      <c r="G219" s="34">
        <v>6.2854000000000001</v>
      </c>
      <c r="H219" s="36">
        <v>80.289000000000001</v>
      </c>
      <c r="I219" s="192">
        <v>1</v>
      </c>
      <c r="J219" s="193">
        <v>0</v>
      </c>
      <c r="K219" s="202">
        <v>1</v>
      </c>
      <c r="L219" s="54">
        <v>28.53039877062325</v>
      </c>
      <c r="M219" s="116">
        <v>1.3023288750789452</v>
      </c>
      <c r="N219" s="117">
        <v>18.147384362580759</v>
      </c>
      <c r="O219" s="117">
        <v>9.0806855329635496</v>
      </c>
      <c r="P219" s="195">
        <v>0.76766065029880159</v>
      </c>
      <c r="Q219" s="66">
        <v>5.38574198313305</v>
      </c>
      <c r="R219" s="66">
        <v>0.57783388604411479</v>
      </c>
      <c r="S219" s="66">
        <v>5.4426271505250527</v>
      </c>
      <c r="T219" s="66">
        <v>11.978317130908705</v>
      </c>
      <c r="U219" s="66">
        <v>4.3782179697135204</v>
      </c>
      <c r="V219" s="120">
        <v>10.398679006282688</v>
      </c>
      <c r="W219" s="55">
        <v>36.447717011897645</v>
      </c>
      <c r="X219" s="121">
        <v>63.552282988102355</v>
      </c>
      <c r="Y219" s="122">
        <v>19.449713237659704</v>
      </c>
      <c r="Z219" s="123">
        <v>11.406203019702218</v>
      </c>
      <c r="AA219" s="196">
        <v>8.0435102179574862</v>
      </c>
      <c r="AB219" s="197">
        <v>12.745977781207506</v>
      </c>
      <c r="AC219" s="198">
        <v>-4.7024675632500292</v>
      </c>
      <c r="AD219" s="199">
        <v>2.377533230885271</v>
      </c>
      <c r="AE219" s="125">
        <v>0.10852740625657877</v>
      </c>
      <c r="AF219" s="125">
        <v>1.5122820302150632</v>
      </c>
      <c r="AG219" s="125">
        <v>0.75672379441362914</v>
      </c>
      <c r="AH219" s="200">
        <v>6.3971720858233466E-2</v>
      </c>
      <c r="AI219" s="201">
        <v>0.44881183192775415</v>
      </c>
      <c r="AJ219" s="201">
        <v>4.8152823837009563E-2</v>
      </c>
      <c r="AK219" s="201">
        <v>0.45355226254375441</v>
      </c>
      <c r="AL219" s="201">
        <v>0.99819309424239211</v>
      </c>
      <c r="AM219" s="201">
        <v>0.36485149747612672</v>
      </c>
      <c r="AN219" s="173">
        <v>1.6208094364716421</v>
      </c>
      <c r="AO219" s="174">
        <v>0.95051691830851814</v>
      </c>
      <c r="AP219" s="184">
        <v>0.67029251816312385</v>
      </c>
      <c r="AQ219" s="185">
        <v>1.0621648151006255</v>
      </c>
      <c r="AR219" s="177">
        <v>-0.39187229693750242</v>
      </c>
      <c r="AS219" s="130">
        <v>0</v>
      </c>
      <c r="AT219" s="131">
        <v>0</v>
      </c>
    </row>
    <row r="220" spans="1:46" outlineLevel="3" x14ac:dyDescent="0.2">
      <c r="A220" s="187">
        <v>208.690909090909</v>
      </c>
      <c r="B220" s="188">
        <v>190</v>
      </c>
      <c r="C220" s="189" t="s">
        <v>326</v>
      </c>
      <c r="D220" s="208" t="s">
        <v>336</v>
      </c>
      <c r="E220" s="191" t="s">
        <v>340</v>
      </c>
      <c r="F220" s="1">
        <v>127139.821</v>
      </c>
      <c r="G220" s="34">
        <v>1052.2314000000001</v>
      </c>
      <c r="H220" s="36">
        <v>83.298000000000002</v>
      </c>
      <c r="I220" s="192">
        <v>1</v>
      </c>
      <c r="J220" s="193">
        <v>0</v>
      </c>
      <c r="K220" s="202">
        <v>1</v>
      </c>
      <c r="L220" s="54">
        <v>29.245593300730771</v>
      </c>
      <c r="M220" s="116">
        <v>1.2403701243397376</v>
      </c>
      <c r="N220" s="117">
        <v>18.551110048445246</v>
      </c>
      <c r="O220" s="117">
        <v>9.4541131279457939</v>
      </c>
      <c r="P220" s="195">
        <v>0.22708457140720473</v>
      </c>
      <c r="Q220" s="66">
        <v>5.2049508507876512</v>
      </c>
      <c r="R220" s="66">
        <v>0.70837497690426421</v>
      </c>
      <c r="S220" s="66">
        <v>6.0764404901052389</v>
      </c>
      <c r="T220" s="66">
        <v>12.272974738186232</v>
      </c>
      <c r="U220" s="66">
        <v>4.7557676733401859</v>
      </c>
      <c r="V220" s="120">
        <v>11.540583140349689</v>
      </c>
      <c r="W220" s="55">
        <v>39.460930136306445</v>
      </c>
      <c r="X220" s="121">
        <v>60.539069863693555</v>
      </c>
      <c r="Y220" s="122">
        <v>19.791480172784983</v>
      </c>
      <c r="Z220" s="123">
        <v>11.989766317797155</v>
      </c>
      <c r="AA220" s="196">
        <v>7.8017138549878275</v>
      </c>
      <c r="AB220" s="197">
        <v>12.500059309593436</v>
      </c>
      <c r="AC220" s="198">
        <v>-4.698345454605608</v>
      </c>
      <c r="AD220" s="199">
        <v>2.4371327750608978</v>
      </c>
      <c r="AE220" s="125">
        <v>0.10336417702831147</v>
      </c>
      <c r="AF220" s="125">
        <v>1.5459258373704372</v>
      </c>
      <c r="AG220" s="125">
        <v>0.78784276066214953</v>
      </c>
      <c r="AH220" s="200">
        <v>1.8923714283933728E-2</v>
      </c>
      <c r="AI220" s="201">
        <v>0.43374590423230425</v>
      </c>
      <c r="AJ220" s="201">
        <v>5.9031248075355348E-2</v>
      </c>
      <c r="AK220" s="201">
        <v>0.50637004084210324</v>
      </c>
      <c r="AL220" s="201">
        <v>1.0227478948488526</v>
      </c>
      <c r="AM220" s="201">
        <v>0.39631397277834884</v>
      </c>
      <c r="AN220" s="173">
        <v>1.6492900143987486</v>
      </c>
      <c r="AO220" s="174">
        <v>0.99914719314976297</v>
      </c>
      <c r="AP220" s="184">
        <v>0.65014282124898559</v>
      </c>
      <c r="AQ220" s="185">
        <v>1.0416716091327862</v>
      </c>
      <c r="AR220" s="177">
        <v>-0.39152878788380069</v>
      </c>
      <c r="AS220" s="130">
        <v>0</v>
      </c>
      <c r="AT220" s="131">
        <v>0</v>
      </c>
    </row>
    <row r="221" spans="1:46" outlineLevel="3" x14ac:dyDescent="0.2">
      <c r="A221" s="187">
        <v>209.78787878787799</v>
      </c>
      <c r="B221" s="188">
        <v>191</v>
      </c>
      <c r="C221" s="189" t="s">
        <v>326</v>
      </c>
      <c r="D221" s="208" t="s">
        <v>336</v>
      </c>
      <c r="E221" s="191" t="s">
        <v>341</v>
      </c>
      <c r="F221" s="1">
        <v>23303.446</v>
      </c>
      <c r="G221" s="34">
        <v>195.66120000000001</v>
      </c>
      <c r="H221" s="36">
        <v>79.257000000000005</v>
      </c>
      <c r="I221" s="192">
        <v>1</v>
      </c>
      <c r="J221" s="193">
        <v>0</v>
      </c>
      <c r="K221" s="202">
        <v>1</v>
      </c>
      <c r="L221" s="54">
        <v>29.48448157278176</v>
      </c>
      <c r="M221" s="116">
        <v>1.3482414169250434</v>
      </c>
      <c r="N221" s="117">
        <v>19.274551154352885</v>
      </c>
      <c r="O221" s="117">
        <v>8.8616890015038354</v>
      </c>
      <c r="P221" s="195">
        <v>0.14975790179088216</v>
      </c>
      <c r="Q221" s="66">
        <v>5.2956652135339066</v>
      </c>
      <c r="R221" s="66">
        <v>0.67091857143000666</v>
      </c>
      <c r="S221" s="66">
        <v>5.8468005558926048</v>
      </c>
      <c r="T221" s="66">
        <v>12.547473862435346</v>
      </c>
      <c r="U221" s="66">
        <v>4.9738654676990164</v>
      </c>
      <c r="V221" s="120">
        <v>11.491584595021628</v>
      </c>
      <c r="W221" s="55">
        <v>38.975026800640592</v>
      </c>
      <c r="X221" s="121">
        <v>61.024973199359408</v>
      </c>
      <c r="Y221" s="122">
        <v>20.622792571277927</v>
      </c>
      <c r="Z221" s="123">
        <v>11.813384340856519</v>
      </c>
      <c r="AA221" s="196">
        <v>8.8094082304214076</v>
      </c>
      <c r="AB221" s="197">
        <v>12.697231764226229</v>
      </c>
      <c r="AC221" s="198">
        <v>-3.887823533804819</v>
      </c>
      <c r="AD221" s="199">
        <v>2.4570401310651468</v>
      </c>
      <c r="AE221" s="125">
        <v>0.11235345141042029</v>
      </c>
      <c r="AF221" s="125">
        <v>1.6062125961960738</v>
      </c>
      <c r="AG221" s="125">
        <v>0.73847408345865295</v>
      </c>
      <c r="AH221" s="200">
        <v>1.2479825149240181E-2</v>
      </c>
      <c r="AI221" s="201">
        <v>0.44130543446115889</v>
      </c>
      <c r="AJ221" s="201">
        <v>5.5909880952500553E-2</v>
      </c>
      <c r="AK221" s="201">
        <v>0.48723337965771707</v>
      </c>
      <c r="AL221" s="201">
        <v>1.0456228218696122</v>
      </c>
      <c r="AM221" s="201">
        <v>0.41448878897491803</v>
      </c>
      <c r="AN221" s="173">
        <v>1.7185660476064939</v>
      </c>
      <c r="AO221" s="174">
        <v>0.98444869507137656</v>
      </c>
      <c r="AP221" s="184">
        <v>0.73411735253511734</v>
      </c>
      <c r="AQ221" s="185">
        <v>1.0581026470188524</v>
      </c>
      <c r="AR221" s="177">
        <v>-0.32398529448373492</v>
      </c>
      <c r="AS221" s="130">
        <v>0</v>
      </c>
      <c r="AT221" s="131">
        <v>0</v>
      </c>
    </row>
    <row r="222" spans="1:46" outlineLevel="3" x14ac:dyDescent="0.2">
      <c r="A222" s="187">
        <v>210.88484848484799</v>
      </c>
      <c r="B222" s="188">
        <v>192</v>
      </c>
      <c r="C222" s="189" t="s">
        <v>326</v>
      </c>
      <c r="D222" s="208" t="s">
        <v>336</v>
      </c>
      <c r="E222" s="191" t="s">
        <v>342</v>
      </c>
      <c r="F222" s="1">
        <v>49608.451000000001</v>
      </c>
      <c r="G222" s="34">
        <v>455.27020000000005</v>
      </c>
      <c r="H222" s="36">
        <v>81.424999999999997</v>
      </c>
      <c r="I222" s="192">
        <v>1</v>
      </c>
      <c r="J222" s="193">
        <v>0</v>
      </c>
      <c r="K222" s="202">
        <v>1</v>
      </c>
      <c r="L222" s="54">
        <v>26.892035782534979</v>
      </c>
      <c r="M222" s="116">
        <v>1.2776775418575745</v>
      </c>
      <c r="N222" s="117">
        <v>16.61766940391508</v>
      </c>
      <c r="O222" s="117">
        <v>8.9966888367623259</v>
      </c>
      <c r="P222" s="195">
        <v>0.11324532041243404</v>
      </c>
      <c r="Q222" s="66">
        <v>5.4516197663856785</v>
      </c>
      <c r="R222" s="66">
        <v>0.57496775134310152</v>
      </c>
      <c r="S222" s="66">
        <v>5.4546241242417004</v>
      </c>
      <c r="T222" s="66">
        <v>10.930373858622012</v>
      </c>
      <c r="U222" s="66">
        <v>4.3672049615300548</v>
      </c>
      <c r="V222" s="120">
        <v>10.396796837114856</v>
      </c>
      <c r="W222" s="55">
        <v>38.661248710174071</v>
      </c>
      <c r="X222" s="121">
        <v>61.338751289825929</v>
      </c>
      <c r="Y222" s="122">
        <v>17.895346945772655</v>
      </c>
      <c r="Z222" s="123">
        <v>11.48121164197048</v>
      </c>
      <c r="AA222" s="196">
        <v>6.4141353038021744</v>
      </c>
      <c r="AB222" s="197">
        <v>11.043619179034446</v>
      </c>
      <c r="AC222" s="198">
        <v>-4.6294838752322711</v>
      </c>
      <c r="AD222" s="199">
        <v>2.2410029818779149</v>
      </c>
      <c r="AE222" s="125">
        <v>0.10647312848813122</v>
      </c>
      <c r="AF222" s="125">
        <v>1.38480578365959</v>
      </c>
      <c r="AG222" s="125">
        <v>0.74972406973019379</v>
      </c>
      <c r="AH222" s="200">
        <v>9.4371100343695041E-3</v>
      </c>
      <c r="AI222" s="201">
        <v>0.45430164719880656</v>
      </c>
      <c r="AJ222" s="201">
        <v>4.7913979278591791E-2</v>
      </c>
      <c r="AK222" s="201">
        <v>0.45455201035347503</v>
      </c>
      <c r="AL222" s="201">
        <v>0.91086448821850097</v>
      </c>
      <c r="AM222" s="201">
        <v>0.36393374679417123</v>
      </c>
      <c r="AN222" s="173">
        <v>1.4912789121477212</v>
      </c>
      <c r="AO222" s="174">
        <v>0.9567676368308734</v>
      </c>
      <c r="AP222" s="184">
        <v>0.53451127531684783</v>
      </c>
      <c r="AQ222" s="185">
        <v>0.9203015982528705</v>
      </c>
      <c r="AR222" s="177">
        <v>-0.38579032293602261</v>
      </c>
      <c r="AS222" s="130">
        <v>0</v>
      </c>
      <c r="AT222" s="131">
        <v>0</v>
      </c>
    </row>
    <row r="223" spans="1:46" outlineLevel="3" x14ac:dyDescent="0.2">
      <c r="A223" s="187">
        <v>211.981818181818</v>
      </c>
      <c r="B223" s="188">
        <v>193</v>
      </c>
      <c r="C223" s="189" t="s">
        <v>326</v>
      </c>
      <c r="D223" s="208" t="s">
        <v>336</v>
      </c>
      <c r="E223" s="191" t="s">
        <v>343</v>
      </c>
      <c r="F223" s="1">
        <v>5299.5240000000003</v>
      </c>
      <c r="G223" s="34">
        <v>49.593200000000003</v>
      </c>
      <c r="H223" s="36">
        <v>82.635000000000005</v>
      </c>
      <c r="I223" s="192">
        <v>1</v>
      </c>
      <c r="J223" s="193">
        <v>0</v>
      </c>
      <c r="K223" s="202">
        <v>1</v>
      </c>
      <c r="L223" s="54">
        <v>29.937188629073038</v>
      </c>
      <c r="M223" s="116">
        <v>1.3928630306498113</v>
      </c>
      <c r="N223" s="117">
        <v>19.083425104497628</v>
      </c>
      <c r="O223" s="117">
        <v>9.4609004939255978</v>
      </c>
      <c r="P223" s="195">
        <v>0.63064143145093676</v>
      </c>
      <c r="Q223" s="66">
        <v>5.7825911371238199</v>
      </c>
      <c r="R223" s="66">
        <v>0.6277679342229967</v>
      </c>
      <c r="S223" s="66">
        <v>5.7380433572622191</v>
      </c>
      <c r="T223" s="66">
        <v>12.593558241043043</v>
      </c>
      <c r="U223" s="66">
        <v>4.5645865279700182</v>
      </c>
      <c r="V223" s="120">
        <v>10.930397819455234</v>
      </c>
      <c r="W223" s="55">
        <v>36.511103146273214</v>
      </c>
      <c r="X223" s="121">
        <v>63.488896853726786</v>
      </c>
      <c r="Y223" s="122">
        <v>20.476288135147438</v>
      </c>
      <c r="Z223" s="123">
        <v>12.148402428609035</v>
      </c>
      <c r="AA223" s="196">
        <v>8.3278857065384031</v>
      </c>
      <c r="AB223" s="197">
        <v>13.224199672493979</v>
      </c>
      <c r="AC223" s="198">
        <v>-4.8963139659555797</v>
      </c>
      <c r="AD223" s="199">
        <v>2.4947657190894197</v>
      </c>
      <c r="AE223" s="125">
        <v>0.11607191922081761</v>
      </c>
      <c r="AF223" s="125">
        <v>1.5902854253748024</v>
      </c>
      <c r="AG223" s="125">
        <v>0.78840837449379986</v>
      </c>
      <c r="AH223" s="200">
        <v>5.2553452620911399E-2</v>
      </c>
      <c r="AI223" s="201">
        <v>0.48188259476031831</v>
      </c>
      <c r="AJ223" s="201">
        <v>5.2313994518583061E-2</v>
      </c>
      <c r="AK223" s="201">
        <v>0.47817027977185161</v>
      </c>
      <c r="AL223" s="201">
        <v>1.0494631867535869</v>
      </c>
      <c r="AM223" s="201">
        <v>0.38038221066416816</v>
      </c>
      <c r="AN223" s="173">
        <v>1.7063573445956199</v>
      </c>
      <c r="AO223" s="174">
        <v>1.012366869050753</v>
      </c>
      <c r="AP223" s="184">
        <v>0.69399047554486692</v>
      </c>
      <c r="AQ223" s="185">
        <v>1.1020166393744983</v>
      </c>
      <c r="AR223" s="177">
        <v>-0.40802616382963164</v>
      </c>
      <c r="AS223" s="130">
        <v>0</v>
      </c>
      <c r="AT223" s="131">
        <v>0</v>
      </c>
    </row>
    <row r="224" spans="1:46" s="37" customFormat="1" ht="14.25" outlineLevel="2" x14ac:dyDescent="0.2">
      <c r="A224" s="187"/>
      <c r="B224" s="188"/>
      <c r="C224" s="189"/>
      <c r="D224" s="209" t="s">
        <v>344</v>
      </c>
      <c r="E224" s="191"/>
      <c r="F224" s="1">
        <v>213416.375</v>
      </c>
      <c r="G224" s="34">
        <v>1837.6360000000002</v>
      </c>
      <c r="H224" s="36">
        <v>82.374405382458761</v>
      </c>
      <c r="I224" s="2">
        <v>1</v>
      </c>
      <c r="J224" s="3">
        <v>0</v>
      </c>
      <c r="K224" s="4">
        <v>0.99632070769183889</v>
      </c>
      <c r="L224" s="54">
        <v>28.755185692238225</v>
      </c>
      <c r="M224" s="116">
        <v>1.2748527435398604</v>
      </c>
      <c r="N224" s="117">
        <v>18.194331211297893</v>
      </c>
      <c r="O224" s="117">
        <v>9.286001737400472</v>
      </c>
      <c r="P224" s="195">
        <v>0.22553854082376654</v>
      </c>
      <c r="Q224" s="66">
        <v>5.3062366760190791</v>
      </c>
      <c r="R224" s="66">
        <v>0.66780649473340636</v>
      </c>
      <c r="S224" s="66">
        <v>5.8832234815942943</v>
      </c>
      <c r="T224" s="66">
        <v>11.998350535379062</v>
      </c>
      <c r="U224" s="66">
        <v>4.6740299636886169</v>
      </c>
      <c r="V224" s="120">
        <v>11.225059940016319</v>
      </c>
      <c r="W224" s="55">
        <v>39.03664563378652</v>
      </c>
      <c r="X224" s="121">
        <v>60.96335436621348</v>
      </c>
      <c r="Y224" s="122">
        <v>19.469183954837753</v>
      </c>
      <c r="Z224" s="123">
        <v>11.85726665234678</v>
      </c>
      <c r="AA224" s="196">
        <v>7.6119173024909728</v>
      </c>
      <c r="AB224" s="197">
        <v>12.223889076202829</v>
      </c>
      <c r="AC224" s="198">
        <v>-4.6119717737118551</v>
      </c>
      <c r="AD224" s="199">
        <v>2.3962654743531853</v>
      </c>
      <c r="AE224" s="125">
        <v>0.1062377286283217</v>
      </c>
      <c r="AF224" s="125">
        <v>1.5161942676081577</v>
      </c>
      <c r="AG224" s="125">
        <v>0.773833478116706</v>
      </c>
      <c r="AH224" s="200">
        <v>1.8794878401980544E-2</v>
      </c>
      <c r="AI224" s="201">
        <v>0.44218638966825657</v>
      </c>
      <c r="AJ224" s="201">
        <v>5.5650541227783866E-2</v>
      </c>
      <c r="AK224" s="201">
        <v>0.49026862346619121</v>
      </c>
      <c r="AL224" s="201">
        <v>0.99986254461492186</v>
      </c>
      <c r="AM224" s="201">
        <v>0.38950249697405143</v>
      </c>
      <c r="AN224" s="173">
        <v>1.6224319962364795</v>
      </c>
      <c r="AO224" s="174">
        <v>0.98810555436223169</v>
      </c>
      <c r="AP224" s="184">
        <v>0.63432644187424769</v>
      </c>
      <c r="AQ224" s="185">
        <v>1.0186574230169023</v>
      </c>
      <c r="AR224" s="177">
        <v>-0.38433098114265457</v>
      </c>
      <c r="AS224" s="130">
        <v>0</v>
      </c>
      <c r="AT224" s="131">
        <v>0</v>
      </c>
    </row>
    <row r="225" spans="1:46" outlineLevel="3" x14ac:dyDescent="0.2">
      <c r="A225" s="187">
        <v>213.07878787878801</v>
      </c>
      <c r="B225" s="188">
        <v>194</v>
      </c>
      <c r="C225" s="189" t="s">
        <v>326</v>
      </c>
      <c r="D225" s="208" t="s">
        <v>345</v>
      </c>
      <c r="E225" s="191" t="s">
        <v>346</v>
      </c>
      <c r="F225" s="1">
        <v>874.15800000000002</v>
      </c>
      <c r="G225" s="34">
        <v>18.1114</v>
      </c>
      <c r="H225" s="36">
        <v>69.722999999999999</v>
      </c>
      <c r="I225" s="192">
        <v>0.62516709033202167</v>
      </c>
      <c r="J225" s="193">
        <v>0.37483290966797833</v>
      </c>
      <c r="K225" s="202">
        <v>1</v>
      </c>
      <c r="L225" s="54">
        <v>25.600246675873016</v>
      </c>
      <c r="M225" s="116">
        <v>1.6044959582979119</v>
      </c>
      <c r="N225" s="117">
        <v>16.642102078993581</v>
      </c>
      <c r="O225" s="117">
        <v>7.3536486385815225</v>
      </c>
      <c r="P225" s="195">
        <v>1.2640526531093421</v>
      </c>
      <c r="Q225" s="66">
        <v>1.7675294315443817</v>
      </c>
      <c r="R225" s="66">
        <v>1.0531968049827696</v>
      </c>
      <c r="S225" s="66">
        <v>9.6434765252006898</v>
      </c>
      <c r="T225" s="66">
        <v>6.142221432227986</v>
      </c>
      <c r="U225" s="66">
        <v>5.7297698288078474</v>
      </c>
      <c r="V225" s="120">
        <v>16.426443158991308</v>
      </c>
      <c r="W225" s="55">
        <v>64.165175308534927</v>
      </c>
      <c r="X225" s="121">
        <v>35.834824691465073</v>
      </c>
      <c r="Y225" s="122">
        <v>18.246598037291491</v>
      </c>
      <c r="Z225" s="123">
        <v>12.46420276172784</v>
      </c>
      <c r="AA225" s="196">
        <v>5.7823952755636512</v>
      </c>
      <c r="AB225" s="197">
        <v>7.4062740853373281</v>
      </c>
      <c r="AC225" s="198">
        <v>-1.6238788097736752</v>
      </c>
      <c r="AD225" s="199">
        <v>2.1333538896560849</v>
      </c>
      <c r="AE225" s="125">
        <v>0.13370799652482598</v>
      </c>
      <c r="AF225" s="125">
        <v>1.3868418399161317</v>
      </c>
      <c r="AG225" s="125">
        <v>0.61280405321512688</v>
      </c>
      <c r="AH225" s="200">
        <v>0.10533772109244517</v>
      </c>
      <c r="AI225" s="201">
        <v>0.14729411929536515</v>
      </c>
      <c r="AJ225" s="201">
        <v>8.7766400415230802E-2</v>
      </c>
      <c r="AK225" s="201">
        <v>0.80362304376672411</v>
      </c>
      <c r="AL225" s="201">
        <v>0.51185178601899883</v>
      </c>
      <c r="AM225" s="201">
        <v>0.47748081906732059</v>
      </c>
      <c r="AN225" s="173">
        <v>1.5205498364409575</v>
      </c>
      <c r="AO225" s="174">
        <v>1.0386835634773199</v>
      </c>
      <c r="AP225" s="184">
        <v>0.4818662729636376</v>
      </c>
      <c r="AQ225" s="185">
        <v>0.61718950711144405</v>
      </c>
      <c r="AR225" s="177">
        <v>-0.13532323414780625</v>
      </c>
      <c r="AS225" s="130">
        <v>0</v>
      </c>
      <c r="AT225" s="131">
        <v>0</v>
      </c>
    </row>
    <row r="226" spans="1:46" outlineLevel="3" x14ac:dyDescent="0.2">
      <c r="A226" s="187">
        <v>214.17575757575699</v>
      </c>
      <c r="B226" s="188">
        <v>195</v>
      </c>
      <c r="C226" s="189" t="s">
        <v>326</v>
      </c>
      <c r="D226" s="208" t="s">
        <v>345</v>
      </c>
      <c r="E226" s="191" t="s">
        <v>347</v>
      </c>
      <c r="F226" s="1">
        <v>273.77499999999998</v>
      </c>
      <c r="G226" s="34">
        <v>4.5465999999999998</v>
      </c>
      <c r="H226" s="36">
        <v>76.12</v>
      </c>
      <c r="I226" s="192">
        <v>1</v>
      </c>
      <c r="J226" s="193">
        <v>0</v>
      </c>
      <c r="K226" s="202">
        <v>1</v>
      </c>
      <c r="L226" s="54">
        <v>28.116343534458355</v>
      </c>
      <c r="M226" s="116">
        <v>1.7525916841568816</v>
      </c>
      <c r="N226" s="117">
        <v>17.8241437751864</v>
      </c>
      <c r="O226" s="117">
        <v>8.539608075115078</v>
      </c>
      <c r="P226" s="195">
        <v>1.0350465265776323</v>
      </c>
      <c r="Q226" s="66">
        <v>3.2697903942585453</v>
      </c>
      <c r="R226" s="66">
        <v>0.94781248493576953</v>
      </c>
      <c r="S226" s="66">
        <v>6.5928724958508447</v>
      </c>
      <c r="T226" s="66">
        <v>11.114302613010565</v>
      </c>
      <c r="U226" s="66">
        <v>5.1565190198250015</v>
      </c>
      <c r="V226" s="120">
        <v>12.697204000611617</v>
      </c>
      <c r="W226" s="55">
        <v>45.159513665247367</v>
      </c>
      <c r="X226" s="121">
        <v>54.840486334752633</v>
      </c>
      <c r="Y226" s="122">
        <v>19.576735459343283</v>
      </c>
      <c r="Z226" s="123">
        <v>10.81047537504516</v>
      </c>
      <c r="AA226" s="196">
        <v>8.7662600842981231</v>
      </c>
      <c r="AB226" s="197">
        <v>12.149349139588198</v>
      </c>
      <c r="AC226" s="198">
        <v>-3.3830890552900765</v>
      </c>
      <c r="AD226" s="199">
        <v>2.3430286278715298</v>
      </c>
      <c r="AE226" s="125">
        <v>0.14604930701307348</v>
      </c>
      <c r="AF226" s="125">
        <v>1.4853453145988667</v>
      </c>
      <c r="AG226" s="125">
        <v>0.71163400625958984</v>
      </c>
      <c r="AH226" s="200">
        <v>8.6253877214802696E-2</v>
      </c>
      <c r="AI226" s="201">
        <v>0.27248253285487878</v>
      </c>
      <c r="AJ226" s="201">
        <v>7.8984373744647465E-2</v>
      </c>
      <c r="AK226" s="201">
        <v>0.54940604132090376</v>
      </c>
      <c r="AL226" s="201">
        <v>0.92619188441754707</v>
      </c>
      <c r="AM226" s="201">
        <v>0.42970991831875011</v>
      </c>
      <c r="AN226" s="173">
        <v>1.6313946216119402</v>
      </c>
      <c r="AO226" s="174">
        <v>0.90087294792042993</v>
      </c>
      <c r="AP226" s="184">
        <v>0.73052167369151022</v>
      </c>
      <c r="AQ226" s="185">
        <v>1.0124457616323499</v>
      </c>
      <c r="AR226" s="177">
        <v>-0.28192408794083973</v>
      </c>
      <c r="AS226" s="130">
        <v>0</v>
      </c>
      <c r="AT226" s="131">
        <v>0</v>
      </c>
    </row>
    <row r="227" spans="1:46" outlineLevel="3" x14ac:dyDescent="0.2">
      <c r="A227" s="187">
        <v>215.272727272727</v>
      </c>
      <c r="B227" s="188">
        <v>196</v>
      </c>
      <c r="C227" s="189" t="s">
        <v>326</v>
      </c>
      <c r="D227" s="208" t="s">
        <v>345</v>
      </c>
      <c r="E227" s="191" t="s">
        <v>348</v>
      </c>
      <c r="F227" s="1">
        <v>162.80699999999999</v>
      </c>
      <c r="G227" s="34">
        <v>2.8792</v>
      </c>
      <c r="H227" s="36">
        <v>78.713999999999999</v>
      </c>
      <c r="I227" s="192">
        <v>1</v>
      </c>
      <c r="J227" s="193">
        <v>0</v>
      </c>
      <c r="K227" s="202">
        <v>1</v>
      </c>
      <c r="L227" s="54">
        <v>29.044258485488239</v>
      </c>
      <c r="M227" s="116">
        <v>1.8169436108260675</v>
      </c>
      <c r="N227" s="117">
        <v>18.549676833242561</v>
      </c>
      <c r="O227" s="117">
        <v>8.6776380414196055</v>
      </c>
      <c r="P227" s="195">
        <v>1.4586894810775073</v>
      </c>
      <c r="Q227" s="66">
        <v>3.2477414665258753</v>
      </c>
      <c r="R227" s="66">
        <v>0.92491850343469961</v>
      </c>
      <c r="S227" s="66">
        <v>6.6728838395411865</v>
      </c>
      <c r="T227" s="66">
        <v>11.595924286033846</v>
      </c>
      <c r="U227" s="66">
        <v>5.1441009088751244</v>
      </c>
      <c r="V227" s="120">
        <v>12.74190325185101</v>
      </c>
      <c r="W227" s="55">
        <v>43.870644031822721</v>
      </c>
      <c r="X227" s="121">
        <v>56.129355968177279</v>
      </c>
      <c r="Y227" s="122">
        <v>20.36662044406863</v>
      </c>
      <c r="Z227" s="123">
        <v>10.845543809501763</v>
      </c>
      <c r="AA227" s="196">
        <v>9.5210766345668674</v>
      </c>
      <c r="AB227" s="197">
        <v>13.054613767111352</v>
      </c>
      <c r="AC227" s="198">
        <v>-3.5335371325444811</v>
      </c>
      <c r="AD227" s="199">
        <v>2.4203548737906866</v>
      </c>
      <c r="AE227" s="125">
        <v>0.15141196756883896</v>
      </c>
      <c r="AF227" s="125">
        <v>1.5458064027702134</v>
      </c>
      <c r="AG227" s="125">
        <v>0.72313650345163383</v>
      </c>
      <c r="AH227" s="200">
        <v>0.12155745675645895</v>
      </c>
      <c r="AI227" s="201">
        <v>0.27064512221048959</v>
      </c>
      <c r="AJ227" s="201">
        <v>7.7076541952891639E-2</v>
      </c>
      <c r="AK227" s="201">
        <v>0.55607365329509884</v>
      </c>
      <c r="AL227" s="201">
        <v>0.96632702383615376</v>
      </c>
      <c r="AM227" s="201">
        <v>0.42867507573959368</v>
      </c>
      <c r="AN227" s="173">
        <v>1.6972183703390524</v>
      </c>
      <c r="AO227" s="174">
        <v>0.90379531745848019</v>
      </c>
      <c r="AP227" s="184">
        <v>0.79342305288057224</v>
      </c>
      <c r="AQ227" s="185">
        <v>1.0878844805926127</v>
      </c>
      <c r="AR227" s="177">
        <v>-0.29446142771204009</v>
      </c>
      <c r="AS227" s="130">
        <v>0</v>
      </c>
      <c r="AT227" s="131">
        <v>0</v>
      </c>
    </row>
    <row r="228" spans="1:46" outlineLevel="3" x14ac:dyDescent="0.2">
      <c r="A228" s="187">
        <v>216.369696969697</v>
      </c>
      <c r="B228" s="188">
        <v>197</v>
      </c>
      <c r="C228" s="189" t="s">
        <v>326</v>
      </c>
      <c r="D228" s="208" t="s">
        <v>345</v>
      </c>
      <c r="E228" s="191" t="s">
        <v>349</v>
      </c>
      <c r="F228" s="1">
        <v>106.62</v>
      </c>
      <c r="G228" s="34">
        <v>3.1393999999999997</v>
      </c>
      <c r="H228" s="36">
        <v>65.745000000000005</v>
      </c>
      <c r="I228" s="192">
        <v>0.10871085803517855</v>
      </c>
      <c r="J228" s="193">
        <v>0.89128914196482145</v>
      </c>
      <c r="K228" s="202">
        <v>0</v>
      </c>
      <c r="L228" s="54">
        <v>24.687598135643519</v>
      </c>
      <c r="M228" s="116">
        <v>1.6307322503525556</v>
      </c>
      <c r="N228" s="117">
        <v>16.499551107432531</v>
      </c>
      <c r="O228" s="117">
        <v>6.5573147778584326</v>
      </c>
      <c r="P228" s="195">
        <v>0.42611531863645186</v>
      </c>
      <c r="Q228" s="66">
        <v>0</v>
      </c>
      <c r="R228" s="66">
        <v>1.5059296039182588</v>
      </c>
      <c r="S228" s="66">
        <v>15.343604916171714</v>
      </c>
      <c r="T228" s="66">
        <v>1.0185736214435086</v>
      </c>
      <c r="U228" s="66">
        <v>6.3933746754735843</v>
      </c>
      <c r="V228" s="120">
        <v>23.242909195563556</v>
      </c>
      <c r="W228" s="55">
        <v>94.14811869448674</v>
      </c>
      <c r="X228" s="121">
        <v>5.8518813055132597</v>
      </c>
      <c r="Y228" s="122">
        <v>18.130283357785085</v>
      </c>
      <c r="Z228" s="123">
        <v>16.849534520089971</v>
      </c>
      <c r="AA228" s="196">
        <v>1.2807488376951142</v>
      </c>
      <c r="AB228" s="197">
        <v>1.4446889400799605</v>
      </c>
      <c r="AC228" s="198">
        <v>-0.16394010238484835</v>
      </c>
      <c r="AD228" s="199">
        <v>2.0572998446369599</v>
      </c>
      <c r="AE228" s="125">
        <v>0.13589435419604631</v>
      </c>
      <c r="AF228" s="125">
        <v>1.3749625922860442</v>
      </c>
      <c r="AG228" s="125">
        <v>0.54644289815486935</v>
      </c>
      <c r="AH228" s="200">
        <v>3.5509609886370988E-2</v>
      </c>
      <c r="AI228" s="201">
        <v>0</v>
      </c>
      <c r="AJ228" s="201">
        <v>0.1254941336598549</v>
      </c>
      <c r="AK228" s="201">
        <v>1.2786337430143095</v>
      </c>
      <c r="AL228" s="201">
        <v>8.4881135120292384E-2</v>
      </c>
      <c r="AM228" s="201">
        <v>0.53278122295613206</v>
      </c>
      <c r="AN228" s="173">
        <v>1.5108569464820905</v>
      </c>
      <c r="AO228" s="174">
        <v>1.4041278766741643</v>
      </c>
      <c r="AP228" s="184">
        <v>0.10672906980792618</v>
      </c>
      <c r="AQ228" s="185">
        <v>0.12039074500666337</v>
      </c>
      <c r="AR228" s="177">
        <v>-1.3661675198737363E-2</v>
      </c>
      <c r="AS228" s="130">
        <v>0</v>
      </c>
      <c r="AT228" s="131">
        <v>0</v>
      </c>
    </row>
    <row r="229" spans="1:46" outlineLevel="3" x14ac:dyDescent="0.2">
      <c r="A229" s="187">
        <v>217.46666666666599</v>
      </c>
      <c r="B229" s="188">
        <v>198</v>
      </c>
      <c r="C229" s="189" t="s">
        <v>326</v>
      </c>
      <c r="D229" s="208" t="s">
        <v>345</v>
      </c>
      <c r="E229" s="191" t="s">
        <v>350</v>
      </c>
      <c r="F229" s="1">
        <v>103.51600000000001</v>
      </c>
      <c r="G229" s="34">
        <v>2.4510000000000001</v>
      </c>
      <c r="H229" s="36">
        <v>68.929000000000002</v>
      </c>
      <c r="I229" s="192">
        <v>0.19856867421159929</v>
      </c>
      <c r="J229" s="193">
        <v>0.80143132578840071</v>
      </c>
      <c r="K229" s="202">
        <v>0</v>
      </c>
      <c r="L229" s="54">
        <v>25.477523145729528</v>
      </c>
      <c r="M229" s="116">
        <v>1.6433885771630101</v>
      </c>
      <c r="N229" s="117">
        <v>16.938578303560703</v>
      </c>
      <c r="O229" s="117">
        <v>6.8955562650058164</v>
      </c>
      <c r="P229" s="195">
        <v>0.44695140724512167</v>
      </c>
      <c r="Q229" s="66">
        <v>0</v>
      </c>
      <c r="R229" s="66">
        <v>1.5106732274453363</v>
      </c>
      <c r="S229" s="66">
        <v>14.948121206693292</v>
      </c>
      <c r="T229" s="66">
        <v>1.9992988777928185</v>
      </c>
      <c r="U229" s="66">
        <v>6.5724784265529612</v>
      </c>
      <c r="V229" s="120">
        <v>23.03127286069159</v>
      </c>
      <c r="W229" s="55">
        <v>90.398398340978574</v>
      </c>
      <c r="X229" s="121">
        <v>9.6016016590214264</v>
      </c>
      <c r="Y229" s="122">
        <v>18.581966880723712</v>
      </c>
      <c r="Z229" s="123">
        <v>16.458794434138628</v>
      </c>
      <c r="AA229" s="196">
        <v>2.1231724465850839</v>
      </c>
      <c r="AB229" s="197">
        <v>2.44625028503794</v>
      </c>
      <c r="AC229" s="198">
        <v>-0.3230778384528552</v>
      </c>
      <c r="AD229" s="199">
        <v>2.1231269288107941</v>
      </c>
      <c r="AE229" s="125">
        <v>0.13694904809691752</v>
      </c>
      <c r="AF229" s="125">
        <v>1.4115481919633919</v>
      </c>
      <c r="AG229" s="125">
        <v>0.5746296887504847</v>
      </c>
      <c r="AH229" s="200">
        <v>3.7245950603760139E-2</v>
      </c>
      <c r="AI229" s="201">
        <v>0</v>
      </c>
      <c r="AJ229" s="201">
        <v>0.12588943562044469</v>
      </c>
      <c r="AK229" s="201">
        <v>1.2456767672244411</v>
      </c>
      <c r="AL229" s="201">
        <v>0.1666082398160682</v>
      </c>
      <c r="AM229" s="201">
        <v>0.54770653554608006</v>
      </c>
      <c r="AN229" s="173">
        <v>1.5484972400603094</v>
      </c>
      <c r="AO229" s="174">
        <v>1.3715662028448856</v>
      </c>
      <c r="AP229" s="184">
        <v>0.17693103721542366</v>
      </c>
      <c r="AQ229" s="185">
        <v>0.20385419041982833</v>
      </c>
      <c r="AR229" s="177">
        <v>-2.6923153204404599E-2</v>
      </c>
      <c r="AS229" s="130">
        <v>0</v>
      </c>
      <c r="AT229" s="131">
        <v>0</v>
      </c>
    </row>
    <row r="230" spans="1:46" outlineLevel="3" x14ac:dyDescent="0.2">
      <c r="A230" s="187">
        <v>218.56363636363599</v>
      </c>
      <c r="B230" s="188">
        <v>199</v>
      </c>
      <c r="C230" s="189" t="s">
        <v>326</v>
      </c>
      <c r="D230" s="208" t="s">
        <v>345</v>
      </c>
      <c r="E230" s="191" t="s">
        <v>351</v>
      </c>
      <c r="F230" s="1">
        <v>253.12899999999999</v>
      </c>
      <c r="G230" s="34">
        <v>3.9905999999999997</v>
      </c>
      <c r="H230" s="36">
        <v>76.191999999999993</v>
      </c>
      <c r="I230" s="192">
        <v>0.85822558929512238</v>
      </c>
      <c r="J230" s="193">
        <v>0.14177441070487762</v>
      </c>
      <c r="K230" s="202">
        <v>0</v>
      </c>
      <c r="L230" s="54">
        <v>28.558410349542427</v>
      </c>
      <c r="M230" s="116">
        <v>1.8108923195068467</v>
      </c>
      <c r="N230" s="117">
        <v>18.179254713576441</v>
      </c>
      <c r="O230" s="117">
        <v>8.5682633164591451</v>
      </c>
      <c r="P230" s="195">
        <v>0.56245304025278553</v>
      </c>
      <c r="Q230" s="66">
        <v>0</v>
      </c>
      <c r="R230" s="66">
        <v>1.6368736993181396</v>
      </c>
      <c r="S230" s="66">
        <v>9.7562581311063887</v>
      </c>
      <c r="T230" s="66">
        <v>9.9477072263322093</v>
      </c>
      <c r="U230" s="66">
        <v>6.6551182525329056</v>
      </c>
      <c r="V230" s="120">
        <v>18.048250082957434</v>
      </c>
      <c r="W230" s="55">
        <v>63.197670535771294</v>
      </c>
      <c r="X230" s="121">
        <v>36.802329464228706</v>
      </c>
      <c r="Y230" s="122">
        <v>19.990147033083289</v>
      </c>
      <c r="Z230" s="123">
        <v>11.393131830424528</v>
      </c>
      <c r="AA230" s="196">
        <v>8.5970152026587616</v>
      </c>
      <c r="AB230" s="197">
        <v>10.510160266584995</v>
      </c>
      <c r="AC230" s="198">
        <v>-1.9131450639262395</v>
      </c>
      <c r="AD230" s="199">
        <v>2.3798675291285356</v>
      </c>
      <c r="AE230" s="125">
        <v>0.15090769329223722</v>
      </c>
      <c r="AF230" s="125">
        <v>1.5149378927980368</v>
      </c>
      <c r="AG230" s="125">
        <v>0.71402194303826205</v>
      </c>
      <c r="AH230" s="200">
        <v>4.6871086687732127E-2</v>
      </c>
      <c r="AI230" s="201">
        <v>0</v>
      </c>
      <c r="AJ230" s="201">
        <v>0.13640614160984496</v>
      </c>
      <c r="AK230" s="201">
        <v>0.81302151092553243</v>
      </c>
      <c r="AL230" s="201">
        <v>0.82897560219435074</v>
      </c>
      <c r="AM230" s="201">
        <v>0.55459318771107546</v>
      </c>
      <c r="AN230" s="173">
        <v>1.6658455860902741</v>
      </c>
      <c r="AO230" s="174">
        <v>0.94942765253537731</v>
      </c>
      <c r="AP230" s="184">
        <v>0.7164179335548968</v>
      </c>
      <c r="AQ230" s="185">
        <v>0.87584668888208295</v>
      </c>
      <c r="AR230" s="177">
        <v>-0.15942875532718662</v>
      </c>
      <c r="AS230" s="130">
        <v>0</v>
      </c>
      <c r="AT230" s="131">
        <v>0</v>
      </c>
    </row>
    <row r="231" spans="1:46" outlineLevel="3" x14ac:dyDescent="0.2">
      <c r="A231" s="187">
        <v>219.660606060606</v>
      </c>
      <c r="B231" s="188">
        <v>200</v>
      </c>
      <c r="C231" s="189" t="s">
        <v>326</v>
      </c>
      <c r="D231" s="208" t="s">
        <v>345</v>
      </c>
      <c r="E231" s="191" t="s">
        <v>352</v>
      </c>
      <c r="F231" s="1">
        <v>7154.87</v>
      </c>
      <c r="G231" s="34">
        <v>210.32220000000001</v>
      </c>
      <c r="H231" s="36">
        <v>62.307000000000002</v>
      </c>
      <c r="I231" s="192">
        <v>0.10568195469095754</v>
      </c>
      <c r="J231" s="193">
        <v>0.89431804530904246</v>
      </c>
      <c r="K231" s="202">
        <v>0</v>
      </c>
      <c r="L231" s="54">
        <v>24.706802089782503</v>
      </c>
      <c r="M231" s="116">
        <v>1.5490344378936067</v>
      </c>
      <c r="N231" s="117">
        <v>16.885784606962119</v>
      </c>
      <c r="O231" s="117">
        <v>6.2719830449267748</v>
      </c>
      <c r="P231" s="195">
        <v>0.43451953957771189</v>
      </c>
      <c r="Q231" s="66">
        <v>0</v>
      </c>
      <c r="R231" s="66">
        <v>1.4460260438788854</v>
      </c>
      <c r="S231" s="66">
        <v>15.137727005834552</v>
      </c>
      <c r="T231" s="66">
        <v>1.011963894289907</v>
      </c>
      <c r="U231" s="66">
        <v>6.6765656062014465</v>
      </c>
      <c r="V231" s="120">
        <v>23.260318655914883</v>
      </c>
      <c r="W231" s="55">
        <v>94.145404052652324</v>
      </c>
      <c r="X231" s="121">
        <v>5.8545959473476756</v>
      </c>
      <c r="Y231" s="122">
        <v>18.434819044855725</v>
      </c>
      <c r="Z231" s="123">
        <v>16.583753049713437</v>
      </c>
      <c r="AA231" s="196">
        <v>1.8510659951422888</v>
      </c>
      <c r="AB231" s="197">
        <v>1.4464834338676189</v>
      </c>
      <c r="AC231" s="198">
        <v>0.40458256127467163</v>
      </c>
      <c r="AD231" s="199">
        <v>2.0589001741485418</v>
      </c>
      <c r="AE231" s="125">
        <v>0.12908620315780056</v>
      </c>
      <c r="AF231" s="125">
        <v>1.4071487172468433</v>
      </c>
      <c r="AG231" s="125">
        <v>0.52266525374389794</v>
      </c>
      <c r="AH231" s="200">
        <v>3.6209961631475988E-2</v>
      </c>
      <c r="AI231" s="201">
        <v>0</v>
      </c>
      <c r="AJ231" s="201">
        <v>0.12050217032324045</v>
      </c>
      <c r="AK231" s="201">
        <v>1.2614772504862126</v>
      </c>
      <c r="AL231" s="201">
        <v>8.4330324524158909E-2</v>
      </c>
      <c r="AM231" s="201">
        <v>0.55638046718345391</v>
      </c>
      <c r="AN231" s="173">
        <v>1.5362349204046437</v>
      </c>
      <c r="AO231" s="174">
        <v>1.3819794208094531</v>
      </c>
      <c r="AP231" s="184">
        <v>0.15425549959519072</v>
      </c>
      <c r="AQ231" s="185">
        <v>0.1205402861556349</v>
      </c>
      <c r="AR231" s="177">
        <v>3.3715213439555969E-2</v>
      </c>
      <c r="AS231" s="130">
        <v>0</v>
      </c>
      <c r="AT231" s="131">
        <v>0</v>
      </c>
    </row>
    <row r="232" spans="1:46" outlineLevel="3" x14ac:dyDescent="0.2">
      <c r="A232" s="187">
        <v>220.75757575757501</v>
      </c>
      <c r="B232" s="188">
        <v>201</v>
      </c>
      <c r="C232" s="189" t="s">
        <v>326</v>
      </c>
      <c r="D232" s="208" t="s">
        <v>345</v>
      </c>
      <c r="E232" s="191" t="s">
        <v>353</v>
      </c>
      <c r="F232" s="1">
        <v>188.90100000000001</v>
      </c>
      <c r="G232" s="34">
        <v>5.0066000000000006</v>
      </c>
      <c r="H232" s="36">
        <v>73.012</v>
      </c>
      <c r="I232" s="192">
        <v>0.44787156175192133</v>
      </c>
      <c r="J232" s="193">
        <v>0.55212843824807867</v>
      </c>
      <c r="K232" s="202">
        <v>0</v>
      </c>
      <c r="L232" s="54">
        <v>27.831999490962072</v>
      </c>
      <c r="M232" s="116">
        <v>1.9069828961106257</v>
      </c>
      <c r="N232" s="117">
        <v>18.18211514335859</v>
      </c>
      <c r="O232" s="117">
        <v>7.7429014514928607</v>
      </c>
      <c r="P232" s="195">
        <v>0.84659351996111276</v>
      </c>
      <c r="Q232" s="66">
        <v>0</v>
      </c>
      <c r="R232" s="66">
        <v>1.6614546288618248</v>
      </c>
      <c r="S232" s="66">
        <v>13.99784644300926</v>
      </c>
      <c r="T232" s="66">
        <v>4.8964032331424576</v>
      </c>
      <c r="U232" s="66">
        <v>6.4297016659874178</v>
      </c>
      <c r="V232" s="120">
        <v>22.0890027378585</v>
      </c>
      <c r="W232" s="55">
        <v>79.365489874457268</v>
      </c>
      <c r="X232" s="121">
        <v>20.634510125542732</v>
      </c>
      <c r="Y232" s="122">
        <v>20.089098039469217</v>
      </c>
      <c r="Z232" s="123">
        <v>15.659301071871084</v>
      </c>
      <c r="AA232" s="196">
        <v>4.4297969675981328</v>
      </c>
      <c r="AB232" s="197">
        <v>5.7429967531035704</v>
      </c>
      <c r="AC232" s="198">
        <v>-1.3131997855054429</v>
      </c>
      <c r="AD232" s="199">
        <v>2.319333290913506</v>
      </c>
      <c r="AE232" s="125">
        <v>0.15891524134255214</v>
      </c>
      <c r="AF232" s="125">
        <v>1.5151762619465492</v>
      </c>
      <c r="AG232" s="125">
        <v>0.64524178762440509</v>
      </c>
      <c r="AH232" s="200">
        <v>7.0549459996759392E-2</v>
      </c>
      <c r="AI232" s="201">
        <v>0</v>
      </c>
      <c r="AJ232" s="201">
        <v>0.13845455240515206</v>
      </c>
      <c r="AK232" s="201">
        <v>1.166487203584105</v>
      </c>
      <c r="AL232" s="201">
        <v>0.40803360276187145</v>
      </c>
      <c r="AM232" s="201">
        <v>0.53580847216561811</v>
      </c>
      <c r="AN232" s="173">
        <v>1.6740915032891015</v>
      </c>
      <c r="AO232" s="174">
        <v>1.3049417559892571</v>
      </c>
      <c r="AP232" s="184">
        <v>0.3691497472998444</v>
      </c>
      <c r="AQ232" s="185">
        <v>0.47858306275863088</v>
      </c>
      <c r="AR232" s="177">
        <v>-0.10943331545878691</v>
      </c>
      <c r="AS232" s="130">
        <v>0</v>
      </c>
      <c r="AT232" s="131">
        <v>0</v>
      </c>
    </row>
    <row r="233" spans="1:46" outlineLevel="3" x14ac:dyDescent="0.2">
      <c r="A233" s="187">
        <v>221.85454545454499</v>
      </c>
      <c r="B233" s="188">
        <v>202</v>
      </c>
      <c r="C233" s="189" t="s">
        <v>326</v>
      </c>
      <c r="D233" s="208" t="s">
        <v>345</v>
      </c>
      <c r="E233" s="191" t="s">
        <v>354</v>
      </c>
      <c r="F233" s="1">
        <v>549.16200000000003</v>
      </c>
      <c r="G233" s="34">
        <v>17.1312</v>
      </c>
      <c r="H233" s="36">
        <v>67.531999999999996</v>
      </c>
      <c r="I233" s="192">
        <v>0.15437425526191628</v>
      </c>
      <c r="J233" s="193">
        <v>0.84562574473808372</v>
      </c>
      <c r="K233" s="202">
        <v>0</v>
      </c>
      <c r="L233" s="54">
        <v>28.574371496751439</v>
      </c>
      <c r="M233" s="116">
        <v>1.703877784861823</v>
      </c>
      <c r="N233" s="117">
        <v>19.989142674586553</v>
      </c>
      <c r="O233" s="117">
        <v>6.8813510373030615</v>
      </c>
      <c r="P233" s="195">
        <v>0.91657434572589969</v>
      </c>
      <c r="Q233" s="66">
        <v>0</v>
      </c>
      <c r="R233" s="66">
        <v>1.5155121996624885</v>
      </c>
      <c r="S233" s="66">
        <v>17.225770860473389</v>
      </c>
      <c r="T233" s="66">
        <v>1.816078391022059</v>
      </c>
      <c r="U233" s="66">
        <v>7.1004356998675986</v>
      </c>
      <c r="V233" s="120">
        <v>25.841718760003477</v>
      </c>
      <c r="W233" s="55">
        <v>90.436700464055235</v>
      </c>
      <c r="X233" s="121">
        <v>9.5632995359447648</v>
      </c>
      <c r="Y233" s="122">
        <v>21.693020459448377</v>
      </c>
      <c r="Z233" s="123">
        <v>18.741283060135878</v>
      </c>
      <c r="AA233" s="196">
        <v>2.9517373993124991</v>
      </c>
      <c r="AB233" s="197">
        <v>2.7326527367479585</v>
      </c>
      <c r="AC233" s="198">
        <v>0.21908466256453707</v>
      </c>
      <c r="AD233" s="199">
        <v>2.3811976247292868</v>
      </c>
      <c r="AE233" s="125">
        <v>0.1419898154051519</v>
      </c>
      <c r="AF233" s="125">
        <v>1.6657618895488795</v>
      </c>
      <c r="AG233" s="125">
        <v>0.57344591977525516</v>
      </c>
      <c r="AH233" s="200">
        <v>7.6381195477158312E-2</v>
      </c>
      <c r="AI233" s="201">
        <v>0</v>
      </c>
      <c r="AJ233" s="201">
        <v>0.12629268330520738</v>
      </c>
      <c r="AK233" s="201">
        <v>1.435480905039449</v>
      </c>
      <c r="AL233" s="201">
        <v>0.15133986591850493</v>
      </c>
      <c r="AM233" s="201">
        <v>0.59170297498896651</v>
      </c>
      <c r="AN233" s="173">
        <v>1.8077517049540315</v>
      </c>
      <c r="AO233" s="174">
        <v>1.5617735883446564</v>
      </c>
      <c r="AP233" s="184">
        <v>0.24597811660937494</v>
      </c>
      <c r="AQ233" s="185">
        <v>0.2277210613956632</v>
      </c>
      <c r="AR233" s="177">
        <v>1.8257055213711421E-2</v>
      </c>
      <c r="AS233" s="130">
        <v>0</v>
      </c>
      <c r="AT233" s="131">
        <v>0</v>
      </c>
    </row>
    <row r="234" spans="1:46" outlineLevel="3" x14ac:dyDescent="0.2">
      <c r="A234" s="187">
        <v>222.951515151515</v>
      </c>
      <c r="B234" s="188">
        <v>203</v>
      </c>
      <c r="C234" s="189" t="s">
        <v>326</v>
      </c>
      <c r="D234" s="208" t="s">
        <v>345</v>
      </c>
      <c r="E234" s="191" t="s">
        <v>355</v>
      </c>
      <c r="F234" s="1">
        <v>104.76900000000001</v>
      </c>
      <c r="G234" s="34">
        <v>2.6970000000000001</v>
      </c>
      <c r="H234" s="36">
        <v>72.593999999999994</v>
      </c>
      <c r="I234" s="192">
        <v>0.42125227075151628</v>
      </c>
      <c r="J234" s="193">
        <v>0.57874772924848372</v>
      </c>
      <c r="K234" s="202">
        <v>0</v>
      </c>
      <c r="L234" s="54">
        <v>27.740974339091423</v>
      </c>
      <c r="M234" s="116">
        <v>1.8817495271334053</v>
      </c>
      <c r="N234" s="117">
        <v>18.154836897819557</v>
      </c>
      <c r="O234" s="117">
        <v>7.7043879141384579</v>
      </c>
      <c r="P234" s="195">
        <v>0.77229954643377163</v>
      </c>
      <c r="Q234" s="66">
        <v>0</v>
      </c>
      <c r="R234" s="66">
        <v>1.6662680252019872</v>
      </c>
      <c r="S234" s="66">
        <v>13.973367352556915</v>
      </c>
      <c r="T234" s="66">
        <v>4.5718162007267553</v>
      </c>
      <c r="U234" s="66">
        <v>6.7572232141719901</v>
      </c>
      <c r="V234" s="120">
        <v>22.396858591930894</v>
      </c>
      <c r="W234" s="55">
        <v>80.735659527178811</v>
      </c>
      <c r="X234" s="121">
        <v>19.264340472821189</v>
      </c>
      <c r="Y234" s="122">
        <v>20.036586424952961</v>
      </c>
      <c r="Z234" s="123">
        <v>15.639635377758902</v>
      </c>
      <c r="AA234" s="196">
        <v>4.3969510471940598</v>
      </c>
      <c r="AB234" s="197">
        <v>5.3441157471605267</v>
      </c>
      <c r="AC234" s="198">
        <v>-0.94716469996646779</v>
      </c>
      <c r="AD234" s="199">
        <v>2.3117478615909519</v>
      </c>
      <c r="AE234" s="125">
        <v>0.15681246059445045</v>
      </c>
      <c r="AF234" s="125">
        <v>1.5129030748182963</v>
      </c>
      <c r="AG234" s="125">
        <v>0.64203232617820483</v>
      </c>
      <c r="AH234" s="200">
        <v>6.4358295536147636E-2</v>
      </c>
      <c r="AI234" s="201">
        <v>0</v>
      </c>
      <c r="AJ234" s="201">
        <v>0.13885566876683228</v>
      </c>
      <c r="AK234" s="201">
        <v>1.1644472793797429</v>
      </c>
      <c r="AL234" s="201">
        <v>0.3809846833938963</v>
      </c>
      <c r="AM234" s="201">
        <v>0.56310193451433255</v>
      </c>
      <c r="AN234" s="173">
        <v>1.6697155354127469</v>
      </c>
      <c r="AO234" s="174">
        <v>1.3033029481465752</v>
      </c>
      <c r="AP234" s="184">
        <v>0.36641258726617165</v>
      </c>
      <c r="AQ234" s="185">
        <v>0.44534297893004388</v>
      </c>
      <c r="AR234" s="177">
        <v>-7.8930391663872321E-2</v>
      </c>
      <c r="AS234" s="130">
        <v>0</v>
      </c>
      <c r="AT234" s="131">
        <v>0</v>
      </c>
    </row>
    <row r="235" spans="1:46" outlineLevel="3" x14ac:dyDescent="0.2">
      <c r="A235" s="187">
        <v>224.048484848485</v>
      </c>
      <c r="B235" s="188">
        <v>204</v>
      </c>
      <c r="C235" s="189" t="s">
        <v>326</v>
      </c>
      <c r="D235" s="208" t="s">
        <v>345</v>
      </c>
      <c r="E235" s="191" t="s">
        <v>356</v>
      </c>
      <c r="F235" s="1">
        <v>247.49799999999999</v>
      </c>
      <c r="G235" s="34">
        <v>6.7492000000000001</v>
      </c>
      <c r="H235" s="36">
        <v>71.483000000000004</v>
      </c>
      <c r="I235" s="192">
        <v>0.32791893059156185</v>
      </c>
      <c r="J235" s="193">
        <v>0.67208106940843815</v>
      </c>
      <c r="K235" s="202">
        <v>0</v>
      </c>
      <c r="L235" s="54">
        <v>26.689936176876632</v>
      </c>
      <c r="M235" s="116">
        <v>1.7494906742067633</v>
      </c>
      <c r="N235" s="117">
        <v>17.607417982585623</v>
      </c>
      <c r="O235" s="117">
        <v>7.3330275200842436</v>
      </c>
      <c r="P235" s="195">
        <v>0.45271740469607641</v>
      </c>
      <c r="Q235" s="66">
        <v>0</v>
      </c>
      <c r="R235" s="66">
        <v>1.6137831274464984</v>
      </c>
      <c r="S235" s="66">
        <v>14.680684011546285</v>
      </c>
      <c r="T235" s="66">
        <v>3.4805356406898329</v>
      </c>
      <c r="U235" s="66">
        <v>6.4622159924979368</v>
      </c>
      <c r="V235" s="120">
        <v>22.756683131490718</v>
      </c>
      <c r="W235" s="55">
        <v>85.263160543660021</v>
      </c>
      <c r="X235" s="121">
        <v>14.736839456339979</v>
      </c>
      <c r="Y235" s="122">
        <v>19.356908656792388</v>
      </c>
      <c r="Z235" s="123">
        <v>16.294467138992783</v>
      </c>
      <c r="AA235" s="196">
        <v>3.0624415177996056</v>
      </c>
      <c r="AB235" s="197">
        <v>3.9332530453859094</v>
      </c>
      <c r="AC235" s="198">
        <v>-0.87081152758630687</v>
      </c>
      <c r="AD235" s="199">
        <v>2.2241613480730527</v>
      </c>
      <c r="AE235" s="125">
        <v>0.14579088951723027</v>
      </c>
      <c r="AF235" s="125">
        <v>1.4672848318821352</v>
      </c>
      <c r="AG235" s="125">
        <v>0.61108562667368693</v>
      </c>
      <c r="AH235" s="200">
        <v>3.7726450391339698E-2</v>
      </c>
      <c r="AI235" s="201">
        <v>0</v>
      </c>
      <c r="AJ235" s="201">
        <v>0.1344819272872082</v>
      </c>
      <c r="AK235" s="201">
        <v>1.2233903342955237</v>
      </c>
      <c r="AL235" s="201">
        <v>0.29004463672415276</v>
      </c>
      <c r="AM235" s="201">
        <v>0.53851799937482803</v>
      </c>
      <c r="AN235" s="173">
        <v>1.6130757213993656</v>
      </c>
      <c r="AO235" s="174">
        <v>1.3578722615827319</v>
      </c>
      <c r="AP235" s="184">
        <v>0.25520345981663378</v>
      </c>
      <c r="AQ235" s="185">
        <v>0.32777108711549247</v>
      </c>
      <c r="AR235" s="177">
        <v>-7.2567627298858906E-2</v>
      </c>
      <c r="AS235" s="130">
        <v>0</v>
      </c>
      <c r="AT235" s="131">
        <v>0</v>
      </c>
    </row>
    <row r="236" spans="1:46" outlineLevel="3" x14ac:dyDescent="0.2">
      <c r="A236" s="187">
        <v>225.14545454545399</v>
      </c>
      <c r="B236" s="188">
        <v>205</v>
      </c>
      <c r="C236" s="189" t="s">
        <v>326</v>
      </c>
      <c r="D236" s="208" t="s">
        <v>345</v>
      </c>
      <c r="E236" s="191" t="s">
        <v>357</v>
      </c>
      <c r="F236" s="1">
        <v>238.55100000000002</v>
      </c>
      <c r="G236" s="34">
        <v>2.341800000000001</v>
      </c>
      <c r="H236" s="36">
        <v>63.78770511536473</v>
      </c>
      <c r="I236" s="192">
        <v>0.11864742953098772</v>
      </c>
      <c r="J236" s="193">
        <v>0.88135257046901228</v>
      </c>
      <c r="K236" s="202">
        <v>0</v>
      </c>
      <c r="L236" s="54">
        <v>20.915811921836763</v>
      </c>
      <c r="M236" s="116">
        <v>1.0152579235857142</v>
      </c>
      <c r="N236" s="117">
        <v>13.814667739017764</v>
      </c>
      <c r="O236" s="117">
        <v>6.085886259233285</v>
      </c>
      <c r="P236" s="195">
        <v>0.25488640105256394</v>
      </c>
      <c r="Q236" s="66">
        <v>0</v>
      </c>
      <c r="R236" s="66">
        <v>1.2756552425146146</v>
      </c>
      <c r="S236" s="66">
        <v>12.860894378963486</v>
      </c>
      <c r="T236" s="66">
        <v>1.0456242383924927</v>
      </c>
      <c r="U236" s="66">
        <v>7.0709693258392452</v>
      </c>
      <c r="V236" s="120">
        <v>21.207518947317347</v>
      </c>
      <c r="W236" s="55">
        <v>101.39467225355968</v>
      </c>
      <c r="X236" s="121">
        <v>-1.3946722535596763</v>
      </c>
      <c r="Y236" s="122">
        <v>14.829925662603479</v>
      </c>
      <c r="Z236" s="123">
        <v>14.136549621478101</v>
      </c>
      <c r="AA236" s="196">
        <v>0.69337604112537754</v>
      </c>
      <c r="AB236" s="197">
        <v>1.3005106394450567</v>
      </c>
      <c r="AC236" s="198">
        <v>0.98508306660596023</v>
      </c>
      <c r="AD236" s="199">
        <v>1.7429843268197303</v>
      </c>
      <c r="AE236" s="125">
        <v>8.4604826965476179E-2</v>
      </c>
      <c r="AF236" s="125">
        <v>1.1512223115848137</v>
      </c>
      <c r="AG236" s="125">
        <v>0.50715718826944045</v>
      </c>
      <c r="AH236" s="200">
        <v>2.1240533421046995E-2</v>
      </c>
      <c r="AI236" s="201">
        <v>0</v>
      </c>
      <c r="AJ236" s="201">
        <v>0.10630460354288455</v>
      </c>
      <c r="AK236" s="201">
        <v>1.0717411982469571</v>
      </c>
      <c r="AL236" s="201">
        <v>8.7135353199374391E-2</v>
      </c>
      <c r="AM236" s="201">
        <v>0.5892474438199371</v>
      </c>
      <c r="AN236" s="173">
        <v>1.2358271385502899</v>
      </c>
      <c r="AO236" s="174">
        <v>1.1780458017898419</v>
      </c>
      <c r="AP236" s="184">
        <v>5.7781336760448131E-2</v>
      </c>
      <c r="AQ236" s="185">
        <v>0.1083758866204214</v>
      </c>
      <c r="AR236" s="177">
        <v>8.2090255550496691E-2</v>
      </c>
      <c r="AS236" s="130">
        <v>0</v>
      </c>
      <c r="AT236" s="131">
        <v>0</v>
      </c>
    </row>
    <row r="237" spans="1:46" s="37" customFormat="1" ht="14.25" outlineLevel="2" x14ac:dyDescent="0.2">
      <c r="A237" s="187"/>
      <c r="B237" s="188"/>
      <c r="C237" s="189"/>
      <c r="D237" s="209" t="s">
        <v>358</v>
      </c>
      <c r="E237" s="191"/>
      <c r="F237" s="1">
        <v>10257.755999999999</v>
      </c>
      <c r="G237" s="34">
        <v>279.36619999999994</v>
      </c>
      <c r="H237" s="36">
        <v>64.322408482626628</v>
      </c>
      <c r="I237" s="2">
        <v>0.19237335278728229</v>
      </c>
      <c r="J237" s="3">
        <v>0.80762664721271804</v>
      </c>
      <c r="K237" s="4">
        <v>9.1411201498248565E-2</v>
      </c>
      <c r="L237" s="54">
        <v>25.302148118621318</v>
      </c>
      <c r="M237" s="116">
        <v>1.5863386939143815</v>
      </c>
      <c r="N237" s="117">
        <v>17.160183959625012</v>
      </c>
      <c r="O237" s="117">
        <v>6.5556254650819259</v>
      </c>
      <c r="P237" s="195">
        <v>0.523520845188711</v>
      </c>
      <c r="Q237" s="66">
        <v>0.1780329351412317</v>
      </c>
      <c r="R237" s="66">
        <v>1.4338328311498667</v>
      </c>
      <c r="S237" s="66">
        <v>14.457377700515901</v>
      </c>
      <c r="T237" s="66">
        <v>1.866208265740557</v>
      </c>
      <c r="U237" s="66">
        <v>6.8431755408850519</v>
      </c>
      <c r="V237" s="120">
        <v>22.734386072550819</v>
      </c>
      <c r="W237" s="55">
        <v>89.851604559295367</v>
      </c>
      <c r="X237" s="121">
        <v>10.148395440704633</v>
      </c>
      <c r="Y237" s="122">
        <v>18.746522653539394</v>
      </c>
      <c r="Z237" s="123">
        <v>16.069243466806999</v>
      </c>
      <c r="AA237" s="196">
        <v>2.6772791867323953</v>
      </c>
      <c r="AB237" s="197">
        <v>2.389729110929268</v>
      </c>
      <c r="AC237" s="198">
        <v>0.28755007580312597</v>
      </c>
      <c r="AD237" s="199">
        <v>2.1085123432184432</v>
      </c>
      <c r="AE237" s="125">
        <v>0.13219489115953179</v>
      </c>
      <c r="AF237" s="125">
        <v>1.430015329968751</v>
      </c>
      <c r="AG237" s="125">
        <v>0.54630212209016049</v>
      </c>
      <c r="AH237" s="200">
        <v>4.3626737099059253E-2</v>
      </c>
      <c r="AI237" s="201">
        <v>1.4836077928435975E-2</v>
      </c>
      <c r="AJ237" s="201">
        <v>0.11948606926248889</v>
      </c>
      <c r="AK237" s="201">
        <v>1.2047814750429917</v>
      </c>
      <c r="AL237" s="201">
        <v>0.15551735547837975</v>
      </c>
      <c r="AM237" s="201">
        <v>0.57026462840708769</v>
      </c>
      <c r="AN237" s="173">
        <v>1.5622102211282829</v>
      </c>
      <c r="AO237" s="174">
        <v>1.3391036222339165</v>
      </c>
      <c r="AP237" s="184">
        <v>0.22310659889436626</v>
      </c>
      <c r="AQ237" s="185">
        <v>0.19914409257743901</v>
      </c>
      <c r="AR237" s="177">
        <v>2.3962506316927163E-2</v>
      </c>
      <c r="AS237" s="130">
        <v>0</v>
      </c>
      <c r="AT237" s="131">
        <v>0</v>
      </c>
    </row>
    <row r="238" spans="1:46" outlineLevel="3" x14ac:dyDescent="0.2">
      <c r="A238" s="187">
        <v>226.24242424242399</v>
      </c>
      <c r="B238" s="188">
        <v>206</v>
      </c>
      <c r="C238" s="189" t="s">
        <v>326</v>
      </c>
      <c r="D238" s="208" t="s">
        <v>359</v>
      </c>
      <c r="E238" s="191" t="s">
        <v>360</v>
      </c>
      <c r="F238" s="1">
        <v>22911.375</v>
      </c>
      <c r="G238" s="34">
        <v>311.214</v>
      </c>
      <c r="H238" s="36">
        <v>82.090999999999994</v>
      </c>
      <c r="I238" s="192">
        <v>1</v>
      </c>
      <c r="J238" s="193">
        <v>0</v>
      </c>
      <c r="K238" s="202">
        <v>1</v>
      </c>
      <c r="L238" s="54">
        <v>33.706602867608296</v>
      </c>
      <c r="M238" s="116">
        <v>2.3712455657388753</v>
      </c>
      <c r="N238" s="117">
        <v>21.65071809622119</v>
      </c>
      <c r="O238" s="117">
        <v>9.6846392056482316</v>
      </c>
      <c r="P238" s="195">
        <v>4.2910542877568565</v>
      </c>
      <c r="Q238" s="66">
        <v>4.724643954568597</v>
      </c>
      <c r="R238" s="66">
        <v>0.59546431449862136</v>
      </c>
      <c r="S238" s="66">
        <v>5.6250136395227077</v>
      </c>
      <c r="T238" s="66">
        <v>14.060585336747003</v>
      </c>
      <c r="U238" s="66">
        <v>4.4098413345145104</v>
      </c>
      <c r="V238" s="120">
        <v>10.630319288535841</v>
      </c>
      <c r="W238" s="55">
        <v>31.537794924897252</v>
      </c>
      <c r="X238" s="121">
        <v>68.462205075102744</v>
      </c>
      <c r="Y238" s="122">
        <v>24.021963661960065</v>
      </c>
      <c r="Z238" s="123">
        <v>10.945121908589925</v>
      </c>
      <c r="AA238" s="196">
        <v>13.07684175337014</v>
      </c>
      <c r="AB238" s="197">
        <v>18.351639624503861</v>
      </c>
      <c r="AC238" s="198">
        <v>-5.2747978711337211</v>
      </c>
      <c r="AD238" s="199">
        <v>2.8088835723006915</v>
      </c>
      <c r="AE238" s="125">
        <v>0.19760379714490628</v>
      </c>
      <c r="AF238" s="125">
        <v>1.8042265080184325</v>
      </c>
      <c r="AG238" s="125">
        <v>0.80705326713735259</v>
      </c>
      <c r="AH238" s="200">
        <v>0.35758785731307136</v>
      </c>
      <c r="AI238" s="201">
        <v>0.39372032954738306</v>
      </c>
      <c r="AJ238" s="201">
        <v>4.9622026208218449E-2</v>
      </c>
      <c r="AK238" s="201">
        <v>0.46875113662689233</v>
      </c>
      <c r="AL238" s="201">
        <v>1.1717154447289169</v>
      </c>
      <c r="AM238" s="201">
        <v>0.3674867778762092</v>
      </c>
      <c r="AN238" s="173">
        <v>2.0018303051633386</v>
      </c>
      <c r="AO238" s="174">
        <v>0.91209349238249382</v>
      </c>
      <c r="AP238" s="184">
        <v>1.0897368127808449</v>
      </c>
      <c r="AQ238" s="185">
        <v>1.5293033020419884</v>
      </c>
      <c r="AR238" s="177">
        <v>-0.43956648926114344</v>
      </c>
      <c r="AS238" s="130">
        <v>0</v>
      </c>
      <c r="AT238" s="131">
        <v>0</v>
      </c>
    </row>
    <row r="239" spans="1:46" outlineLevel="3" x14ac:dyDescent="0.2">
      <c r="A239" s="187">
        <v>227.339393939394</v>
      </c>
      <c r="B239" s="188">
        <v>207</v>
      </c>
      <c r="C239" s="189" t="s">
        <v>326</v>
      </c>
      <c r="D239" s="208" t="s">
        <v>359</v>
      </c>
      <c r="E239" s="191" t="s">
        <v>361</v>
      </c>
      <c r="F239" s="1">
        <v>4435.8829999999998</v>
      </c>
      <c r="G239" s="34">
        <v>60.742200000000004</v>
      </c>
      <c r="H239" s="36">
        <v>81.558000000000007</v>
      </c>
      <c r="I239" s="192">
        <v>1</v>
      </c>
      <c r="J239" s="193">
        <v>0</v>
      </c>
      <c r="K239" s="202">
        <v>1</v>
      </c>
      <c r="L239" s="54">
        <v>35.186332009539115</v>
      </c>
      <c r="M239" s="116">
        <v>2.5420970888884589</v>
      </c>
      <c r="N239" s="117">
        <v>22.640493842862139</v>
      </c>
      <c r="O239" s="117">
        <v>10.003741077788513</v>
      </c>
      <c r="P239" s="195">
        <v>4.0056331312781825</v>
      </c>
      <c r="Q239" s="66">
        <v>4.5945747209955687</v>
      </c>
      <c r="R239" s="66">
        <v>0.74993054407942883</v>
      </c>
      <c r="S239" s="66">
        <v>6.2698158461182745</v>
      </c>
      <c r="T239" s="66">
        <v>14.036464574980322</v>
      </c>
      <c r="U239" s="66">
        <v>5.5299131920873368</v>
      </c>
      <c r="V239" s="120">
        <v>12.54965958228504</v>
      </c>
      <c r="W239" s="55">
        <v>35.666291044155415</v>
      </c>
      <c r="X239" s="121">
        <v>64.333708955844585</v>
      </c>
      <c r="Y239" s="122">
        <v>25.182590931750596</v>
      </c>
      <c r="Z239" s="123">
        <v>11.614321111193272</v>
      </c>
      <c r="AA239" s="196">
        <v>13.568269820557324</v>
      </c>
      <c r="AB239" s="197">
        <v>18.042097706258502</v>
      </c>
      <c r="AC239" s="198">
        <v>-4.4738278857011764</v>
      </c>
      <c r="AD239" s="199">
        <v>2.9321943341282597</v>
      </c>
      <c r="AE239" s="125">
        <v>0.21184142407403825</v>
      </c>
      <c r="AF239" s="125">
        <v>1.8867078202385115</v>
      </c>
      <c r="AG239" s="125">
        <v>0.83364508981570939</v>
      </c>
      <c r="AH239" s="200">
        <v>0.33380276093984856</v>
      </c>
      <c r="AI239" s="201">
        <v>0.38288122674963071</v>
      </c>
      <c r="AJ239" s="201">
        <v>6.2494212006619067E-2</v>
      </c>
      <c r="AK239" s="201">
        <v>0.52248465384318954</v>
      </c>
      <c r="AL239" s="201">
        <v>1.1697053812483602</v>
      </c>
      <c r="AM239" s="201">
        <v>0.46082609934061142</v>
      </c>
      <c r="AN239" s="173">
        <v>2.0985492443125495</v>
      </c>
      <c r="AO239" s="174">
        <v>0.96786009259943928</v>
      </c>
      <c r="AP239" s="184">
        <v>1.1306891517131104</v>
      </c>
      <c r="AQ239" s="185">
        <v>1.5035081421882086</v>
      </c>
      <c r="AR239" s="177">
        <v>-0.37281899047509803</v>
      </c>
      <c r="AS239" s="130">
        <v>0</v>
      </c>
      <c r="AT239" s="131">
        <v>0</v>
      </c>
    </row>
    <row r="240" spans="1:46" s="37" customFormat="1" ht="14.25" outlineLevel="2" x14ac:dyDescent="0.2">
      <c r="A240" s="187"/>
      <c r="B240" s="212"/>
      <c r="C240" s="189"/>
      <c r="D240" s="209" t="s">
        <v>362</v>
      </c>
      <c r="E240" s="213"/>
      <c r="F240" s="1">
        <v>27347.258000000002</v>
      </c>
      <c r="G240" s="34">
        <v>371.95620000000002</v>
      </c>
      <c r="H240" s="36">
        <v>82.003958588672532</v>
      </c>
      <c r="I240" s="2">
        <v>1</v>
      </c>
      <c r="J240" s="3">
        <v>0</v>
      </c>
      <c r="K240" s="4">
        <v>1</v>
      </c>
      <c r="L240" s="54">
        <v>33.950940386379457</v>
      </c>
      <c r="M240" s="116">
        <v>2.3994008060606538</v>
      </c>
      <c r="N240" s="117">
        <v>21.814418516465715</v>
      </c>
      <c r="O240" s="117">
        <v>9.7371210638530901</v>
      </c>
      <c r="P240" s="195">
        <v>4.2444322126198255</v>
      </c>
      <c r="Q240" s="66">
        <v>4.7033142829147678</v>
      </c>
      <c r="R240" s="66">
        <v>0.62085412265047657</v>
      </c>
      <c r="S240" s="66">
        <v>5.7318505431940334</v>
      </c>
      <c r="T240" s="66">
        <v>14.056647631956018</v>
      </c>
      <c r="U240" s="66">
        <v>4.5938415930443384</v>
      </c>
      <c r="V240" s="120">
        <v>10.946546258888848</v>
      </c>
      <c r="W240" s="55">
        <v>32.242247591116552</v>
      </c>
      <c r="X240" s="121">
        <v>67.757752408883448</v>
      </c>
      <c r="Y240" s="122">
        <v>24.213819322526369</v>
      </c>
      <c r="Z240" s="123">
        <v>11.056018948759277</v>
      </c>
      <c r="AA240" s="196">
        <v>13.157800373767092</v>
      </c>
      <c r="AB240" s="197">
        <v>18.301079844575845</v>
      </c>
      <c r="AC240" s="198">
        <v>-5.1432794708087517</v>
      </c>
      <c r="AD240" s="199">
        <v>2.8292450321982883</v>
      </c>
      <c r="AE240" s="125">
        <v>0.19995006717172115</v>
      </c>
      <c r="AF240" s="125">
        <v>1.8178682097054761</v>
      </c>
      <c r="AG240" s="125">
        <v>0.81142675532109088</v>
      </c>
      <c r="AH240" s="200">
        <v>0.35370268438498548</v>
      </c>
      <c r="AI240" s="201">
        <v>0.39194285690956399</v>
      </c>
      <c r="AJ240" s="201">
        <v>5.1737843554206381E-2</v>
      </c>
      <c r="AK240" s="201">
        <v>0.47765421193283614</v>
      </c>
      <c r="AL240" s="201">
        <v>1.1713873026630015</v>
      </c>
      <c r="AM240" s="201">
        <v>0.38282013275369486</v>
      </c>
      <c r="AN240" s="173">
        <v>2.0178182768771973</v>
      </c>
      <c r="AO240" s="174">
        <v>0.92133491239660648</v>
      </c>
      <c r="AP240" s="184">
        <v>1.0964833644805909</v>
      </c>
      <c r="AQ240" s="185">
        <v>1.525089987047987</v>
      </c>
      <c r="AR240" s="177">
        <v>-0.42860662256739596</v>
      </c>
      <c r="AS240" s="130">
        <v>0</v>
      </c>
      <c r="AT240" s="131">
        <v>0</v>
      </c>
    </row>
    <row r="241" spans="1:46" s="37" customFormat="1" ht="14.25" outlineLevel="1" x14ac:dyDescent="0.2">
      <c r="A241" s="187"/>
      <c r="B241" s="212"/>
      <c r="C241" s="206" t="s">
        <v>363</v>
      </c>
      <c r="D241" s="208"/>
      <c r="E241" s="213"/>
      <c r="F241" s="1">
        <v>1845896.7940000002</v>
      </c>
      <c r="G241" s="34">
        <v>24367.978799999997</v>
      </c>
      <c r="H241" s="36">
        <v>75.000426399141446</v>
      </c>
      <c r="I241" s="2">
        <v>0.85569218559090154</v>
      </c>
      <c r="J241" s="3">
        <v>0.14430781440909837</v>
      </c>
      <c r="K241" s="4"/>
      <c r="L241" s="54">
        <v>27.560535614374313</v>
      </c>
      <c r="M241" s="116">
        <v>1.5264811052023384</v>
      </c>
      <c r="N241" s="117">
        <v>18.100359865840812</v>
      </c>
      <c r="O241" s="117">
        <v>7.9336946433311573</v>
      </c>
      <c r="P241" s="195">
        <v>0.37949726754308721</v>
      </c>
      <c r="Q241" s="66">
        <v>3.1176408721213091</v>
      </c>
      <c r="R241" s="66">
        <v>0.83180817761008008</v>
      </c>
      <c r="S241" s="66">
        <v>7.4899855096797481</v>
      </c>
      <c r="T241" s="66">
        <v>10.036230917422069</v>
      </c>
      <c r="U241" s="66">
        <v>5.7053728699980164</v>
      </c>
      <c r="V241" s="120">
        <v>14.027166557287845</v>
      </c>
      <c r="W241" s="55">
        <v>50.895841624978864</v>
      </c>
      <c r="X241" s="121">
        <v>49.104158375021136</v>
      </c>
      <c r="Y241" s="122">
        <v>19.626840971043151</v>
      </c>
      <c r="Z241" s="123">
        <v>11.439434559411136</v>
      </c>
      <c r="AA241" s="196">
        <v>8.1874064116320149</v>
      </c>
      <c r="AB241" s="197">
        <v>10.415728184965156</v>
      </c>
      <c r="AC241" s="198">
        <v>-2.2283217733331409</v>
      </c>
      <c r="AD241" s="199">
        <v>2.2967113011978593</v>
      </c>
      <c r="AE241" s="125">
        <v>0.12720675876686152</v>
      </c>
      <c r="AF241" s="125">
        <v>1.508363322153401</v>
      </c>
      <c r="AG241" s="125">
        <v>0.66114122027759648</v>
      </c>
      <c r="AH241" s="200">
        <v>3.1624772295257265E-2</v>
      </c>
      <c r="AI241" s="201">
        <v>0.25980340601010909</v>
      </c>
      <c r="AJ241" s="201">
        <v>6.931734813417334E-2</v>
      </c>
      <c r="AK241" s="201">
        <v>0.62416545913997901</v>
      </c>
      <c r="AL241" s="201">
        <v>0.83635257645183902</v>
      </c>
      <c r="AM241" s="201">
        <v>0.47544773916650135</v>
      </c>
      <c r="AN241" s="173">
        <v>1.6355700809202627</v>
      </c>
      <c r="AO241" s="174">
        <v>0.95328621328426133</v>
      </c>
      <c r="AP241" s="184">
        <v>0.68228386763600124</v>
      </c>
      <c r="AQ241" s="185">
        <v>0.86797734874709631</v>
      </c>
      <c r="AR241" s="177">
        <v>-0.18569348111109507</v>
      </c>
      <c r="AS241" s="134">
        <v>0.34829392735250259</v>
      </c>
      <c r="AT241" s="135">
        <v>10.448817820575078</v>
      </c>
    </row>
    <row r="242" spans="1:46" s="37" customFormat="1" ht="14.25" x14ac:dyDescent="0.2">
      <c r="A242" s="187"/>
      <c r="B242" s="212"/>
      <c r="C242" s="206" t="s">
        <v>364</v>
      </c>
      <c r="D242" s="208"/>
      <c r="E242" s="213"/>
      <c r="F242" s="1">
        <v>7097500.4529999997</v>
      </c>
      <c r="G242" s="34">
        <v>139839.97219999993</v>
      </c>
      <c r="H242" s="36">
        <v>68.214091263085962</v>
      </c>
      <c r="I242" s="2">
        <v>0.3989247013848542</v>
      </c>
      <c r="J242" s="3">
        <v>0.60107529861514641</v>
      </c>
      <c r="K242" s="4"/>
      <c r="L242" s="54">
        <v>31.373770454334611</v>
      </c>
      <c r="M242" s="116">
        <v>2.2179896636700316</v>
      </c>
      <c r="N242" s="117">
        <v>21.624143272249448</v>
      </c>
      <c r="O242" s="117">
        <v>7.5316375184151321</v>
      </c>
      <c r="P242" s="195">
        <v>1.1101311037409975</v>
      </c>
      <c r="Q242" s="66">
        <v>1.0452160672480666</v>
      </c>
      <c r="R242" s="66">
        <v>1.759547508825827</v>
      </c>
      <c r="S242" s="66">
        <v>15.356299696924124</v>
      </c>
      <c r="T242" s="66">
        <v>4.3764327316760339</v>
      </c>
      <c r="U242" s="66">
        <v>7.7261433459195592</v>
      </c>
      <c r="V242" s="120">
        <v>24.841990551669511</v>
      </c>
      <c r="W242" s="55">
        <v>79.180762120471655</v>
      </c>
      <c r="X242" s="121">
        <v>20.819237879528345</v>
      </c>
      <c r="Y242" s="122">
        <v>23.84213293591948</v>
      </c>
      <c r="Z242" s="123">
        <v>18.161063272998017</v>
      </c>
      <c r="AA242" s="196">
        <v>5.6810696629214625</v>
      </c>
      <c r="AB242" s="197">
        <v>5.4865638354170319</v>
      </c>
      <c r="AC242" s="198">
        <v>0.19450582750442713</v>
      </c>
      <c r="AD242" s="199">
        <v>2.6144808711945511</v>
      </c>
      <c r="AE242" s="125">
        <v>0.18483247197250263</v>
      </c>
      <c r="AF242" s="125">
        <v>1.8020119393541207</v>
      </c>
      <c r="AG242" s="125">
        <v>0.62763645986792771</v>
      </c>
      <c r="AH242" s="200">
        <v>9.25109253117498E-2</v>
      </c>
      <c r="AI242" s="201">
        <v>8.7101338937338887E-2</v>
      </c>
      <c r="AJ242" s="201">
        <v>0.14662895906881893</v>
      </c>
      <c r="AK242" s="201">
        <v>1.2796916414103436</v>
      </c>
      <c r="AL242" s="201">
        <v>0.36470272763966949</v>
      </c>
      <c r="AM242" s="201">
        <v>0.6438452788266299</v>
      </c>
      <c r="AN242" s="173">
        <v>1.9868444113266233</v>
      </c>
      <c r="AO242" s="174">
        <v>1.5134219394165014</v>
      </c>
      <c r="AP242" s="184">
        <v>0.47342247191012188</v>
      </c>
      <c r="AQ242" s="185">
        <v>0.4572136529514193</v>
      </c>
      <c r="AR242" s="177">
        <v>1.620881895870226E-2</v>
      </c>
      <c r="AS242" s="134">
        <v>0.10378221661477419</v>
      </c>
      <c r="AT242" s="135">
        <v>3.1134664984432256</v>
      </c>
    </row>
    <row r="243" spans="1:46" s="69" customFormat="1" x14ac:dyDescent="0.2">
      <c r="A243" s="52"/>
      <c r="B243" s="52"/>
      <c r="C243" s="214"/>
      <c r="D243" s="215"/>
      <c r="E243" s="216"/>
      <c r="F243" s="34"/>
      <c r="G243" s="34"/>
      <c r="H243" s="36"/>
      <c r="I243" s="35"/>
      <c r="J243" s="35"/>
      <c r="K243" s="35"/>
      <c r="L243" s="60"/>
      <c r="P243" s="52"/>
      <c r="Q243" s="52"/>
      <c r="R243" s="52"/>
      <c r="S243" s="52"/>
      <c r="T243" s="52"/>
      <c r="U243" s="52"/>
      <c r="AB243" s="217"/>
      <c r="AS243" s="77"/>
      <c r="AT243" s="218"/>
    </row>
    <row r="244" spans="1:46" s="69" customFormat="1" x14ac:dyDescent="0.2">
      <c r="A244" s="52"/>
      <c r="B244" s="52"/>
      <c r="C244" s="214"/>
      <c r="D244" s="215"/>
      <c r="E244" s="216"/>
      <c r="F244" s="34"/>
      <c r="G244" s="34"/>
      <c r="H244" s="36"/>
      <c r="I244" s="35"/>
      <c r="J244" s="35"/>
      <c r="K244" s="35"/>
      <c r="L244" s="60"/>
      <c r="P244" s="52"/>
      <c r="Q244" s="52"/>
      <c r="R244" s="52"/>
      <c r="S244" s="52"/>
      <c r="T244" s="52"/>
      <c r="U244" s="52"/>
      <c r="AB244" s="217"/>
      <c r="AS244" s="77"/>
      <c r="AT244" s="218"/>
    </row>
    <row r="245" spans="1:46" s="69" customFormat="1" x14ac:dyDescent="0.2">
      <c r="A245" s="52"/>
      <c r="B245" s="52"/>
      <c r="C245" s="214"/>
      <c r="D245" s="215"/>
      <c r="E245" s="216"/>
      <c r="F245" s="34"/>
      <c r="G245" s="34"/>
      <c r="H245" s="36"/>
      <c r="I245" s="35"/>
      <c r="J245" s="35"/>
      <c r="K245" s="35"/>
      <c r="L245" s="60"/>
      <c r="P245" s="52"/>
      <c r="Q245" s="52"/>
      <c r="R245" s="52"/>
      <c r="S245" s="52"/>
      <c r="T245" s="52"/>
      <c r="U245" s="52"/>
      <c r="AB245" s="217"/>
      <c r="AS245" s="77"/>
      <c r="AT245" s="218"/>
    </row>
    <row r="246" spans="1:46" s="69" customFormat="1" ht="18" x14ac:dyDescent="0.25">
      <c r="A246" s="52"/>
      <c r="B246" s="52"/>
      <c r="C246" s="214"/>
      <c r="D246" s="215"/>
      <c r="E246" s="216"/>
      <c r="F246" s="34"/>
      <c r="G246" s="34"/>
      <c r="H246" s="36"/>
      <c r="I246" s="35"/>
      <c r="J246" s="35"/>
      <c r="K246" s="35"/>
      <c r="L246" s="33"/>
      <c r="M246" s="40"/>
      <c r="N246" s="40"/>
      <c r="O246" s="40"/>
      <c r="P246" s="40"/>
      <c r="Q246" s="40"/>
      <c r="R246" s="40"/>
      <c r="S246" s="40"/>
      <c r="T246" s="40"/>
      <c r="U246" s="40"/>
      <c r="V246" s="78"/>
      <c r="W246" s="40"/>
      <c r="X246" s="40"/>
      <c r="Y246" s="78"/>
      <c r="Z246" s="40"/>
      <c r="AA246" s="40"/>
      <c r="AB246" s="32"/>
      <c r="AC246" s="40"/>
      <c r="AD246" s="140" t="s">
        <v>10</v>
      </c>
      <c r="AE246" s="44"/>
      <c r="AF246" s="44"/>
      <c r="AG246" s="44"/>
      <c r="AH246" s="40"/>
      <c r="AI246" s="40"/>
      <c r="AJ246" s="40"/>
      <c r="AK246" s="40"/>
      <c r="AL246" s="40"/>
      <c r="AM246" s="40"/>
      <c r="AN246" s="78"/>
      <c r="AO246" s="40"/>
      <c r="AP246" s="40"/>
      <c r="AQ246" s="32"/>
      <c r="AR246" s="40"/>
      <c r="AS246" s="29" t="s">
        <v>11</v>
      </c>
      <c r="AT246" s="28"/>
    </row>
    <row r="247" spans="1:46" s="40" customFormat="1" ht="18" x14ac:dyDescent="0.25">
      <c r="A247" s="44"/>
      <c r="B247" s="153"/>
      <c r="C247" s="153"/>
      <c r="D247" s="153"/>
      <c r="E247" s="78"/>
      <c r="F247" s="70" t="s">
        <v>12</v>
      </c>
      <c r="G247" s="43"/>
      <c r="H247" s="42"/>
      <c r="I247" s="44"/>
      <c r="J247" s="44"/>
      <c r="K247" s="152"/>
      <c r="L247" s="79" t="s">
        <v>461</v>
      </c>
      <c r="P247" s="44"/>
      <c r="V247" s="78" t="s">
        <v>370</v>
      </c>
      <c r="Y247" s="78" t="s">
        <v>22</v>
      </c>
      <c r="AB247" s="32"/>
      <c r="AD247" s="140" t="s">
        <v>23</v>
      </c>
      <c r="AE247" s="44"/>
      <c r="AF247" s="44"/>
      <c r="AG247" s="44"/>
      <c r="AN247" s="78" t="s">
        <v>22</v>
      </c>
      <c r="AQ247" s="32"/>
      <c r="AS247" s="29"/>
      <c r="AT247" s="28"/>
    </row>
    <row r="248" spans="1:46" s="86" customFormat="1" ht="15.75" x14ac:dyDescent="0.25">
      <c r="A248" s="81"/>
      <c r="B248" s="154"/>
      <c r="C248" s="154"/>
      <c r="D248" s="154"/>
      <c r="E248" s="87"/>
      <c r="F248" s="82"/>
      <c r="G248" s="71"/>
      <c r="H248" s="83"/>
      <c r="I248" s="81"/>
      <c r="J248" s="81"/>
      <c r="K248" s="155"/>
      <c r="L248" s="84" t="s">
        <v>24</v>
      </c>
      <c r="M248" s="85" t="s">
        <v>20</v>
      </c>
      <c r="P248" s="85" t="s">
        <v>25</v>
      </c>
      <c r="V248" s="87"/>
      <c r="Y248" s="87" t="s">
        <v>37</v>
      </c>
      <c r="AA248" s="85" t="s">
        <v>38</v>
      </c>
      <c r="AB248" s="89"/>
      <c r="AD248" s="90" t="s">
        <v>24</v>
      </c>
      <c r="AE248" s="81"/>
      <c r="AF248" s="81"/>
      <c r="AG248" s="81"/>
      <c r="AH248" s="85" t="s">
        <v>25</v>
      </c>
      <c r="AN248" s="87" t="s">
        <v>39</v>
      </c>
      <c r="AP248" s="85" t="s">
        <v>40</v>
      </c>
      <c r="AQ248" s="89"/>
      <c r="AS248" s="141"/>
      <c r="AT248" s="142"/>
    </row>
    <row r="249" spans="1:46" s="114" customFormat="1" ht="84" x14ac:dyDescent="0.2">
      <c r="A249" s="156" t="s">
        <v>41</v>
      </c>
      <c r="B249" s="157" t="s">
        <v>42</v>
      </c>
      <c r="C249" s="158" t="s">
        <v>43</v>
      </c>
      <c r="D249" s="159" t="s">
        <v>44</v>
      </c>
      <c r="E249" s="160" t="s">
        <v>45</v>
      </c>
      <c r="F249" s="161" t="s">
        <v>46</v>
      </c>
      <c r="G249" s="72" t="s">
        <v>47</v>
      </c>
      <c r="H249" s="73" t="s">
        <v>48</v>
      </c>
      <c r="I249" s="162" t="s">
        <v>49</v>
      </c>
      <c r="J249" s="163" t="s">
        <v>50</v>
      </c>
      <c r="K249" s="164" t="s">
        <v>51</v>
      </c>
      <c r="L249" s="165" t="s">
        <v>52</v>
      </c>
      <c r="M249" s="166" t="s">
        <v>55</v>
      </c>
      <c r="N249" s="167" t="s">
        <v>56</v>
      </c>
      <c r="O249" s="168" t="s">
        <v>57</v>
      </c>
      <c r="P249" s="169" t="s">
        <v>58</v>
      </c>
      <c r="Q249" s="170" t="s">
        <v>62</v>
      </c>
      <c r="R249" s="170" t="s">
        <v>63</v>
      </c>
      <c r="S249" s="170" t="s">
        <v>64</v>
      </c>
      <c r="T249" s="170" t="s">
        <v>75</v>
      </c>
      <c r="U249" s="170" t="s">
        <v>66</v>
      </c>
      <c r="V249" s="130" t="s">
        <v>76</v>
      </c>
      <c r="W249" s="171" t="s">
        <v>77</v>
      </c>
      <c r="X249" s="172" t="s">
        <v>369</v>
      </c>
      <c r="Y249" s="173" t="s">
        <v>371</v>
      </c>
      <c r="Z249" s="174" t="s">
        <v>372</v>
      </c>
      <c r="AA249" s="175" t="s">
        <v>80</v>
      </c>
      <c r="AB249" s="176" t="s">
        <v>81</v>
      </c>
      <c r="AC249" s="177" t="s">
        <v>82</v>
      </c>
      <c r="AD249" s="178" t="s">
        <v>83</v>
      </c>
      <c r="AE249" s="179" t="s">
        <v>84</v>
      </c>
      <c r="AF249" s="180" t="s">
        <v>85</v>
      </c>
      <c r="AG249" s="181" t="s">
        <v>86</v>
      </c>
      <c r="AH249" s="182" t="s">
        <v>87</v>
      </c>
      <c r="AI249" s="183" t="s">
        <v>88</v>
      </c>
      <c r="AJ249" s="183" t="s">
        <v>89</v>
      </c>
      <c r="AK249" s="183" t="s">
        <v>90</v>
      </c>
      <c r="AL249" s="183" t="s">
        <v>91</v>
      </c>
      <c r="AM249" s="183" t="s">
        <v>92</v>
      </c>
      <c r="AN249" s="173" t="s">
        <v>78</v>
      </c>
      <c r="AO249" s="174" t="s">
        <v>79</v>
      </c>
      <c r="AP249" s="184" t="s">
        <v>93</v>
      </c>
      <c r="AQ249" s="185" t="s">
        <v>94</v>
      </c>
      <c r="AR249" s="177" t="s">
        <v>95</v>
      </c>
      <c r="AS249" s="130" t="s">
        <v>96</v>
      </c>
      <c r="AT249" s="186" t="s">
        <v>97</v>
      </c>
    </row>
    <row r="250" spans="1:46" s="37" customFormat="1" ht="14.25" x14ac:dyDescent="0.2">
      <c r="A250" s="187"/>
      <c r="B250" s="188"/>
      <c r="C250" s="189" t="s">
        <v>98</v>
      </c>
      <c r="D250" s="208">
        <v>0</v>
      </c>
      <c r="E250" s="191">
        <v>0</v>
      </c>
      <c r="F250" s="1">
        <v>914644.26699999999</v>
      </c>
      <c r="G250" s="34">
        <v>34647.372600000002</v>
      </c>
      <c r="H250" s="36">
        <v>57.97765352158104</v>
      </c>
      <c r="I250" s="192">
        <v>8.3359506414555321E-2</v>
      </c>
      <c r="J250" s="193">
        <v>0.91664049358544464</v>
      </c>
      <c r="K250" s="202"/>
      <c r="L250" s="54">
        <v>29.208800699182973</v>
      </c>
      <c r="M250" s="116">
        <v>1.8033422546259197</v>
      </c>
      <c r="N250" s="117">
        <v>20.749367436602114</v>
      </c>
      <c r="O250" s="117">
        <v>6.6560910079549416</v>
      </c>
      <c r="P250" s="195">
        <v>0.77226288462977521</v>
      </c>
      <c r="Q250" s="66">
        <v>8.8731917458106629E-2</v>
      </c>
      <c r="R250" s="66">
        <v>1.610960502113264</v>
      </c>
      <c r="S250" s="66">
        <v>19.207198265591568</v>
      </c>
      <c r="T250" s="66">
        <v>0.66804195571336733</v>
      </c>
      <c r="U250" s="66">
        <v>6.8616051736768959</v>
      </c>
      <c r="V250" s="120">
        <v>27.679763941381729</v>
      </c>
      <c r="W250" s="55">
        <v>94.765150498479684</v>
      </c>
      <c r="X250" s="121">
        <v>5.2348495015203156</v>
      </c>
      <c r="Y250" s="122">
        <v>22.552709691228035</v>
      </c>
      <c r="Z250" s="123">
        <v>20.906890685162939</v>
      </c>
      <c r="AA250" s="196">
        <v>1.6458190060650963</v>
      </c>
      <c r="AB250" s="197">
        <v>1.4403048403431424</v>
      </c>
      <c r="AC250" s="198">
        <v>0.20551416572195436</v>
      </c>
      <c r="AD250" s="199">
        <v>2.4340667249319146</v>
      </c>
      <c r="AE250" s="125">
        <v>0.15027852121882665</v>
      </c>
      <c r="AF250" s="125">
        <v>1.7291139530501762</v>
      </c>
      <c r="AG250" s="125">
        <v>0.55467425066291176</v>
      </c>
      <c r="AH250" s="200">
        <v>6.4355240385814597E-2</v>
      </c>
      <c r="AI250" s="201">
        <v>7.3943264548422191E-3</v>
      </c>
      <c r="AJ250" s="201">
        <v>0.13424670850943868</v>
      </c>
      <c r="AK250" s="201">
        <v>1.6005998554659639</v>
      </c>
      <c r="AL250" s="201">
        <v>5.5670162976113942E-2</v>
      </c>
      <c r="AM250" s="201">
        <v>0.57180043113974133</v>
      </c>
      <c r="AN250" s="173">
        <v>1.8793924742690029</v>
      </c>
      <c r="AO250" s="174">
        <v>1.7422408904302449</v>
      </c>
      <c r="AP250" s="184">
        <v>0.13715158383875803</v>
      </c>
      <c r="AQ250" s="185">
        <v>0.12002540336192853</v>
      </c>
      <c r="AR250" s="177">
        <v>1.7126180476829529E-2</v>
      </c>
      <c r="AS250" s="130">
        <v>2.1213687138170599E-3</v>
      </c>
      <c r="AT250" s="131">
        <v>6.3641061414511799E-2</v>
      </c>
    </row>
    <row r="251" spans="1:46" s="37" customFormat="1" ht="14.25" x14ac:dyDescent="0.2">
      <c r="A251" s="187"/>
      <c r="B251" s="188"/>
      <c r="C251" s="189" t="s">
        <v>157</v>
      </c>
      <c r="D251" s="208">
        <v>0</v>
      </c>
      <c r="E251" s="191">
        <v>0</v>
      </c>
      <c r="F251" s="1">
        <v>963667.29600000032</v>
      </c>
      <c r="G251" s="34">
        <v>15318.891599999999</v>
      </c>
      <c r="H251" s="36">
        <v>75.772713152985986</v>
      </c>
      <c r="I251" s="192">
        <v>0.63122378030164772</v>
      </c>
      <c r="J251" s="193">
        <v>0.3687762196983525</v>
      </c>
      <c r="K251" s="202"/>
      <c r="L251" s="54">
        <v>30.381800678512644</v>
      </c>
      <c r="M251" s="116">
        <v>1.9996354327444761</v>
      </c>
      <c r="N251" s="117">
        <v>20.158113065911156</v>
      </c>
      <c r="O251" s="117">
        <v>8.2240521798570132</v>
      </c>
      <c r="P251" s="195">
        <v>2.8846068265082412</v>
      </c>
      <c r="Q251" s="66">
        <v>1.0821970830305947</v>
      </c>
      <c r="R251" s="66">
        <v>1.1325136135354494</v>
      </c>
      <c r="S251" s="66">
        <v>10.727929154258712</v>
      </c>
      <c r="T251" s="66">
        <v>8.0586395547350556</v>
      </c>
      <c r="U251" s="66">
        <v>6.4959144464445897</v>
      </c>
      <c r="V251" s="120">
        <v>18.356357214238752</v>
      </c>
      <c r="W251" s="55">
        <v>60.418924501802756</v>
      </c>
      <c r="X251" s="121">
        <v>39.581075498197244</v>
      </c>
      <c r="Y251" s="122">
        <v>22.157748498655632</v>
      </c>
      <c r="Z251" s="123">
        <v>12.942639850824756</v>
      </c>
      <c r="AA251" s="196">
        <v>9.2151086478308759</v>
      </c>
      <c r="AB251" s="197">
        <v>10.943246381243297</v>
      </c>
      <c r="AC251" s="198">
        <v>-1.7281377334124235</v>
      </c>
      <c r="AD251" s="199">
        <v>2.5318167232093871</v>
      </c>
      <c r="AE251" s="125">
        <v>0.16663628606203967</v>
      </c>
      <c r="AF251" s="125">
        <v>1.6798427554925963</v>
      </c>
      <c r="AG251" s="125">
        <v>0.68533768165475106</v>
      </c>
      <c r="AH251" s="200">
        <v>0.24038390220902009</v>
      </c>
      <c r="AI251" s="201">
        <v>9.0183090252549558E-2</v>
      </c>
      <c r="AJ251" s="201">
        <v>9.4376134461287453E-2</v>
      </c>
      <c r="AK251" s="201">
        <v>0.89399409618822601</v>
      </c>
      <c r="AL251" s="201">
        <v>0.67155329622792126</v>
      </c>
      <c r="AM251" s="201">
        <v>0.54132620387038244</v>
      </c>
      <c r="AN251" s="173">
        <v>1.8464790415546359</v>
      </c>
      <c r="AO251" s="174">
        <v>1.078553320902063</v>
      </c>
      <c r="AP251" s="184">
        <v>0.76792572065257303</v>
      </c>
      <c r="AQ251" s="185">
        <v>0.91193719843694143</v>
      </c>
      <c r="AR251" s="177">
        <v>-0.14401147778436862</v>
      </c>
      <c r="AS251" s="130">
        <v>0</v>
      </c>
      <c r="AT251" s="131">
        <v>0</v>
      </c>
    </row>
    <row r="252" spans="1:46" s="37" customFormat="1" ht="14.25" x14ac:dyDescent="0.2">
      <c r="A252" s="187"/>
      <c r="B252" s="188"/>
      <c r="C252" s="189" t="s">
        <v>212</v>
      </c>
      <c r="D252" s="208">
        <v>0</v>
      </c>
      <c r="E252" s="191">
        <v>0</v>
      </c>
      <c r="F252" s="1">
        <v>610483.36100000015</v>
      </c>
      <c r="G252" s="34">
        <v>16905.796000000002</v>
      </c>
      <c r="H252" s="36">
        <v>67.840916403545862</v>
      </c>
      <c r="I252" s="192">
        <v>0.30768194182991931</v>
      </c>
      <c r="J252" s="193">
        <v>0.69231805817008063</v>
      </c>
      <c r="K252" s="202"/>
      <c r="L252" s="54">
        <v>40.986692739708957</v>
      </c>
      <c r="M252" s="116">
        <v>3.9577486921121015</v>
      </c>
      <c r="N252" s="117">
        <v>28.981142059734136</v>
      </c>
      <c r="O252" s="117">
        <v>8.0478019878627158</v>
      </c>
      <c r="P252" s="195">
        <v>1.9279033656071221</v>
      </c>
      <c r="Q252" s="66">
        <v>0.60375834138997819</v>
      </c>
      <c r="R252" s="66">
        <v>3.3957046491327567</v>
      </c>
      <c r="S252" s="66">
        <v>22.70471246955357</v>
      </c>
      <c r="T252" s="66">
        <v>3.355555445171841</v>
      </c>
      <c r="U252" s="66">
        <v>8.9990584688536899</v>
      </c>
      <c r="V252" s="120">
        <v>35.099475587540013</v>
      </c>
      <c r="W252" s="55">
        <v>85.636271778363678</v>
      </c>
      <c r="X252" s="121">
        <v>14.363728221636322</v>
      </c>
      <c r="Y252" s="122">
        <v>32.938890751846237</v>
      </c>
      <c r="Z252" s="123">
        <v>26.704175460076303</v>
      </c>
      <c r="AA252" s="196">
        <v>6.234715291769934</v>
      </c>
      <c r="AB252" s="197">
        <v>5.2834588107789635</v>
      </c>
      <c r="AC252" s="198">
        <v>0.95125648099097404</v>
      </c>
      <c r="AD252" s="199">
        <v>3.4155577283090799</v>
      </c>
      <c r="AE252" s="125">
        <v>0.32981239100934179</v>
      </c>
      <c r="AF252" s="125">
        <v>2.4150951716445115</v>
      </c>
      <c r="AG252" s="125">
        <v>0.67065016565522628</v>
      </c>
      <c r="AH252" s="200">
        <v>0.16065861380059351</v>
      </c>
      <c r="AI252" s="201">
        <v>5.0313195115831516E-2</v>
      </c>
      <c r="AJ252" s="201">
        <v>0.28297538742772971</v>
      </c>
      <c r="AK252" s="201">
        <v>1.8920593724627974</v>
      </c>
      <c r="AL252" s="201">
        <v>0.27962962043098677</v>
      </c>
      <c r="AM252" s="201">
        <v>0.74992153907114079</v>
      </c>
      <c r="AN252" s="173">
        <v>2.7449075626538533</v>
      </c>
      <c r="AO252" s="174">
        <v>2.2253479550063586</v>
      </c>
      <c r="AP252" s="184">
        <v>0.51955960764749454</v>
      </c>
      <c r="AQ252" s="185">
        <v>0.44028823423158031</v>
      </c>
      <c r="AR252" s="177">
        <v>7.9271373415914503E-2</v>
      </c>
      <c r="AS252" s="130">
        <v>2.7183054960328329E-2</v>
      </c>
      <c r="AT252" s="131">
        <v>0.81549164880984981</v>
      </c>
    </row>
    <row r="253" spans="1:46" s="37" customFormat="1" ht="14.25" x14ac:dyDescent="0.2">
      <c r="A253" s="187"/>
      <c r="B253" s="188"/>
      <c r="C253" s="189" t="s">
        <v>242</v>
      </c>
      <c r="D253" s="208">
        <v>0</v>
      </c>
      <c r="E253" s="191">
        <v>0</v>
      </c>
      <c r="F253" s="1">
        <v>901339.55100000021</v>
      </c>
      <c r="G253" s="34">
        <v>11295.878400000001</v>
      </c>
      <c r="H253" s="36">
        <v>75.558695021801938</v>
      </c>
      <c r="I253" s="192">
        <v>0.88488814313365483</v>
      </c>
      <c r="J253" s="193">
        <v>0.11511185686634522</v>
      </c>
      <c r="K253" s="202"/>
      <c r="L253" s="54">
        <v>31.443411471265208</v>
      </c>
      <c r="M253" s="116">
        <v>2.2112073839357338</v>
      </c>
      <c r="N253" s="117">
        <v>20.661539604838264</v>
      </c>
      <c r="O253" s="117">
        <v>8.5706644824912104</v>
      </c>
      <c r="P253" s="195">
        <v>2.6616133282767693</v>
      </c>
      <c r="Q253" s="66">
        <v>2.9860110782201184</v>
      </c>
      <c r="R253" s="66">
        <v>1.0594266773634236</v>
      </c>
      <c r="S253" s="66">
        <v>7.8712302855576404</v>
      </c>
      <c r="T253" s="66">
        <v>11.213130143342562</v>
      </c>
      <c r="U253" s="66">
        <v>5.6519999585046916</v>
      </c>
      <c r="V253" s="120">
        <v>14.582656921425755</v>
      </c>
      <c r="W253" s="55">
        <v>46.37746427340501</v>
      </c>
      <c r="X253" s="121">
        <v>53.62253572659499</v>
      </c>
      <c r="Y253" s="122">
        <v>22.872746988773997</v>
      </c>
      <c r="Z253" s="123">
        <v>11.916668041141182</v>
      </c>
      <c r="AA253" s="196">
        <v>10.956078947632815</v>
      </c>
      <c r="AB253" s="197">
        <v>13.874743471619333</v>
      </c>
      <c r="AC253" s="198">
        <v>-2.9186645239865188</v>
      </c>
      <c r="AD253" s="199">
        <v>2.6202842892721008</v>
      </c>
      <c r="AE253" s="125">
        <v>0.18426728199464448</v>
      </c>
      <c r="AF253" s="125">
        <v>1.7217949670698554</v>
      </c>
      <c r="AG253" s="125">
        <v>0.71422204020760083</v>
      </c>
      <c r="AH253" s="200">
        <v>0.22180111068973077</v>
      </c>
      <c r="AI253" s="201">
        <v>0.24883425651834321</v>
      </c>
      <c r="AJ253" s="201">
        <v>8.8285556446951963E-2</v>
      </c>
      <c r="AK253" s="201">
        <v>0.6559358571298034</v>
      </c>
      <c r="AL253" s="201">
        <v>0.93442751194521356</v>
      </c>
      <c r="AM253" s="201">
        <v>0.47099999654205765</v>
      </c>
      <c r="AN253" s="173">
        <v>1.9060622490644998</v>
      </c>
      <c r="AO253" s="174">
        <v>0.99305567009509854</v>
      </c>
      <c r="AP253" s="184">
        <v>0.91300657896940118</v>
      </c>
      <c r="AQ253" s="185">
        <v>1.1562286226349443</v>
      </c>
      <c r="AR253" s="177">
        <v>-0.24322204366554323</v>
      </c>
      <c r="AS253" s="130">
        <v>0</v>
      </c>
      <c r="AT253" s="131">
        <v>0</v>
      </c>
    </row>
    <row r="254" spans="1:46" s="37" customFormat="1" ht="14.25" x14ac:dyDescent="0.2">
      <c r="A254" s="187"/>
      <c r="B254" s="188"/>
      <c r="C254" s="189" t="s">
        <v>306</v>
      </c>
      <c r="D254" s="208">
        <v>0</v>
      </c>
      <c r="E254" s="191">
        <v>0</v>
      </c>
      <c r="F254" s="1">
        <v>1861469.1839999997</v>
      </c>
      <c r="G254" s="34">
        <v>37304.054799999998</v>
      </c>
      <c r="H254" s="36">
        <v>68.129697207291258</v>
      </c>
      <c r="I254" s="192">
        <v>0.19244815621400344</v>
      </c>
      <c r="J254" s="193">
        <v>0.80755184378599654</v>
      </c>
      <c r="K254" s="202"/>
      <c r="L254" s="54">
        <v>29.646693252760642</v>
      </c>
      <c r="M254" s="116">
        <v>2.2445082524596986</v>
      </c>
      <c r="N254" s="117">
        <v>20.338518487131253</v>
      </c>
      <c r="O254" s="117">
        <v>7.0636665131697018</v>
      </c>
      <c r="P254" s="195">
        <v>0.47102365352851461</v>
      </c>
      <c r="Q254" s="66">
        <v>0.47686175595024582</v>
      </c>
      <c r="R254" s="66">
        <v>2.0249696435465379</v>
      </c>
      <c r="S254" s="66">
        <v>17.617037543184374</v>
      </c>
      <c r="T254" s="66">
        <v>2.0086708789052761</v>
      </c>
      <c r="U254" s="66">
        <v>7.0481297776457028</v>
      </c>
      <c r="V254" s="120">
        <v>26.690136964376613</v>
      </c>
      <c r="W254" s="55">
        <v>90.027365739655565</v>
      </c>
      <c r="X254" s="121">
        <v>9.9726342603444351</v>
      </c>
      <c r="Y254" s="122">
        <v>22.583026739590952</v>
      </c>
      <c r="Z254" s="123">
        <v>20.118868942681157</v>
      </c>
      <c r="AA254" s="196">
        <v>2.4641577969097952</v>
      </c>
      <c r="AB254" s="197">
        <v>2.4796945324337907</v>
      </c>
      <c r="AC254" s="198">
        <v>-1.5536735523999035E-2</v>
      </c>
      <c r="AD254" s="199">
        <v>2.4705577710633868</v>
      </c>
      <c r="AE254" s="125">
        <v>0.18704235437164154</v>
      </c>
      <c r="AF254" s="125">
        <v>1.6948765405942712</v>
      </c>
      <c r="AG254" s="125">
        <v>0.58863887609747512</v>
      </c>
      <c r="AH254" s="200">
        <v>3.9251971127376217E-2</v>
      </c>
      <c r="AI254" s="201">
        <v>3.9738479662520483E-2</v>
      </c>
      <c r="AJ254" s="201">
        <v>0.16874747029554482</v>
      </c>
      <c r="AK254" s="201">
        <v>1.4680864619320311</v>
      </c>
      <c r="AL254" s="201">
        <v>0.167389239908773</v>
      </c>
      <c r="AM254" s="201">
        <v>0.58734414813714186</v>
      </c>
      <c r="AN254" s="173">
        <v>1.8819188949659127</v>
      </c>
      <c r="AO254" s="174">
        <v>1.6765724118900964</v>
      </c>
      <c r="AP254" s="184">
        <v>0.20534648307581627</v>
      </c>
      <c r="AQ254" s="185">
        <v>0.20664121103614921</v>
      </c>
      <c r="AR254" s="177">
        <v>-1.2947279603332529E-3</v>
      </c>
      <c r="AS254" s="130">
        <v>0.18519749362614726</v>
      </c>
      <c r="AT254" s="131">
        <v>5.5559248087844182</v>
      </c>
    </row>
    <row r="255" spans="1:46" s="37" customFormat="1" ht="14.25" x14ac:dyDescent="0.2">
      <c r="A255" s="187"/>
      <c r="B255" s="188"/>
      <c r="C255" s="189" t="s">
        <v>326</v>
      </c>
      <c r="D255" s="208">
        <v>0</v>
      </c>
      <c r="E255" s="191">
        <v>0</v>
      </c>
      <c r="F255" s="1">
        <v>1845896.7940000002</v>
      </c>
      <c r="G255" s="34">
        <v>24367.978799999997</v>
      </c>
      <c r="H255" s="36">
        <v>75.000426399141446</v>
      </c>
      <c r="I255" s="192">
        <v>0.85569218559090154</v>
      </c>
      <c r="J255" s="193">
        <v>0.14430781440909837</v>
      </c>
      <c r="K255" s="202"/>
      <c r="L255" s="54">
        <v>27.560535614374313</v>
      </c>
      <c r="M255" s="116">
        <v>1.5264811052023384</v>
      </c>
      <c r="N255" s="117">
        <v>18.100359865840812</v>
      </c>
      <c r="O255" s="117">
        <v>7.9336946433311573</v>
      </c>
      <c r="P255" s="195">
        <v>0.37949726754308721</v>
      </c>
      <c r="Q255" s="66">
        <v>3.1176408721213091</v>
      </c>
      <c r="R255" s="66">
        <v>0.83180817761008008</v>
      </c>
      <c r="S255" s="66">
        <v>7.4899855096797481</v>
      </c>
      <c r="T255" s="66">
        <v>10.036230917422069</v>
      </c>
      <c r="U255" s="66">
        <v>5.7053728699980164</v>
      </c>
      <c r="V255" s="120">
        <v>14.027166557287845</v>
      </c>
      <c r="W255" s="55">
        <v>50.895841624978864</v>
      </c>
      <c r="X255" s="121">
        <v>49.104158375021136</v>
      </c>
      <c r="Y255" s="122">
        <v>19.626840971043151</v>
      </c>
      <c r="Z255" s="123">
        <v>11.439434559411136</v>
      </c>
      <c r="AA255" s="196">
        <v>8.1874064116320149</v>
      </c>
      <c r="AB255" s="197">
        <v>10.415728184965156</v>
      </c>
      <c r="AC255" s="198">
        <v>-2.2283217733331409</v>
      </c>
      <c r="AD255" s="199">
        <v>2.2967113011978593</v>
      </c>
      <c r="AE255" s="125">
        <v>0.12720675876686152</v>
      </c>
      <c r="AF255" s="125">
        <v>1.508363322153401</v>
      </c>
      <c r="AG255" s="125">
        <v>0.66114122027759648</v>
      </c>
      <c r="AH255" s="200">
        <v>3.1624772295257265E-2</v>
      </c>
      <c r="AI255" s="201">
        <v>0.25980340601010909</v>
      </c>
      <c r="AJ255" s="201">
        <v>6.931734813417334E-2</v>
      </c>
      <c r="AK255" s="201">
        <v>0.62416545913997901</v>
      </c>
      <c r="AL255" s="201">
        <v>0.83635257645183902</v>
      </c>
      <c r="AM255" s="201">
        <v>0.47544773916650135</v>
      </c>
      <c r="AN255" s="173">
        <v>1.6355700809202627</v>
      </c>
      <c r="AO255" s="174">
        <v>0.95328621328426133</v>
      </c>
      <c r="AP255" s="184">
        <v>0.68228386763600124</v>
      </c>
      <c r="AQ255" s="185">
        <v>0.86797734874709631</v>
      </c>
      <c r="AR255" s="177">
        <v>-0.18569348111109507</v>
      </c>
      <c r="AS255" s="130">
        <v>0.34829392735250259</v>
      </c>
      <c r="AT255" s="131">
        <v>10.448817820575078</v>
      </c>
    </row>
    <row r="256" spans="1:46" s="68" customFormat="1" x14ac:dyDescent="0.2">
      <c r="A256" s="147"/>
      <c r="B256" s="51"/>
      <c r="C256" s="145"/>
      <c r="D256" s="215"/>
      <c r="E256" s="141"/>
      <c r="F256" s="1"/>
      <c r="G256" s="34"/>
      <c r="H256" s="36"/>
      <c r="I256" s="63"/>
      <c r="J256" s="63"/>
      <c r="K256" s="219"/>
      <c r="L256" s="53"/>
      <c r="M256" s="64"/>
      <c r="N256" s="146"/>
      <c r="O256" s="146"/>
      <c r="P256" s="75"/>
      <c r="Q256" s="147"/>
      <c r="R256" s="147"/>
      <c r="S256" s="147"/>
      <c r="T256" s="147"/>
      <c r="U256" s="147"/>
      <c r="V256" s="53"/>
      <c r="W256" s="64"/>
      <c r="X256" s="60"/>
      <c r="Y256" s="53"/>
      <c r="Z256" s="60"/>
      <c r="AA256" s="64"/>
      <c r="AB256" s="124"/>
      <c r="AC256" s="52"/>
      <c r="AD256" s="148"/>
      <c r="AE256" s="52"/>
      <c r="AF256" s="52"/>
      <c r="AG256" s="52"/>
      <c r="AH256" s="75"/>
      <c r="AI256" s="147"/>
      <c r="AJ256" s="147"/>
      <c r="AK256" s="147"/>
      <c r="AL256" s="147"/>
      <c r="AM256" s="147"/>
      <c r="AN256" s="149"/>
      <c r="AO256" s="61"/>
      <c r="AP256" s="62"/>
      <c r="AQ256" s="129"/>
      <c r="AR256" s="61"/>
      <c r="AS256" s="149"/>
      <c r="AT256" s="150"/>
    </row>
    <row r="257" spans="1:46" s="37" customFormat="1" ht="14.25" x14ac:dyDescent="0.2">
      <c r="A257" s="187"/>
      <c r="B257" s="188"/>
      <c r="C257" s="189" t="s">
        <v>364</v>
      </c>
      <c r="D257" s="208">
        <v>0</v>
      </c>
      <c r="E257" s="191">
        <v>0</v>
      </c>
      <c r="F257" s="1">
        <v>7097500.4529999997</v>
      </c>
      <c r="G257" s="34">
        <v>139839.97219999993</v>
      </c>
      <c r="H257" s="36">
        <v>68.214091263085962</v>
      </c>
      <c r="I257" s="192">
        <v>0.3989247013848542</v>
      </c>
      <c r="J257" s="193">
        <v>0.60107529861514641</v>
      </c>
      <c r="K257" s="202"/>
      <c r="L257" s="54">
        <v>31.373770454334611</v>
      </c>
      <c r="M257" s="116">
        <v>2.2179896636700316</v>
      </c>
      <c r="N257" s="117">
        <v>21.624143272249448</v>
      </c>
      <c r="O257" s="117">
        <v>7.5316375184151321</v>
      </c>
      <c r="P257" s="195">
        <v>1.1101311037409975</v>
      </c>
      <c r="Q257" s="66">
        <v>1.0452160672480666</v>
      </c>
      <c r="R257" s="66">
        <v>1.759547508825827</v>
      </c>
      <c r="S257" s="66">
        <v>15.356299696924124</v>
      </c>
      <c r="T257" s="66">
        <v>4.3764327316760339</v>
      </c>
      <c r="U257" s="66">
        <v>7.7261433459195592</v>
      </c>
      <c r="V257" s="120">
        <v>24.841990551669511</v>
      </c>
      <c r="W257" s="55">
        <v>79.180762120471655</v>
      </c>
      <c r="X257" s="121">
        <v>20.819237879528345</v>
      </c>
      <c r="Y257" s="122">
        <v>23.84213293591948</v>
      </c>
      <c r="Z257" s="123">
        <v>18.161063272998017</v>
      </c>
      <c r="AA257" s="196">
        <v>5.6810696629214625</v>
      </c>
      <c r="AB257" s="197">
        <v>5.4865638354170319</v>
      </c>
      <c r="AC257" s="198">
        <v>0.19450582750442713</v>
      </c>
      <c r="AD257" s="199">
        <v>2.6144808711945511</v>
      </c>
      <c r="AE257" s="125">
        <v>0.18483247197250263</v>
      </c>
      <c r="AF257" s="125">
        <v>1.8020119393541207</v>
      </c>
      <c r="AG257" s="125">
        <v>0.62763645986792771</v>
      </c>
      <c r="AH257" s="200">
        <v>9.25109253117498E-2</v>
      </c>
      <c r="AI257" s="201">
        <v>8.7101338937338887E-2</v>
      </c>
      <c r="AJ257" s="201">
        <v>0.14662895906881893</v>
      </c>
      <c r="AK257" s="201">
        <v>1.2796916414103436</v>
      </c>
      <c r="AL257" s="201">
        <v>0.36470272763966949</v>
      </c>
      <c r="AM257" s="201">
        <v>0.6438452788266299</v>
      </c>
      <c r="AN257" s="173">
        <v>1.9868444113266233</v>
      </c>
      <c r="AO257" s="174">
        <v>1.5134219394165014</v>
      </c>
      <c r="AP257" s="184">
        <v>0.47342247191012188</v>
      </c>
      <c r="AQ257" s="185">
        <v>0.4572136529514193</v>
      </c>
      <c r="AR257" s="177">
        <v>1.620881895870226E-2</v>
      </c>
      <c r="AS257" s="130">
        <v>0.10378221661477419</v>
      </c>
      <c r="AT257" s="131">
        <v>3.1134664984432256</v>
      </c>
    </row>
    <row r="258" spans="1:46" s="37" customFormat="1" ht="14.25" x14ac:dyDescent="0.2">
      <c r="A258" s="187"/>
      <c r="B258" s="188"/>
      <c r="C258" s="189" t="s">
        <v>365</v>
      </c>
      <c r="D258" s="208" t="s">
        <v>267</v>
      </c>
      <c r="E258" s="191">
        <v>0</v>
      </c>
      <c r="F258" s="1">
        <v>420782.92900000006</v>
      </c>
      <c r="G258" s="34">
        <v>4423.8034000000007</v>
      </c>
      <c r="H258" s="36">
        <v>81.384505715593122</v>
      </c>
      <c r="I258" s="192">
        <v>1</v>
      </c>
      <c r="J258" s="193">
        <v>0</v>
      </c>
      <c r="K258" s="202"/>
      <c r="L258" s="54">
        <v>33.143121172960548</v>
      </c>
      <c r="M258" s="116">
        <v>2.1897952507510707</v>
      </c>
      <c r="N258" s="117">
        <v>21.332395942793852</v>
      </c>
      <c r="O258" s="117">
        <v>9.6209299794156298</v>
      </c>
      <c r="P258" s="195">
        <v>3.1830853583507017</v>
      </c>
      <c r="Q258" s="66">
        <v>4.3509185974968672</v>
      </c>
      <c r="R258" s="66">
        <v>0.73060011764680288</v>
      </c>
      <c r="S258" s="66">
        <v>6.1099438729629743</v>
      </c>
      <c r="T258" s="66">
        <v>13.934651074801717</v>
      </c>
      <c r="U258" s="66">
        <v>4.8352230048578058</v>
      </c>
      <c r="V258" s="120">
        <v>11.675766995467583</v>
      </c>
      <c r="W258" s="55">
        <v>35.22832667006972</v>
      </c>
      <c r="X258" s="121">
        <v>64.77167332993028</v>
      </c>
      <c r="Y258" s="122">
        <v>23.522191193544923</v>
      </c>
      <c r="Z258" s="123">
        <v>11.191462588106644</v>
      </c>
      <c r="AA258" s="196">
        <v>12.33072860543828</v>
      </c>
      <c r="AB258" s="197">
        <v>17.11773643315242</v>
      </c>
      <c r="AC258" s="198">
        <v>-4.785706974557824</v>
      </c>
      <c r="AD258" s="199">
        <v>2.7619267644133791</v>
      </c>
      <c r="AE258" s="125">
        <v>0.18248293756258924</v>
      </c>
      <c r="AF258" s="125">
        <v>1.7776996618994876</v>
      </c>
      <c r="AG258" s="125">
        <v>0.80174416495130252</v>
      </c>
      <c r="AH258" s="200">
        <v>0.26525711319589179</v>
      </c>
      <c r="AI258" s="201">
        <v>0.36257654979140558</v>
      </c>
      <c r="AJ258" s="201">
        <v>6.0883343137233571E-2</v>
      </c>
      <c r="AK258" s="201">
        <v>0.50916198941358115</v>
      </c>
      <c r="AL258" s="201">
        <v>1.1612209229001431</v>
      </c>
      <c r="AM258" s="201">
        <v>0.40293525040481715</v>
      </c>
      <c r="AN258" s="173">
        <v>1.960182599462077</v>
      </c>
      <c r="AO258" s="174">
        <v>0.93262188234222032</v>
      </c>
      <c r="AP258" s="184">
        <v>1.0275607171198566</v>
      </c>
      <c r="AQ258" s="185">
        <v>1.426478036096035</v>
      </c>
      <c r="AR258" s="177">
        <v>-0.39880891454648532</v>
      </c>
      <c r="AS258" s="130">
        <v>0</v>
      </c>
      <c r="AT258" s="131">
        <v>0</v>
      </c>
    </row>
    <row r="270" spans="1:46" ht="14.25" x14ac:dyDescent="0.2">
      <c r="A270" s="22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01"/>
  <sheetViews>
    <sheetView zoomScaleNormal="100" workbookViewId="0">
      <pane xSplit="5" ySplit="4" topLeftCell="F5" activePane="bottomRight" state="frozen"/>
      <selection activeCell="K1" sqref="K1"/>
      <selection pane="topRight" activeCell="P1" sqref="P1"/>
      <selection pane="bottomLeft" activeCell="K6" sqref="K6"/>
      <selection pane="bottomRight" activeCell="C4" sqref="C4"/>
    </sheetView>
  </sheetViews>
  <sheetFormatPr defaultRowHeight="14.25" outlineLevelRow="3" x14ac:dyDescent="0.2"/>
  <cols>
    <col min="1" max="2" width="5.85546875" style="260" customWidth="1"/>
    <col min="3" max="3" width="5.85546875" style="221" customWidth="1"/>
    <col min="4" max="4" width="17" style="260" customWidth="1"/>
    <col min="5" max="5" width="18.140625" style="260" customWidth="1"/>
    <col min="6" max="6" width="10.42578125" style="222" bestFit="1" customWidth="1"/>
    <col min="7" max="7" width="9.42578125" style="263" bestFit="1" customWidth="1"/>
    <col min="8" max="8" width="7" style="223" customWidth="1"/>
    <col min="9" max="10" width="7" style="260" customWidth="1"/>
    <col min="11" max="11" width="7" style="224" customWidth="1"/>
    <col min="12" max="12" width="9.28515625" style="370" bestFit="1" customWidth="1"/>
    <col min="13" max="13" width="9.140625" style="195" customWidth="1"/>
    <col min="14" max="17" width="9.140625" style="262" customWidth="1"/>
    <col min="18" max="18" width="11.42578125" style="195" customWidth="1"/>
    <col min="19" max="19" width="9.7109375" style="262" customWidth="1"/>
    <col min="20" max="21" width="9.140625" style="262" customWidth="1"/>
    <col min="22" max="26" width="9.28515625" style="262" bestFit="1" customWidth="1"/>
    <col min="27" max="27" width="9.140625" style="250"/>
    <col min="28" max="32" width="9.140625" style="260"/>
    <col min="33" max="33" width="10.7109375" style="260" customWidth="1"/>
    <col min="34" max="41" width="9.140625" style="260"/>
    <col min="42" max="42" width="9.140625" style="371" customWidth="1"/>
    <col min="43" max="43" width="9.140625" style="372" customWidth="1"/>
    <col min="44" max="51" width="9.140625" style="373" customWidth="1"/>
    <col min="52" max="56" width="9.28515625" style="373" customWidth="1"/>
    <col min="57" max="58" width="9.140625" style="345" customWidth="1"/>
    <col min="59" max="62" width="9.140625" style="260" customWidth="1"/>
    <col min="63" max="63" width="9.140625" style="345" customWidth="1"/>
    <col min="64" max="66" width="9.140625" style="260" customWidth="1"/>
    <col min="67" max="71" width="9.28515625" style="260" customWidth="1"/>
    <col min="72" max="72" width="9.28515625" style="374" customWidth="1"/>
    <col min="73" max="77" width="9.140625" style="373" customWidth="1"/>
    <col min="78" max="78" width="9.28515625" style="372" customWidth="1"/>
    <col min="79" max="81" width="9.28515625" style="373" customWidth="1"/>
    <col min="82" max="82" width="9.140625" style="373" customWidth="1"/>
    <col min="83" max="84" width="9.28515625" style="373" customWidth="1"/>
    <col min="85" max="85" width="9.140625" style="373" customWidth="1"/>
    <col min="86" max="86" width="9.28515625" style="373" customWidth="1"/>
    <col min="87" max="87" width="9.28515625" style="375" customWidth="1"/>
    <col min="88" max="92" width="9.28515625" style="376" customWidth="1"/>
    <col min="93" max="93" width="9.28515625" style="375" customWidth="1"/>
    <col min="94" max="101" width="9.28515625" style="376" customWidth="1"/>
    <col min="102" max="116" width="9.140625" style="251"/>
    <col min="117" max="122" width="9.28515625" style="147" customWidth="1"/>
    <col min="123" max="123" width="9.28515625" style="257" customWidth="1"/>
    <col min="124" max="131" width="9.28515625" style="146" customWidth="1"/>
    <col min="132" max="132" width="8" style="370" customWidth="1"/>
    <col min="133" max="138" width="8" style="262" customWidth="1"/>
    <col min="139" max="139" width="8" style="249" customWidth="1"/>
    <col min="140" max="163" width="8" style="246" customWidth="1"/>
    <col min="164" max="164" width="9.28515625" style="261" customWidth="1"/>
    <col min="165" max="168" width="9.28515625" style="260" customWidth="1"/>
    <col min="169" max="170" width="9.28515625" style="264" customWidth="1"/>
    <col min="171" max="172" width="9.28515625" style="345" customWidth="1"/>
    <col min="173" max="176" width="9.28515625" style="260" customWidth="1"/>
    <col min="177" max="177" width="9.28515625" style="264" customWidth="1"/>
    <col min="178" max="178" width="9.28515625" style="147" customWidth="1"/>
    <col min="179" max="180" width="9.28515625" style="345" customWidth="1"/>
    <col min="181" max="184" width="9.28515625" style="260" customWidth="1"/>
    <col min="185" max="185" width="9.28515625" style="264" customWidth="1"/>
    <col min="186" max="186" width="9.28515625" style="147" customWidth="1"/>
    <col min="187" max="187" width="9.28515625" style="345" customWidth="1"/>
    <col min="188" max="195" width="9.28515625" style="265" customWidth="1"/>
    <col min="196" max="196" width="9.28515625" style="345" customWidth="1"/>
    <col min="197" max="200" width="9.28515625" style="260" customWidth="1"/>
    <col min="201" max="202" width="9.28515625" style="264" customWidth="1"/>
    <col min="203" max="204" width="9.28515625" style="345" customWidth="1"/>
    <col min="205" max="208" width="9.28515625" style="260" customWidth="1"/>
    <col min="209" max="210" width="9.28515625" style="264" customWidth="1"/>
    <col min="211" max="211" width="9.28515625" style="345" customWidth="1"/>
    <col min="212" max="212" width="8.7109375" style="381" customWidth="1"/>
    <col min="213" max="215" width="9.140625" style="277" customWidth="1"/>
    <col min="216" max="216" width="10.5703125" style="262" customWidth="1"/>
    <col min="217" max="221" width="8.7109375" style="262" customWidth="1"/>
    <col min="222" max="224" width="11.7109375" style="260" customWidth="1"/>
    <col min="225" max="227" width="9.28515625" style="260" customWidth="1"/>
    <col min="228" max="228" width="9.28515625" style="382" customWidth="1"/>
    <col min="229" max="230" width="9.28515625" style="260" customWidth="1"/>
    <col min="231" max="233" width="9.28515625" style="264" customWidth="1"/>
    <col min="234" max="237" width="9.28515625" style="260" customWidth="1"/>
    <col min="238" max="239" width="9.28515625" style="260" bestFit="1" customWidth="1"/>
    <col min="240" max="244" width="9.140625" style="260"/>
    <col min="245" max="245" width="10.42578125" style="276" customWidth="1"/>
    <col min="246" max="246" width="10.42578125" style="353" customWidth="1"/>
    <col min="247" max="247" width="9.140625" style="235"/>
    <col min="248" max="16384" width="9.140625" style="260"/>
  </cols>
  <sheetData>
    <row r="1" spans="1:246" s="238" customFormat="1" ht="18" x14ac:dyDescent="0.25">
      <c r="A1" s="236" t="s">
        <v>483</v>
      </c>
      <c r="E1" s="278"/>
      <c r="F1" s="266" t="s">
        <v>0</v>
      </c>
      <c r="G1" s="241"/>
      <c r="H1" s="240"/>
      <c r="K1" s="152"/>
      <c r="L1" s="238" t="s">
        <v>1</v>
      </c>
      <c r="M1" s="238" t="s">
        <v>1</v>
      </c>
      <c r="N1" s="238" t="s">
        <v>1</v>
      </c>
      <c r="O1" s="238" t="s">
        <v>1</v>
      </c>
      <c r="P1" s="238" t="s">
        <v>1</v>
      </c>
      <c r="Q1" s="238" t="s">
        <v>1</v>
      </c>
      <c r="R1" s="238" t="s">
        <v>1</v>
      </c>
      <c r="S1" s="238" t="s">
        <v>1</v>
      </c>
      <c r="T1" s="238" t="s">
        <v>1</v>
      </c>
      <c r="U1" s="238" t="s">
        <v>1</v>
      </c>
      <c r="V1" s="238" t="s">
        <v>1</v>
      </c>
      <c r="W1" s="238" t="s">
        <v>1</v>
      </c>
      <c r="X1" s="238" t="s">
        <v>1</v>
      </c>
      <c r="Y1" s="238" t="s">
        <v>1</v>
      </c>
      <c r="Z1" s="238" t="s">
        <v>1</v>
      </c>
      <c r="AA1" s="244" t="s">
        <v>2</v>
      </c>
      <c r="AB1" s="239" t="s">
        <v>2</v>
      </c>
      <c r="AC1" s="244" t="s">
        <v>2</v>
      </c>
      <c r="AD1" s="244" t="s">
        <v>2</v>
      </c>
      <c r="AE1" s="244" t="s">
        <v>2</v>
      </c>
      <c r="AF1" s="244" t="s">
        <v>2</v>
      </c>
      <c r="AG1" s="244" t="s">
        <v>2</v>
      </c>
      <c r="AH1" s="244" t="s">
        <v>2</v>
      </c>
      <c r="AI1" s="244" t="s">
        <v>2</v>
      </c>
      <c r="AJ1" s="244" t="s">
        <v>2</v>
      </c>
      <c r="AK1" s="244" t="s">
        <v>2</v>
      </c>
      <c r="AL1" s="244" t="s">
        <v>2</v>
      </c>
      <c r="AM1" s="244" t="s">
        <v>2</v>
      </c>
      <c r="AN1" s="244" t="s">
        <v>2</v>
      </c>
      <c r="AO1" s="244" t="s">
        <v>2</v>
      </c>
      <c r="AP1" s="278" t="s">
        <v>3</v>
      </c>
      <c r="AQ1" s="244" t="s">
        <v>3</v>
      </c>
      <c r="AR1" s="244" t="s">
        <v>3</v>
      </c>
      <c r="AS1" s="244" t="s">
        <v>3</v>
      </c>
      <c r="AT1" s="244" t="s">
        <v>3</v>
      </c>
      <c r="AU1" s="244" t="s">
        <v>3</v>
      </c>
      <c r="AV1" s="244" t="s">
        <v>3</v>
      </c>
      <c r="AW1" s="244" t="s">
        <v>3</v>
      </c>
      <c r="AX1" s="244" t="s">
        <v>3</v>
      </c>
      <c r="AY1" s="244" t="s">
        <v>3</v>
      </c>
      <c r="AZ1" s="244" t="s">
        <v>3</v>
      </c>
      <c r="BA1" s="244" t="s">
        <v>3</v>
      </c>
      <c r="BB1" s="244" t="s">
        <v>3</v>
      </c>
      <c r="BC1" s="244" t="s">
        <v>3</v>
      </c>
      <c r="BD1" s="244" t="s">
        <v>3</v>
      </c>
      <c r="BE1" s="239" t="s">
        <v>4</v>
      </c>
      <c r="BF1" s="239" t="s">
        <v>4</v>
      </c>
      <c r="BG1" s="244" t="s">
        <v>4</v>
      </c>
      <c r="BH1" s="244" t="s">
        <v>4</v>
      </c>
      <c r="BI1" s="244" t="s">
        <v>4</v>
      </c>
      <c r="BJ1" s="244" t="s">
        <v>4</v>
      </c>
      <c r="BK1" s="239" t="s">
        <v>4</v>
      </c>
      <c r="BL1" s="244" t="s">
        <v>4</v>
      </c>
      <c r="BM1" s="244" t="s">
        <v>4</v>
      </c>
      <c r="BN1" s="244" t="s">
        <v>4</v>
      </c>
      <c r="BO1" s="244" t="s">
        <v>4</v>
      </c>
      <c r="BP1" s="244" t="s">
        <v>4</v>
      </c>
      <c r="BQ1" s="244" t="s">
        <v>4</v>
      </c>
      <c r="BR1" s="244" t="s">
        <v>4</v>
      </c>
      <c r="BS1" s="225" t="s">
        <v>4</v>
      </c>
      <c r="BT1" s="238" t="s">
        <v>5</v>
      </c>
      <c r="BU1" s="238" t="s">
        <v>5</v>
      </c>
      <c r="BV1" s="238" t="s">
        <v>5</v>
      </c>
      <c r="BW1" s="238" t="s">
        <v>5</v>
      </c>
      <c r="BX1" s="238" t="s">
        <v>5</v>
      </c>
      <c r="BY1" s="238" t="s">
        <v>5</v>
      </c>
      <c r="BZ1" s="239" t="s">
        <v>5</v>
      </c>
      <c r="CA1" s="238" t="s">
        <v>5</v>
      </c>
      <c r="CB1" s="238" t="s">
        <v>5</v>
      </c>
      <c r="CC1" s="238" t="s">
        <v>5</v>
      </c>
      <c r="CD1" s="238" t="s">
        <v>5</v>
      </c>
      <c r="CE1" s="238" t="s">
        <v>5</v>
      </c>
      <c r="CF1" s="238" t="s">
        <v>5</v>
      </c>
      <c r="CG1" s="238" t="s">
        <v>5</v>
      </c>
      <c r="CH1" s="238" t="s">
        <v>5</v>
      </c>
      <c r="CI1" s="226" t="s">
        <v>6</v>
      </c>
      <c r="CJ1" s="227" t="s">
        <v>6</v>
      </c>
      <c r="CK1" s="227" t="s">
        <v>6</v>
      </c>
      <c r="CL1" s="227" t="s">
        <v>6</v>
      </c>
      <c r="CM1" s="227" t="s">
        <v>6</v>
      </c>
      <c r="CN1" s="227" t="s">
        <v>6</v>
      </c>
      <c r="CO1" s="226" t="s">
        <v>6</v>
      </c>
      <c r="CP1" s="227" t="s">
        <v>6</v>
      </c>
      <c r="CQ1" s="227" t="s">
        <v>6</v>
      </c>
      <c r="CR1" s="227" t="s">
        <v>6</v>
      </c>
      <c r="CS1" s="227" t="s">
        <v>6</v>
      </c>
      <c r="CT1" s="227" t="s">
        <v>6</v>
      </c>
      <c r="CU1" s="227" t="s">
        <v>6</v>
      </c>
      <c r="CV1" s="227" t="s">
        <v>6</v>
      </c>
      <c r="CW1" s="227" t="s">
        <v>6</v>
      </c>
      <c r="CX1" s="278" t="s">
        <v>467</v>
      </c>
      <c r="CY1" s="238" t="s">
        <v>467</v>
      </c>
      <c r="CZ1" s="238" t="s">
        <v>467</v>
      </c>
      <c r="DA1" s="238" t="s">
        <v>467</v>
      </c>
      <c r="DB1" s="238" t="s">
        <v>467</v>
      </c>
      <c r="DC1" s="238" t="s">
        <v>467</v>
      </c>
      <c r="DD1" s="238" t="s">
        <v>467</v>
      </c>
      <c r="DE1" s="238" t="s">
        <v>467</v>
      </c>
      <c r="DF1" s="238" t="s">
        <v>467</v>
      </c>
      <c r="DG1" s="238" t="s">
        <v>467</v>
      </c>
      <c r="DH1" s="238" t="s">
        <v>467</v>
      </c>
      <c r="DI1" s="238" t="s">
        <v>467</v>
      </c>
      <c r="DJ1" s="238" t="s">
        <v>467</v>
      </c>
      <c r="DK1" s="238" t="s">
        <v>467</v>
      </c>
      <c r="DL1" s="238" t="s">
        <v>467</v>
      </c>
      <c r="DM1" s="228" t="s">
        <v>469</v>
      </c>
      <c r="DN1" s="267" t="s">
        <v>469</v>
      </c>
      <c r="DO1" s="267" t="s">
        <v>469</v>
      </c>
      <c r="DP1" s="267" t="s">
        <v>469</v>
      </c>
      <c r="DQ1" s="267" t="s">
        <v>469</v>
      </c>
      <c r="DR1" s="267" t="s">
        <v>469</v>
      </c>
      <c r="DS1" s="242" t="s">
        <v>469</v>
      </c>
      <c r="DT1" s="267" t="s">
        <v>469</v>
      </c>
      <c r="DU1" s="267" t="s">
        <v>469</v>
      </c>
      <c r="DV1" s="267" t="s">
        <v>469</v>
      </c>
      <c r="DW1" s="267" t="s">
        <v>469</v>
      </c>
      <c r="DX1" s="267" t="s">
        <v>469</v>
      </c>
      <c r="DY1" s="267" t="s">
        <v>469</v>
      </c>
      <c r="DZ1" s="267" t="s">
        <v>469</v>
      </c>
      <c r="EA1" s="267" t="s">
        <v>469</v>
      </c>
      <c r="EB1" s="278" t="s">
        <v>7</v>
      </c>
      <c r="EI1" s="33"/>
      <c r="EJ1" s="278" t="s">
        <v>8</v>
      </c>
      <c r="EK1" s="244"/>
      <c r="EL1" s="244"/>
      <c r="EM1" s="244"/>
      <c r="EN1" s="244"/>
      <c r="EO1" s="244"/>
      <c r="EP1" s="244"/>
      <c r="EQ1" s="244"/>
      <c r="ER1" s="244"/>
      <c r="ES1" s="244"/>
      <c r="ET1" s="244"/>
      <c r="EU1" s="244"/>
      <c r="EV1" s="244"/>
      <c r="EW1" s="244"/>
      <c r="EX1" s="244"/>
      <c r="EY1" s="244"/>
      <c r="EZ1" s="244"/>
      <c r="FA1" s="244"/>
      <c r="FB1" s="244"/>
      <c r="FC1" s="244"/>
      <c r="FD1" s="244"/>
      <c r="FE1" s="244"/>
      <c r="FF1" s="244"/>
      <c r="FG1" s="244"/>
      <c r="FH1" s="278" t="s">
        <v>9</v>
      </c>
      <c r="FV1" s="229"/>
      <c r="GD1" s="229"/>
      <c r="GF1" s="244"/>
      <c r="GG1" s="244"/>
      <c r="GH1" s="244"/>
      <c r="GI1" s="244"/>
      <c r="GJ1" s="244"/>
      <c r="GK1" s="244"/>
      <c r="GL1" s="244"/>
      <c r="GM1" s="244"/>
      <c r="GN1" s="239"/>
      <c r="HD1" s="33"/>
      <c r="HN1" s="278"/>
      <c r="HQ1" s="278"/>
      <c r="HT1" s="32"/>
      <c r="HV1" s="140" t="s">
        <v>10</v>
      </c>
      <c r="HW1" s="244"/>
      <c r="HX1" s="244"/>
      <c r="HY1" s="244"/>
      <c r="IF1" s="278"/>
      <c r="II1" s="32"/>
      <c r="IK1" s="29" t="s">
        <v>11</v>
      </c>
      <c r="IL1" s="230"/>
    </row>
    <row r="2" spans="1:246" s="238" customFormat="1" ht="20.25" x14ac:dyDescent="0.3">
      <c r="A2" s="244"/>
      <c r="B2" s="153"/>
      <c r="C2" s="153"/>
      <c r="D2" s="153"/>
      <c r="E2" s="278"/>
      <c r="F2" s="266" t="s">
        <v>12</v>
      </c>
      <c r="G2" s="241"/>
      <c r="H2" s="240"/>
      <c r="I2" s="244"/>
      <c r="J2" s="244"/>
      <c r="K2" s="152"/>
      <c r="L2" s="278" t="s">
        <v>13</v>
      </c>
      <c r="M2" s="239"/>
      <c r="R2" s="239"/>
      <c r="AA2" s="278" t="s">
        <v>14</v>
      </c>
      <c r="AB2" s="239"/>
      <c r="AP2" s="279" t="s">
        <v>15</v>
      </c>
      <c r="AQ2" s="239"/>
      <c r="AV2" s="239"/>
      <c r="BE2" s="239" t="s">
        <v>16</v>
      </c>
      <c r="BF2" s="239"/>
      <c r="BK2" s="239"/>
      <c r="BT2" s="279" t="s">
        <v>17</v>
      </c>
      <c r="BU2" s="239"/>
      <c r="BZ2" s="239"/>
      <c r="CI2" s="226" t="s">
        <v>18</v>
      </c>
      <c r="CO2" s="239"/>
      <c r="CT2" s="280"/>
      <c r="CU2" s="280"/>
      <c r="CV2" s="280"/>
      <c r="CW2" s="280"/>
      <c r="CX2" s="237" t="s">
        <v>466</v>
      </c>
      <c r="CY2" s="281"/>
      <c r="CZ2" s="281"/>
      <c r="DA2" s="281"/>
      <c r="DB2" s="281"/>
      <c r="DC2" s="281"/>
      <c r="DD2" s="281">
        <v>0</v>
      </c>
      <c r="DE2" s="281"/>
      <c r="DF2" s="281"/>
      <c r="DG2" s="281"/>
      <c r="DH2" s="281"/>
      <c r="DI2" s="281"/>
      <c r="DJ2" s="281"/>
      <c r="DK2" s="281"/>
      <c r="DL2" s="281"/>
      <c r="DM2" s="228" t="s">
        <v>468</v>
      </c>
      <c r="DN2" s="242"/>
      <c r="DO2" s="267"/>
      <c r="DP2" s="267"/>
      <c r="DQ2" s="267"/>
      <c r="DR2" s="282"/>
      <c r="DS2" s="242"/>
      <c r="DT2" s="282"/>
      <c r="DU2" s="282"/>
      <c r="DV2" s="282"/>
      <c r="DW2" s="282"/>
      <c r="DX2" s="282"/>
      <c r="DY2" s="282"/>
      <c r="DZ2" s="282"/>
      <c r="EA2" s="282"/>
      <c r="EB2" s="278" t="s">
        <v>19</v>
      </c>
      <c r="EI2" s="243"/>
      <c r="EJ2" s="278" t="s">
        <v>20</v>
      </c>
      <c r="EK2" s="244"/>
      <c r="EL2" s="244"/>
      <c r="EM2" s="244"/>
      <c r="EN2" s="244"/>
      <c r="EO2" s="244"/>
      <c r="EP2" s="244">
        <v>0</v>
      </c>
      <c r="EQ2" s="244"/>
      <c r="ER2" s="244"/>
      <c r="ES2" s="244"/>
      <c r="ET2" s="244"/>
      <c r="EU2" s="244"/>
      <c r="EV2" s="244"/>
      <c r="EW2" s="244"/>
      <c r="EX2" s="244"/>
      <c r="EY2" s="244"/>
      <c r="EZ2" s="244"/>
      <c r="FA2" s="244"/>
      <c r="FB2" s="244"/>
      <c r="FC2" s="244"/>
      <c r="FD2" s="244"/>
      <c r="FE2" s="244"/>
      <c r="FF2" s="244"/>
      <c r="FG2" s="244"/>
      <c r="FH2" s="278" t="s">
        <v>21</v>
      </c>
      <c r="FO2" s="239"/>
      <c r="FP2" s="239"/>
      <c r="FV2" s="229"/>
      <c r="FW2" s="239"/>
      <c r="FX2" s="239"/>
      <c r="GD2" s="229"/>
      <c r="GE2" s="239"/>
      <c r="GF2" s="244"/>
      <c r="GG2" s="244"/>
      <c r="GH2" s="244"/>
      <c r="GI2" s="244"/>
      <c r="GJ2" s="244"/>
      <c r="GK2" s="244"/>
      <c r="GL2" s="244"/>
      <c r="GM2" s="244"/>
      <c r="GN2" s="239"/>
      <c r="GU2" s="239"/>
      <c r="GV2" s="239"/>
      <c r="HC2" s="239"/>
      <c r="HD2" s="79" t="s">
        <v>461</v>
      </c>
      <c r="HH2" s="244"/>
      <c r="HN2" s="278" t="s">
        <v>370</v>
      </c>
      <c r="HQ2" s="278" t="s">
        <v>22</v>
      </c>
      <c r="HT2" s="32"/>
      <c r="HV2" s="140" t="s">
        <v>23</v>
      </c>
      <c r="HW2" s="244"/>
      <c r="HX2" s="244"/>
      <c r="HY2" s="244"/>
      <c r="IF2" s="278" t="s">
        <v>22</v>
      </c>
      <c r="II2" s="32"/>
      <c r="IK2" s="29"/>
      <c r="IL2" s="230"/>
    </row>
    <row r="3" spans="1:246" s="86" customFormat="1" ht="18" x14ac:dyDescent="0.25">
      <c r="A3" s="81"/>
      <c r="B3" s="154"/>
      <c r="C3" s="154"/>
      <c r="D3" s="154"/>
      <c r="E3" s="87"/>
      <c r="F3" s="82"/>
      <c r="G3" s="268"/>
      <c r="H3" s="83"/>
      <c r="I3" s="81"/>
      <c r="J3" s="81"/>
      <c r="K3" s="155"/>
      <c r="L3" s="90" t="s">
        <v>24</v>
      </c>
      <c r="M3" s="81" t="s">
        <v>20</v>
      </c>
      <c r="R3" s="85" t="s">
        <v>25</v>
      </c>
      <c r="AA3" s="90" t="s">
        <v>24</v>
      </c>
      <c r="AB3" s="81" t="s">
        <v>20</v>
      </c>
      <c r="AG3" s="85" t="s">
        <v>25</v>
      </c>
      <c r="AP3" s="90" t="s">
        <v>24</v>
      </c>
      <c r="AQ3" s="81" t="s">
        <v>20</v>
      </c>
      <c r="AV3" s="85" t="s">
        <v>25</v>
      </c>
      <c r="BE3" s="90" t="s">
        <v>24</v>
      </c>
      <c r="BF3" s="81" t="s">
        <v>20</v>
      </c>
      <c r="BK3" s="85" t="s">
        <v>25</v>
      </c>
      <c r="BT3" s="90" t="s">
        <v>24</v>
      </c>
      <c r="BU3" s="81" t="s">
        <v>20</v>
      </c>
      <c r="BZ3" s="85" t="s">
        <v>25</v>
      </c>
      <c r="CI3" s="283" t="s">
        <v>24</v>
      </c>
      <c r="CJ3" s="284" t="s">
        <v>26</v>
      </c>
      <c r="CK3" s="284"/>
      <c r="CL3" s="284"/>
      <c r="CM3" s="284"/>
      <c r="CN3" s="284"/>
      <c r="CO3" s="285" t="s">
        <v>27</v>
      </c>
      <c r="CP3" s="284"/>
      <c r="CQ3" s="284"/>
      <c r="CR3" s="284"/>
      <c r="CS3" s="284"/>
      <c r="CT3" s="284"/>
      <c r="CU3" s="284"/>
      <c r="CV3" s="284"/>
      <c r="CW3" s="284"/>
      <c r="CX3" s="90" t="s">
        <v>24</v>
      </c>
      <c r="CY3" s="81" t="s">
        <v>20</v>
      </c>
      <c r="DD3" s="85" t="s">
        <v>25</v>
      </c>
      <c r="DM3" s="286" t="s">
        <v>24</v>
      </c>
      <c r="DN3" s="287" t="s">
        <v>26</v>
      </c>
      <c r="DO3" s="288"/>
      <c r="DP3" s="288"/>
      <c r="DQ3" s="288"/>
      <c r="DR3" s="289"/>
      <c r="DS3" s="290" t="s">
        <v>25</v>
      </c>
      <c r="DT3" s="289"/>
      <c r="DU3" s="289"/>
      <c r="DV3" s="289"/>
      <c r="DW3" s="289"/>
      <c r="DX3" s="289"/>
      <c r="DY3" s="289"/>
      <c r="DZ3" s="289"/>
      <c r="EA3" s="289"/>
      <c r="EB3" s="87" t="s">
        <v>28</v>
      </c>
      <c r="EI3" s="291"/>
      <c r="EJ3" s="292" t="s">
        <v>29</v>
      </c>
      <c r="EK3" s="293"/>
      <c r="EL3" s="293"/>
      <c r="EM3" s="293"/>
      <c r="EN3" s="293"/>
      <c r="EO3" s="293"/>
      <c r="EP3" s="293"/>
      <c r="EQ3" s="294"/>
      <c r="ER3" s="295" t="s">
        <v>30</v>
      </c>
      <c r="ES3" s="293"/>
      <c r="ET3" s="293"/>
      <c r="EU3" s="293"/>
      <c r="EV3" s="293"/>
      <c r="EW3" s="293"/>
      <c r="EX3" s="293"/>
      <c r="EY3" s="294"/>
      <c r="EZ3" s="295" t="s">
        <v>31</v>
      </c>
      <c r="FA3" s="81"/>
      <c r="FB3" s="81"/>
      <c r="FC3" s="81"/>
      <c r="FD3" s="81"/>
      <c r="FE3" s="81"/>
      <c r="FF3" s="81"/>
      <c r="FG3" s="85"/>
      <c r="FH3" s="87" t="s">
        <v>32</v>
      </c>
      <c r="FO3" s="85"/>
      <c r="FP3" s="85" t="s">
        <v>33</v>
      </c>
      <c r="FV3" s="296"/>
      <c r="FW3" s="85"/>
      <c r="FX3" s="85" t="s">
        <v>34</v>
      </c>
      <c r="GD3" s="296"/>
      <c r="GE3" s="239"/>
      <c r="GF3" s="297" t="s">
        <v>471</v>
      </c>
      <c r="GG3" s="81"/>
      <c r="GH3" s="81"/>
      <c r="GI3" s="81"/>
      <c r="GJ3" s="81"/>
      <c r="GK3" s="81"/>
      <c r="GL3" s="81"/>
      <c r="GM3" s="81"/>
      <c r="GN3" s="85" t="s">
        <v>35</v>
      </c>
      <c r="GU3" s="85"/>
      <c r="GV3" s="85" t="s">
        <v>36</v>
      </c>
      <c r="HC3" s="85"/>
      <c r="HD3" s="84" t="s">
        <v>24</v>
      </c>
      <c r="HE3" s="85" t="s">
        <v>20</v>
      </c>
      <c r="HH3" s="85" t="s">
        <v>25</v>
      </c>
      <c r="HN3" s="87"/>
      <c r="HQ3" s="87" t="s">
        <v>37</v>
      </c>
      <c r="HS3" s="85" t="s">
        <v>38</v>
      </c>
      <c r="HT3" s="89"/>
      <c r="HV3" s="90" t="s">
        <v>24</v>
      </c>
      <c r="HW3" s="81"/>
      <c r="HX3" s="81"/>
      <c r="HY3" s="81"/>
      <c r="HZ3" s="85" t="s">
        <v>25</v>
      </c>
      <c r="IF3" s="87" t="s">
        <v>39</v>
      </c>
      <c r="IH3" s="85" t="s">
        <v>40</v>
      </c>
      <c r="II3" s="89"/>
      <c r="IK3" s="141"/>
      <c r="IL3" s="298"/>
    </row>
    <row r="4" spans="1:246" s="114" customFormat="1" ht="84" x14ac:dyDescent="0.2">
      <c r="A4" s="156" t="s">
        <v>41</v>
      </c>
      <c r="B4" s="157" t="s">
        <v>42</v>
      </c>
      <c r="C4" s="158" t="s">
        <v>43</v>
      </c>
      <c r="D4" s="159" t="s">
        <v>44</v>
      </c>
      <c r="E4" s="160" t="s">
        <v>45</v>
      </c>
      <c r="F4" s="161" t="s">
        <v>46</v>
      </c>
      <c r="G4" s="269" t="s">
        <v>47</v>
      </c>
      <c r="H4" s="270" t="s">
        <v>48</v>
      </c>
      <c r="I4" s="162" t="s">
        <v>49</v>
      </c>
      <c r="J4" s="163" t="s">
        <v>50</v>
      </c>
      <c r="K4" s="164" t="s">
        <v>51</v>
      </c>
      <c r="L4" s="299" t="s">
        <v>52</v>
      </c>
      <c r="M4" s="300" t="s">
        <v>53</v>
      </c>
      <c r="N4" s="301" t="s">
        <v>54</v>
      </c>
      <c r="O4" s="301" t="s">
        <v>55</v>
      </c>
      <c r="P4" s="301" t="s">
        <v>56</v>
      </c>
      <c r="Q4" s="301" t="s">
        <v>57</v>
      </c>
      <c r="R4" s="169" t="s">
        <v>58</v>
      </c>
      <c r="S4" s="170" t="s">
        <v>59</v>
      </c>
      <c r="T4" s="170" t="s">
        <v>60</v>
      </c>
      <c r="U4" s="170" t="s">
        <v>61</v>
      </c>
      <c r="V4" s="170" t="s">
        <v>62</v>
      </c>
      <c r="W4" s="170" t="s">
        <v>63</v>
      </c>
      <c r="X4" s="170" t="s">
        <v>64</v>
      </c>
      <c r="Y4" s="170" t="s">
        <v>65</v>
      </c>
      <c r="Z4" s="170" t="s">
        <v>66</v>
      </c>
      <c r="AA4" s="299" t="s">
        <v>52</v>
      </c>
      <c r="AB4" s="300" t="s">
        <v>53</v>
      </c>
      <c r="AC4" s="301" t="s">
        <v>54</v>
      </c>
      <c r="AD4" s="301" t="s">
        <v>55</v>
      </c>
      <c r="AE4" s="301" t="s">
        <v>56</v>
      </c>
      <c r="AF4" s="301" t="s">
        <v>57</v>
      </c>
      <c r="AG4" s="169" t="s">
        <v>479</v>
      </c>
      <c r="AH4" s="170" t="s">
        <v>59</v>
      </c>
      <c r="AI4" s="170" t="s">
        <v>60</v>
      </c>
      <c r="AJ4" s="170" t="s">
        <v>61</v>
      </c>
      <c r="AK4" s="170" t="s">
        <v>62</v>
      </c>
      <c r="AL4" s="170" t="s">
        <v>63</v>
      </c>
      <c r="AM4" s="170" t="s">
        <v>64</v>
      </c>
      <c r="AN4" s="170" t="s">
        <v>75</v>
      </c>
      <c r="AO4" s="170" t="s">
        <v>66</v>
      </c>
      <c r="AP4" s="299" t="s">
        <v>52</v>
      </c>
      <c r="AQ4" s="300" t="s">
        <v>53</v>
      </c>
      <c r="AR4" s="301" t="s">
        <v>54</v>
      </c>
      <c r="AS4" s="301" t="s">
        <v>55</v>
      </c>
      <c r="AT4" s="301" t="s">
        <v>56</v>
      </c>
      <c r="AU4" s="301" t="s">
        <v>57</v>
      </c>
      <c r="AV4" s="169" t="s">
        <v>58</v>
      </c>
      <c r="AW4" s="170" t="s">
        <v>59</v>
      </c>
      <c r="AX4" s="170" t="s">
        <v>60</v>
      </c>
      <c r="AY4" s="170" t="s">
        <v>61</v>
      </c>
      <c r="AZ4" s="170" t="s">
        <v>62</v>
      </c>
      <c r="BA4" s="170" t="s">
        <v>63</v>
      </c>
      <c r="BB4" s="170" t="s">
        <v>64</v>
      </c>
      <c r="BC4" s="170" t="s">
        <v>65</v>
      </c>
      <c r="BD4" s="170" t="s">
        <v>66</v>
      </c>
      <c r="BE4" s="299" t="s">
        <v>52</v>
      </c>
      <c r="BF4" s="300" t="s">
        <v>53</v>
      </c>
      <c r="BG4" s="301" t="s">
        <v>54</v>
      </c>
      <c r="BH4" s="301" t="s">
        <v>55</v>
      </c>
      <c r="BI4" s="301" t="s">
        <v>56</v>
      </c>
      <c r="BJ4" s="301" t="s">
        <v>57</v>
      </c>
      <c r="BK4" s="169" t="s">
        <v>58</v>
      </c>
      <c r="BL4" s="170" t="s">
        <v>59</v>
      </c>
      <c r="BM4" s="170" t="s">
        <v>60</v>
      </c>
      <c r="BN4" s="170" t="s">
        <v>61</v>
      </c>
      <c r="BO4" s="170" t="s">
        <v>62</v>
      </c>
      <c r="BP4" s="170" t="s">
        <v>63</v>
      </c>
      <c r="BQ4" s="170" t="s">
        <v>64</v>
      </c>
      <c r="BR4" s="170" t="s">
        <v>65</v>
      </c>
      <c r="BS4" s="170" t="s">
        <v>66</v>
      </c>
      <c r="BT4" s="299" t="s">
        <v>52</v>
      </c>
      <c r="BU4" s="300" t="s">
        <v>53</v>
      </c>
      <c r="BV4" s="301" t="s">
        <v>54</v>
      </c>
      <c r="BW4" s="301" t="s">
        <v>55</v>
      </c>
      <c r="BX4" s="301" t="s">
        <v>56</v>
      </c>
      <c r="BY4" s="301" t="s">
        <v>57</v>
      </c>
      <c r="BZ4" s="169" t="s">
        <v>58</v>
      </c>
      <c r="CA4" s="170" t="s">
        <v>59</v>
      </c>
      <c r="CB4" s="170" t="s">
        <v>60</v>
      </c>
      <c r="CC4" s="170" t="s">
        <v>61</v>
      </c>
      <c r="CD4" s="170" t="s">
        <v>62</v>
      </c>
      <c r="CE4" s="170" t="s">
        <v>63</v>
      </c>
      <c r="CF4" s="170" t="s">
        <v>64</v>
      </c>
      <c r="CG4" s="170" t="s">
        <v>65</v>
      </c>
      <c r="CH4" s="170" t="s">
        <v>66</v>
      </c>
      <c r="CI4" s="299" t="s">
        <v>52</v>
      </c>
      <c r="CJ4" s="300" t="s">
        <v>53</v>
      </c>
      <c r="CK4" s="301" t="s">
        <v>54</v>
      </c>
      <c r="CL4" s="301" t="s">
        <v>55</v>
      </c>
      <c r="CM4" s="301" t="s">
        <v>56</v>
      </c>
      <c r="CN4" s="301" t="s">
        <v>57</v>
      </c>
      <c r="CO4" s="169" t="s">
        <v>58</v>
      </c>
      <c r="CP4" s="170" t="s">
        <v>59</v>
      </c>
      <c r="CQ4" s="170" t="s">
        <v>60</v>
      </c>
      <c r="CR4" s="170" t="s">
        <v>61</v>
      </c>
      <c r="CS4" s="170" t="s">
        <v>62</v>
      </c>
      <c r="CT4" s="170" t="s">
        <v>63</v>
      </c>
      <c r="CU4" s="170" t="s">
        <v>64</v>
      </c>
      <c r="CV4" s="170" t="s">
        <v>65</v>
      </c>
      <c r="CW4" s="170" t="s">
        <v>66</v>
      </c>
      <c r="CX4" s="299" t="s">
        <v>52</v>
      </c>
      <c r="CY4" s="300" t="s">
        <v>53</v>
      </c>
      <c r="CZ4" s="301" t="s">
        <v>54</v>
      </c>
      <c r="DA4" s="301" t="s">
        <v>55</v>
      </c>
      <c r="DB4" s="301" t="s">
        <v>56</v>
      </c>
      <c r="DC4" s="301" t="s">
        <v>57</v>
      </c>
      <c r="DD4" s="169" t="s">
        <v>58</v>
      </c>
      <c r="DE4" s="170" t="s">
        <v>59</v>
      </c>
      <c r="DF4" s="170" t="s">
        <v>60</v>
      </c>
      <c r="DG4" s="170" t="s">
        <v>61</v>
      </c>
      <c r="DH4" s="170" t="s">
        <v>62</v>
      </c>
      <c r="DI4" s="170" t="s">
        <v>63</v>
      </c>
      <c r="DJ4" s="170" t="s">
        <v>64</v>
      </c>
      <c r="DK4" s="170" t="s">
        <v>65</v>
      </c>
      <c r="DL4" s="170" t="s">
        <v>66</v>
      </c>
      <c r="DM4" s="302" t="s">
        <v>52</v>
      </c>
      <c r="DN4" s="303" t="s">
        <v>53</v>
      </c>
      <c r="DO4" s="303" t="s">
        <v>54</v>
      </c>
      <c r="DP4" s="303" t="s">
        <v>55</v>
      </c>
      <c r="DQ4" s="303" t="s">
        <v>56</v>
      </c>
      <c r="DR4" s="304" t="s">
        <v>57</v>
      </c>
      <c r="DS4" s="305" t="s">
        <v>67</v>
      </c>
      <c r="DT4" s="306" t="s">
        <v>59</v>
      </c>
      <c r="DU4" s="306" t="s">
        <v>60</v>
      </c>
      <c r="DV4" s="306" t="s">
        <v>61</v>
      </c>
      <c r="DW4" s="306" t="s">
        <v>62</v>
      </c>
      <c r="DX4" s="306" t="s">
        <v>63</v>
      </c>
      <c r="DY4" s="306" t="s">
        <v>64</v>
      </c>
      <c r="DZ4" s="306" t="s">
        <v>65</v>
      </c>
      <c r="EA4" s="306" t="s">
        <v>66</v>
      </c>
      <c r="EB4" s="307" t="s">
        <v>68</v>
      </c>
      <c r="EC4" s="308" t="s">
        <v>69</v>
      </c>
      <c r="ED4" s="308" t="s">
        <v>70</v>
      </c>
      <c r="EE4" s="308" t="s">
        <v>71</v>
      </c>
      <c r="EF4" s="308" t="s">
        <v>72</v>
      </c>
      <c r="EG4" s="308" t="s">
        <v>73</v>
      </c>
      <c r="EH4" s="308" t="s">
        <v>470</v>
      </c>
      <c r="EI4" s="165" t="s">
        <v>74</v>
      </c>
      <c r="EJ4" s="149" t="s">
        <v>68</v>
      </c>
      <c r="EK4" s="309" t="s">
        <v>69</v>
      </c>
      <c r="EL4" s="309" t="s">
        <v>70</v>
      </c>
      <c r="EM4" s="309" t="s">
        <v>71</v>
      </c>
      <c r="EN4" s="309" t="s">
        <v>72</v>
      </c>
      <c r="EO4" s="309" t="s">
        <v>73</v>
      </c>
      <c r="EP4" s="309" t="s">
        <v>470</v>
      </c>
      <c r="EQ4" s="310" t="s">
        <v>74</v>
      </c>
      <c r="ER4" s="254" t="s">
        <v>68</v>
      </c>
      <c r="ES4" s="309" t="s">
        <v>69</v>
      </c>
      <c r="ET4" s="309" t="s">
        <v>70</v>
      </c>
      <c r="EU4" s="309" t="s">
        <v>71</v>
      </c>
      <c r="EV4" s="309" t="s">
        <v>72</v>
      </c>
      <c r="EW4" s="309" t="s">
        <v>73</v>
      </c>
      <c r="EX4" s="309" t="s">
        <v>470</v>
      </c>
      <c r="EY4" s="310" t="s">
        <v>74</v>
      </c>
      <c r="EZ4" s="254" t="s">
        <v>68</v>
      </c>
      <c r="FA4" s="309" t="s">
        <v>69</v>
      </c>
      <c r="FB4" s="309" t="s">
        <v>70</v>
      </c>
      <c r="FC4" s="309" t="s">
        <v>71</v>
      </c>
      <c r="FD4" s="309" t="s">
        <v>72</v>
      </c>
      <c r="FE4" s="309" t="s">
        <v>73</v>
      </c>
      <c r="FF4" s="309" t="s">
        <v>470</v>
      </c>
      <c r="FG4" s="311" t="s">
        <v>74</v>
      </c>
      <c r="FH4" s="149" t="s">
        <v>68</v>
      </c>
      <c r="FI4" s="254" t="s">
        <v>69</v>
      </c>
      <c r="FJ4" s="254" t="s">
        <v>70</v>
      </c>
      <c r="FK4" s="254" t="s">
        <v>71</v>
      </c>
      <c r="FL4" s="254" t="s">
        <v>72</v>
      </c>
      <c r="FM4" s="254" t="s">
        <v>73</v>
      </c>
      <c r="FN4" s="309" t="s">
        <v>470</v>
      </c>
      <c r="FO4" s="312" t="s">
        <v>74</v>
      </c>
      <c r="FP4" s="255" t="s">
        <v>68</v>
      </c>
      <c r="FQ4" s="254" t="s">
        <v>69</v>
      </c>
      <c r="FR4" s="254" t="s">
        <v>70</v>
      </c>
      <c r="FS4" s="254" t="s">
        <v>71</v>
      </c>
      <c r="FT4" s="254" t="s">
        <v>72</v>
      </c>
      <c r="FU4" s="254" t="s">
        <v>73</v>
      </c>
      <c r="FV4" s="309" t="s">
        <v>470</v>
      </c>
      <c r="FW4" s="312" t="s">
        <v>74</v>
      </c>
      <c r="FX4" s="255" t="s">
        <v>68</v>
      </c>
      <c r="FY4" s="254" t="s">
        <v>69</v>
      </c>
      <c r="FZ4" s="254" t="s">
        <v>70</v>
      </c>
      <c r="GA4" s="254" t="s">
        <v>71</v>
      </c>
      <c r="GB4" s="254" t="s">
        <v>72</v>
      </c>
      <c r="GC4" s="254" t="s">
        <v>73</v>
      </c>
      <c r="GD4" s="309" t="s">
        <v>470</v>
      </c>
      <c r="GE4" s="312" t="s">
        <v>74</v>
      </c>
      <c r="GF4" s="255" t="s">
        <v>68</v>
      </c>
      <c r="GG4" s="254" t="s">
        <v>69</v>
      </c>
      <c r="GH4" s="254" t="s">
        <v>70</v>
      </c>
      <c r="GI4" s="254" t="s">
        <v>71</v>
      </c>
      <c r="GJ4" s="254" t="s">
        <v>72</v>
      </c>
      <c r="GK4" s="254" t="s">
        <v>73</v>
      </c>
      <c r="GL4" s="309" t="s">
        <v>470</v>
      </c>
      <c r="GM4" s="312" t="s">
        <v>74</v>
      </c>
      <c r="GN4" s="255" t="s">
        <v>68</v>
      </c>
      <c r="GO4" s="254" t="s">
        <v>69</v>
      </c>
      <c r="GP4" s="254" t="s">
        <v>70</v>
      </c>
      <c r="GQ4" s="254" t="s">
        <v>71</v>
      </c>
      <c r="GR4" s="254" t="s">
        <v>72</v>
      </c>
      <c r="GS4" s="254" t="s">
        <v>73</v>
      </c>
      <c r="GT4" s="309" t="s">
        <v>470</v>
      </c>
      <c r="GU4" s="312" t="s">
        <v>74</v>
      </c>
      <c r="GV4" s="255" t="s">
        <v>68</v>
      </c>
      <c r="GW4" s="254" t="s">
        <v>69</v>
      </c>
      <c r="GX4" s="254" t="s">
        <v>70</v>
      </c>
      <c r="GY4" s="254" t="s">
        <v>71</v>
      </c>
      <c r="GZ4" s="254" t="s">
        <v>72</v>
      </c>
      <c r="HA4" s="254" t="s">
        <v>73</v>
      </c>
      <c r="HB4" s="309" t="s">
        <v>470</v>
      </c>
      <c r="HC4" s="312" t="s">
        <v>74</v>
      </c>
      <c r="HD4" s="165" t="s">
        <v>52</v>
      </c>
      <c r="HE4" s="166" t="s">
        <v>55</v>
      </c>
      <c r="HF4" s="167" t="s">
        <v>56</v>
      </c>
      <c r="HG4" s="168" t="s">
        <v>57</v>
      </c>
      <c r="HH4" s="169" t="s">
        <v>464</v>
      </c>
      <c r="HI4" s="170" t="s">
        <v>62</v>
      </c>
      <c r="HJ4" s="170" t="s">
        <v>63</v>
      </c>
      <c r="HK4" s="170" t="s">
        <v>64</v>
      </c>
      <c r="HL4" s="170" t="s">
        <v>75</v>
      </c>
      <c r="HM4" s="170" t="s">
        <v>66</v>
      </c>
      <c r="HN4" s="130" t="s">
        <v>76</v>
      </c>
      <c r="HO4" s="171" t="s">
        <v>77</v>
      </c>
      <c r="HP4" s="172" t="s">
        <v>369</v>
      </c>
      <c r="HQ4" s="173" t="s">
        <v>371</v>
      </c>
      <c r="HR4" s="174" t="s">
        <v>372</v>
      </c>
      <c r="HS4" s="175" t="s">
        <v>80</v>
      </c>
      <c r="HT4" s="176" t="s">
        <v>81</v>
      </c>
      <c r="HU4" s="177" t="s">
        <v>82</v>
      </c>
      <c r="HV4" s="178" t="s">
        <v>83</v>
      </c>
      <c r="HW4" s="179" t="s">
        <v>84</v>
      </c>
      <c r="HX4" s="180" t="s">
        <v>85</v>
      </c>
      <c r="HY4" s="181" t="s">
        <v>86</v>
      </c>
      <c r="HZ4" s="182" t="s">
        <v>87</v>
      </c>
      <c r="IA4" s="183" t="s">
        <v>88</v>
      </c>
      <c r="IB4" s="183" t="s">
        <v>89</v>
      </c>
      <c r="IC4" s="183" t="s">
        <v>90</v>
      </c>
      <c r="ID4" s="183" t="s">
        <v>91</v>
      </c>
      <c r="IE4" s="183" t="s">
        <v>92</v>
      </c>
      <c r="IF4" s="173" t="s">
        <v>78</v>
      </c>
      <c r="IG4" s="174" t="s">
        <v>79</v>
      </c>
      <c r="IH4" s="184" t="s">
        <v>93</v>
      </c>
      <c r="II4" s="185" t="s">
        <v>94</v>
      </c>
      <c r="IJ4" s="177" t="s">
        <v>95</v>
      </c>
      <c r="IK4" s="130" t="s">
        <v>96</v>
      </c>
      <c r="IL4" s="313" t="s">
        <v>97</v>
      </c>
    </row>
    <row r="5" spans="1:246" outlineLevel="3" x14ac:dyDescent="0.2">
      <c r="A5" s="187">
        <v>1</v>
      </c>
      <c r="B5" s="188">
        <v>1</v>
      </c>
      <c r="C5" s="189" t="s">
        <v>98</v>
      </c>
      <c r="D5" s="190" t="s">
        <v>99</v>
      </c>
      <c r="E5" s="191" t="s">
        <v>100</v>
      </c>
      <c r="F5" s="1">
        <v>37439.427000000003</v>
      </c>
      <c r="G5" s="232">
        <v>949.49180000000001</v>
      </c>
      <c r="H5" s="234">
        <v>74.421000000000006</v>
      </c>
      <c r="I5" s="192">
        <v>0.24165369815104931</v>
      </c>
      <c r="J5" s="193">
        <v>0.75834630184895069</v>
      </c>
      <c r="K5" s="194">
        <v>0</v>
      </c>
      <c r="L5" s="271">
        <v>4.467134223679567</v>
      </c>
      <c r="M5" s="272">
        <v>1.5800211567206559</v>
      </c>
      <c r="N5" s="314">
        <v>2.8871130669589111</v>
      </c>
      <c r="O5" s="314">
        <v>0.47612374102117966</v>
      </c>
      <c r="P5" s="314">
        <v>2.4109893259377313</v>
      </c>
      <c r="Q5" s="314">
        <v>1.5800211567206559</v>
      </c>
      <c r="R5" s="315">
        <v>0</v>
      </c>
      <c r="S5" s="316">
        <v>4.467134223679567</v>
      </c>
      <c r="T5" s="316">
        <v>1.5800211567206559</v>
      </c>
      <c r="U5" s="316">
        <v>2.8871130669589111</v>
      </c>
      <c r="V5" s="316">
        <v>0</v>
      </c>
      <c r="W5" s="316">
        <v>0.47612374102117977</v>
      </c>
      <c r="X5" s="316">
        <v>2.4109893259377313</v>
      </c>
      <c r="Y5" s="316">
        <v>0</v>
      </c>
      <c r="Z5" s="316">
        <v>1.5800211567206559</v>
      </c>
      <c r="AA5" s="317">
        <v>15.901301244455112</v>
      </c>
      <c r="AB5" s="318">
        <v>5.3148273563462851</v>
      </c>
      <c r="AC5" s="318">
        <v>10.586473888108827</v>
      </c>
      <c r="AD5" s="318">
        <v>0.58826132071305015</v>
      </c>
      <c r="AE5" s="318">
        <v>9.9982125673957789</v>
      </c>
      <c r="AF5" s="318">
        <v>5.3148273563462851</v>
      </c>
      <c r="AG5" s="319">
        <v>0</v>
      </c>
      <c r="AH5" s="320">
        <v>15.901301244455112</v>
      </c>
      <c r="AI5" s="320">
        <v>6.9654663938973016</v>
      </c>
      <c r="AJ5" s="320">
        <v>8.9358348505578107</v>
      </c>
      <c r="AK5" s="320">
        <v>0</v>
      </c>
      <c r="AL5" s="320">
        <v>0.58826132071305015</v>
      </c>
      <c r="AM5" s="320">
        <v>8.3475735298447606</v>
      </c>
      <c r="AN5" s="320">
        <v>2.3812403979786194</v>
      </c>
      <c r="AO5" s="320">
        <v>4.5842259959186826</v>
      </c>
      <c r="AP5" s="321">
        <v>10.598244996000002</v>
      </c>
      <c r="AQ5" s="322">
        <v>0.77940276063750002</v>
      </c>
      <c r="AR5" s="323">
        <v>9.8188422353625011</v>
      </c>
      <c r="AS5" s="323">
        <v>1.157345778</v>
      </c>
      <c r="AT5" s="323">
        <v>8.6614964573625013</v>
      </c>
      <c r="AU5" s="323">
        <v>0.77940276063750002</v>
      </c>
      <c r="AV5" s="315">
        <v>0</v>
      </c>
      <c r="AW5" s="316">
        <v>10.598244996000002</v>
      </c>
      <c r="AX5" s="316">
        <v>1.3890764144334202</v>
      </c>
      <c r="AY5" s="316">
        <v>8.0518228035665818</v>
      </c>
      <c r="AZ5" s="316">
        <v>0</v>
      </c>
      <c r="BA5" s="316">
        <v>1.1573457779999998</v>
      </c>
      <c r="BB5" s="316">
        <v>8.0518228035665818</v>
      </c>
      <c r="BC5" s="316">
        <v>0</v>
      </c>
      <c r="BD5" s="316">
        <v>1.3890764144334202</v>
      </c>
      <c r="BE5" s="324">
        <v>0.6474452249647592</v>
      </c>
      <c r="BF5" s="325">
        <v>9.9938282230106312E-2</v>
      </c>
      <c r="BG5" s="326">
        <v>0.54750694273465295</v>
      </c>
      <c r="BH5" s="326">
        <v>0</v>
      </c>
      <c r="BI5" s="326">
        <v>0.54750694273465295</v>
      </c>
      <c r="BJ5" s="326">
        <v>9.9938282230106312E-2</v>
      </c>
      <c r="BK5" s="319">
        <v>0</v>
      </c>
      <c r="BL5" s="320">
        <v>0.6474452249647592</v>
      </c>
      <c r="BM5" s="320">
        <v>0.20136432029404777</v>
      </c>
      <c r="BN5" s="320">
        <v>0.44608090467071143</v>
      </c>
      <c r="BO5" s="320">
        <v>0</v>
      </c>
      <c r="BP5" s="320">
        <v>0</v>
      </c>
      <c r="BQ5" s="320">
        <v>0.44608090467071143</v>
      </c>
      <c r="BR5" s="320">
        <v>0</v>
      </c>
      <c r="BS5" s="320">
        <v>0.20136432029404777</v>
      </c>
      <c r="BT5" s="275">
        <v>2.9655061273279735</v>
      </c>
      <c r="BU5" s="327">
        <v>0.4096002938298306</v>
      </c>
      <c r="BV5" s="328">
        <v>2.555905833498143</v>
      </c>
      <c r="BW5" s="328">
        <v>0.91750465817882065</v>
      </c>
      <c r="BX5" s="328">
        <v>1.6384011753193224</v>
      </c>
      <c r="BY5" s="328">
        <v>0.4096002938298306</v>
      </c>
      <c r="BZ5" s="329">
        <v>1.3562055731250637</v>
      </c>
      <c r="CA5" s="330">
        <v>1.6093005542029097</v>
      </c>
      <c r="CB5" s="330">
        <v>0.43713733088972034</v>
      </c>
      <c r="CC5" s="330">
        <v>1.1721632233131893</v>
      </c>
      <c r="CD5" s="330"/>
      <c r="CE5" s="330">
        <v>0.4979051438417843</v>
      </c>
      <c r="CF5" s="330">
        <v>0.67425807947140504</v>
      </c>
      <c r="CG5" s="330"/>
      <c r="CH5" s="330">
        <v>0.43713733088972034</v>
      </c>
      <c r="CI5" s="331">
        <v>0.41523846671116427</v>
      </c>
      <c r="CJ5" s="332">
        <v>1.1395940260500002E-2</v>
      </c>
      <c r="CK5" s="332">
        <v>0.40384252645066426</v>
      </c>
      <c r="CL5" s="332"/>
      <c r="CM5" s="332">
        <v>0.40384252645066426</v>
      </c>
      <c r="CN5" s="332">
        <v>1.1395940260500002E-2</v>
      </c>
      <c r="CO5" s="333"/>
      <c r="CP5" s="334">
        <v>0.41523846671116427</v>
      </c>
      <c r="CQ5" s="334">
        <v>0.11590562533822489</v>
      </c>
      <c r="CR5" s="334">
        <v>0.29933284137293936</v>
      </c>
      <c r="CS5" s="335"/>
      <c r="CT5" s="335"/>
      <c r="CU5" s="334">
        <v>0.29933284137293936</v>
      </c>
      <c r="CV5" s="334">
        <v>5.9989929399695101E-2</v>
      </c>
      <c r="CW5" s="334">
        <v>5.591569593852979E-2</v>
      </c>
      <c r="CX5" s="299">
        <v>1.3842306</v>
      </c>
      <c r="CY5" s="300">
        <v>0.1397297101869866</v>
      </c>
      <c r="CZ5" s="301">
        <v>1.2445008898130132</v>
      </c>
      <c r="DA5" s="301">
        <v>0</v>
      </c>
      <c r="DB5" s="301">
        <v>1.2445008898130132</v>
      </c>
      <c r="DC5" s="301">
        <v>0.1397297101869866</v>
      </c>
      <c r="DD5" s="169">
        <v>0</v>
      </c>
      <c r="DE5" s="170">
        <v>1.3842306</v>
      </c>
      <c r="DF5" s="170">
        <v>0.42678289428806143</v>
      </c>
      <c r="DG5" s="170">
        <v>0.9574477057119386</v>
      </c>
      <c r="DH5" s="170">
        <v>0</v>
      </c>
      <c r="DI5" s="170">
        <v>0</v>
      </c>
      <c r="DJ5" s="170">
        <v>0.95744770571193849</v>
      </c>
      <c r="DK5" s="170">
        <v>0.2601995824776856</v>
      </c>
      <c r="DL5" s="170">
        <v>0.16658331181037575</v>
      </c>
      <c r="DM5" s="336">
        <v>36.379100883138577</v>
      </c>
      <c r="DN5" s="337">
        <v>8.3349155002118671</v>
      </c>
      <c r="DO5" s="337">
        <v>28.044185382926717</v>
      </c>
      <c r="DP5" s="337">
        <v>3.1392354979130506</v>
      </c>
      <c r="DQ5" s="337">
        <v>24.904949885013668</v>
      </c>
      <c r="DR5" s="337">
        <v>8.3349155002118671</v>
      </c>
      <c r="DS5" s="338">
        <v>1.3562055731250637</v>
      </c>
      <c r="DT5" s="339">
        <v>35.022895310013517</v>
      </c>
      <c r="DU5" s="339">
        <v>11.115754135861433</v>
      </c>
      <c r="DV5" s="339">
        <v>22.749795396152081</v>
      </c>
      <c r="DW5" s="339">
        <v>0</v>
      </c>
      <c r="DX5" s="339">
        <v>2.7196359835760138</v>
      </c>
      <c r="DY5" s="339">
        <v>21.187505190576069</v>
      </c>
      <c r="DZ5" s="339">
        <v>2.7014299098560004</v>
      </c>
      <c r="EA5" s="339">
        <v>8.4143242260054336</v>
      </c>
      <c r="EB5" s="340">
        <v>4.467134223679567</v>
      </c>
      <c r="EC5" s="274">
        <v>15.901301244455112</v>
      </c>
      <c r="ED5" s="274">
        <v>10.598244996000002</v>
      </c>
      <c r="EE5" s="274">
        <v>0.6474452249647592</v>
      </c>
      <c r="EF5" s="274">
        <v>2.9655061273279735</v>
      </c>
      <c r="EG5" s="274">
        <v>0.41523846671116427</v>
      </c>
      <c r="EH5" s="274">
        <f>CX5</f>
        <v>1.3842306</v>
      </c>
      <c r="EI5" s="248">
        <f>SUM(EB5:EH5)</f>
        <v>36.379100883138577</v>
      </c>
      <c r="EJ5" s="245">
        <v>0.47612374102117966</v>
      </c>
      <c r="EK5" s="246">
        <v>0.58826132071305015</v>
      </c>
      <c r="EL5" s="246">
        <v>1.157345778</v>
      </c>
      <c r="EM5" s="246">
        <v>0</v>
      </c>
      <c r="EN5" s="246">
        <v>0.91750465817882065</v>
      </c>
      <c r="EO5" s="246">
        <v>0</v>
      </c>
      <c r="EP5" s="246">
        <v>0</v>
      </c>
      <c r="EQ5" s="341">
        <v>3.1392354979130506</v>
      </c>
      <c r="ER5" s="246">
        <v>2.4109893259377313</v>
      </c>
      <c r="ES5" s="246">
        <v>9.9982125673957789</v>
      </c>
      <c r="ET5" s="246">
        <v>8.6614964573625013</v>
      </c>
      <c r="EU5" s="246">
        <v>0.54750694273465295</v>
      </c>
      <c r="EV5" s="246">
        <v>1.6384011753193224</v>
      </c>
      <c r="EW5" s="246">
        <v>0.40384252645066426</v>
      </c>
      <c r="EX5" s="246">
        <f>DB5</f>
        <v>1.2445008898130132</v>
      </c>
      <c r="EY5" s="342">
        <f>SUM(ER5:EX5)</f>
        <v>24.904949885013668</v>
      </c>
      <c r="EZ5" s="246">
        <v>1.5800211567206559</v>
      </c>
      <c r="FA5" s="246">
        <v>5.3148273563462851</v>
      </c>
      <c r="FB5" s="246">
        <v>0.77940276063750002</v>
      </c>
      <c r="FC5" s="246">
        <v>9.9938282230106312E-2</v>
      </c>
      <c r="FD5" s="246">
        <v>0.4096002938298306</v>
      </c>
      <c r="FE5" s="246">
        <v>1.1395940260500002E-2</v>
      </c>
      <c r="FF5" s="246">
        <f>DC5</f>
        <v>0.1397297101869866</v>
      </c>
      <c r="FG5" s="343">
        <f>SUM(EZ5:FF5)</f>
        <v>8.3349155002118671</v>
      </c>
      <c r="FH5" s="276">
        <v>0</v>
      </c>
      <c r="FI5" s="260">
        <v>0</v>
      </c>
      <c r="FJ5" s="260">
        <v>0</v>
      </c>
      <c r="FK5" s="260">
        <v>0</v>
      </c>
      <c r="FL5" s="260">
        <v>1.3562055731250637</v>
      </c>
      <c r="FM5" s="264">
        <v>0</v>
      </c>
      <c r="FN5" s="264">
        <v>0</v>
      </c>
      <c r="FO5" s="344">
        <v>1.3562055731250637</v>
      </c>
      <c r="FP5" s="345">
        <v>0</v>
      </c>
      <c r="FQ5" s="260">
        <v>0</v>
      </c>
      <c r="FR5" s="260">
        <v>0</v>
      </c>
      <c r="FS5" s="260">
        <v>0</v>
      </c>
      <c r="FT5" s="260">
        <v>0</v>
      </c>
      <c r="FU5" s="264">
        <v>0</v>
      </c>
      <c r="FV5" s="147">
        <v>0</v>
      </c>
      <c r="FW5" s="344">
        <v>0</v>
      </c>
      <c r="FX5" s="195">
        <v>0.47612374102117977</v>
      </c>
      <c r="FY5" s="262">
        <v>0.58826132071305015</v>
      </c>
      <c r="FZ5" s="262">
        <v>1.1573457779999998</v>
      </c>
      <c r="GA5" s="262">
        <v>0</v>
      </c>
      <c r="GB5" s="262">
        <v>0.4979051438417843</v>
      </c>
      <c r="GC5" s="147">
        <v>0</v>
      </c>
      <c r="GD5" s="147">
        <v>0</v>
      </c>
      <c r="GE5" s="346">
        <v>2.7196359835760138</v>
      </c>
      <c r="GF5" s="273">
        <f>X5</f>
        <v>2.4109893259377313</v>
      </c>
      <c r="GG5" s="246">
        <f>AM5</f>
        <v>8.3475735298447606</v>
      </c>
      <c r="GH5" s="246">
        <f>BB5</f>
        <v>8.0518228035665818</v>
      </c>
      <c r="GI5" s="246">
        <f>BQ5</f>
        <v>0.44608090467071143</v>
      </c>
      <c r="GJ5" s="246">
        <f>CF5</f>
        <v>0.67425807947140504</v>
      </c>
      <c r="GK5" s="246">
        <f>CU5</f>
        <v>0.29933284137293936</v>
      </c>
      <c r="GL5" s="246">
        <f>DJ5</f>
        <v>0.95744770571193849</v>
      </c>
      <c r="GM5" s="346">
        <f>SUM(GF5:GL5)</f>
        <v>21.187505190576069</v>
      </c>
      <c r="GN5" s="195">
        <v>0</v>
      </c>
      <c r="GO5" s="262">
        <v>2.3812403979786194</v>
      </c>
      <c r="GP5" s="262">
        <v>0</v>
      </c>
      <c r="GQ5" s="262">
        <v>0</v>
      </c>
      <c r="GR5" s="262">
        <v>0</v>
      </c>
      <c r="GS5" s="147">
        <v>5.9989929399695101E-2</v>
      </c>
      <c r="GT5" s="147">
        <f>DK5</f>
        <v>0.2601995824776856</v>
      </c>
      <c r="GU5" s="346">
        <f>SUM(GN5:GT5)</f>
        <v>2.7014299098560004</v>
      </c>
      <c r="GV5" s="195">
        <v>1.5800211567206559</v>
      </c>
      <c r="GW5" s="262">
        <v>4.5842259959186826</v>
      </c>
      <c r="GX5" s="262">
        <v>1.3890764144334202</v>
      </c>
      <c r="GY5" s="262">
        <v>0.20136432029404777</v>
      </c>
      <c r="GZ5" s="262">
        <v>0.43713733088972034</v>
      </c>
      <c r="HA5" s="147">
        <v>5.591569593852979E-2</v>
      </c>
      <c r="HB5" s="147">
        <f>DL5</f>
        <v>0.16658331181037575</v>
      </c>
      <c r="HC5" s="346">
        <f>SUM(GV5:HB5)</f>
        <v>8.4143242260054336</v>
      </c>
      <c r="HD5" s="248">
        <f>EI5</f>
        <v>36.379100883138577</v>
      </c>
      <c r="HE5" s="116">
        <f>EQ5</f>
        <v>3.1392354979130506</v>
      </c>
      <c r="HF5" s="117">
        <f>EY5</f>
        <v>24.904949885013668</v>
      </c>
      <c r="HG5" s="117">
        <f>FG5</f>
        <v>8.3349155002118671</v>
      </c>
      <c r="HH5" s="195">
        <f>FO5</f>
        <v>1.3562055731250637</v>
      </c>
      <c r="HI5" s="262">
        <f>FW5</f>
        <v>0</v>
      </c>
      <c r="HJ5" s="262">
        <f>GE5</f>
        <v>2.7196359835760138</v>
      </c>
      <c r="HK5" s="262">
        <f>GM5</f>
        <v>21.187505190576069</v>
      </c>
      <c r="HL5" s="262">
        <f>GU5</f>
        <v>2.7014299098560004</v>
      </c>
      <c r="HM5" s="262">
        <f>HC5</f>
        <v>8.4143242260054336</v>
      </c>
      <c r="HN5" s="120">
        <f>HJ5+HK5+HM5</f>
        <v>32.321465400157514</v>
      </c>
      <c r="HO5" s="249">
        <f>HN5*100/HD5</f>
        <v>88.846245826647831</v>
      </c>
      <c r="HP5" s="121">
        <f>100-HO5</f>
        <v>11.153754173352169</v>
      </c>
      <c r="HQ5" s="122">
        <f>HE5+HF5</f>
        <v>28.04418538292672</v>
      </c>
      <c r="HR5" s="123">
        <f>HI5+HJ5+HK5</f>
        <v>23.907141174152081</v>
      </c>
      <c r="HS5" s="196">
        <f>HQ5-HR5</f>
        <v>4.1370442087746397</v>
      </c>
      <c r="HT5" s="197">
        <f>HH5+HL5</f>
        <v>4.0576354829810644</v>
      </c>
      <c r="HU5" s="198">
        <f>HM5-HG5</f>
        <v>7.9408725793566504E-2</v>
      </c>
      <c r="HV5" s="199">
        <f>HD5/12</f>
        <v>3.0315917402615482</v>
      </c>
      <c r="HW5" s="125">
        <f>HE5/12</f>
        <v>0.26160295815942086</v>
      </c>
      <c r="HX5" s="125">
        <f>HF5/12</f>
        <v>2.0754124904178055</v>
      </c>
      <c r="HY5" s="125">
        <f>HG5/12</f>
        <v>0.69457629168432222</v>
      </c>
      <c r="HZ5" s="200">
        <f t="shared" ref="HZ5:IE5" si="0">HH5/12</f>
        <v>0.11301713109375532</v>
      </c>
      <c r="IA5" s="201">
        <f t="shared" si="0"/>
        <v>0</v>
      </c>
      <c r="IB5" s="201">
        <f t="shared" si="0"/>
        <v>0.22663633196466781</v>
      </c>
      <c r="IC5" s="201">
        <f t="shared" si="0"/>
        <v>1.7656254325480056</v>
      </c>
      <c r="ID5" s="201">
        <f t="shared" si="0"/>
        <v>0.22511915915466671</v>
      </c>
      <c r="IE5" s="201">
        <f t="shared" si="0"/>
        <v>0.7011936855004528</v>
      </c>
      <c r="IF5" s="173">
        <f>HQ5/12</f>
        <v>2.3370154485772265</v>
      </c>
      <c r="IG5" s="174">
        <f t="shared" ref="IG5:IJ5" si="1">HR5/12</f>
        <v>1.9922617645126734</v>
      </c>
      <c r="IH5" s="184">
        <f t="shared" si="1"/>
        <v>0.34475368406455331</v>
      </c>
      <c r="II5" s="185">
        <f t="shared" si="1"/>
        <v>0.33813629024842201</v>
      </c>
      <c r="IJ5" s="177">
        <f t="shared" si="1"/>
        <v>6.6173938161305417E-3</v>
      </c>
      <c r="IK5" s="130">
        <v>0</v>
      </c>
      <c r="IL5" s="347">
        <v>0</v>
      </c>
    </row>
    <row r="6" spans="1:246" outlineLevel="3" x14ac:dyDescent="0.2">
      <c r="A6" s="187">
        <v>2</v>
      </c>
      <c r="B6" s="188">
        <v>2</v>
      </c>
      <c r="C6" s="189" t="s">
        <v>98</v>
      </c>
      <c r="D6" s="190" t="s">
        <v>99</v>
      </c>
      <c r="E6" s="191" t="s">
        <v>101</v>
      </c>
      <c r="F6" s="1">
        <v>537.779</v>
      </c>
      <c r="G6" s="232">
        <v>10.3828</v>
      </c>
      <c r="H6" s="234">
        <v>67.614000000000004</v>
      </c>
      <c r="I6" s="192">
        <v>0.16859411608460351</v>
      </c>
      <c r="J6" s="193">
        <v>0.83140588391539649</v>
      </c>
      <c r="K6" s="202">
        <v>0</v>
      </c>
      <c r="L6" s="271">
        <v>4.1359713318462417</v>
      </c>
      <c r="M6" s="272">
        <v>1.3585007121692345</v>
      </c>
      <c r="N6" s="314">
        <v>2.7774706196770071</v>
      </c>
      <c r="O6" s="314">
        <v>0.44236368525244318</v>
      </c>
      <c r="P6" s="314">
        <v>2.3351069344245641</v>
      </c>
      <c r="Q6" s="314">
        <v>1.3585007121692345</v>
      </c>
      <c r="R6" s="315">
        <v>0</v>
      </c>
      <c r="S6" s="316">
        <v>4.1359713318462417</v>
      </c>
      <c r="T6" s="316">
        <v>1.3585007121692345</v>
      </c>
      <c r="U6" s="316">
        <v>2.7774706196770071</v>
      </c>
      <c r="V6" s="316">
        <v>0</v>
      </c>
      <c r="W6" s="316">
        <v>0.44236368525244318</v>
      </c>
      <c r="X6" s="316">
        <v>2.3351069344245641</v>
      </c>
      <c r="Y6" s="316">
        <v>0</v>
      </c>
      <c r="Z6" s="316">
        <v>1.3585007121692345</v>
      </c>
      <c r="AA6" s="317">
        <v>14.466424910370094</v>
      </c>
      <c r="AB6" s="318">
        <v>4.8297599938224538</v>
      </c>
      <c r="AC6" s="318">
        <v>9.636664916547641</v>
      </c>
      <c r="AD6" s="318">
        <v>0.53474992970663116</v>
      </c>
      <c r="AE6" s="318">
        <v>9.1019149868410079</v>
      </c>
      <c r="AF6" s="318">
        <v>4.8297599938224538</v>
      </c>
      <c r="AG6" s="319">
        <v>0</v>
      </c>
      <c r="AH6" s="320">
        <v>14.466424910370094</v>
      </c>
      <c r="AI6" s="320">
        <v>5.8788105415555805</v>
      </c>
      <c r="AJ6" s="320">
        <v>8.5876143688145135</v>
      </c>
      <c r="AK6" s="320">
        <v>0</v>
      </c>
      <c r="AL6" s="320">
        <v>0.53474992970663116</v>
      </c>
      <c r="AM6" s="320">
        <v>8.0528644391078821</v>
      </c>
      <c r="AN6" s="320">
        <v>1.4961218179559879</v>
      </c>
      <c r="AO6" s="320">
        <v>4.3826887235995926</v>
      </c>
      <c r="AP6" s="321">
        <v>8.9959976239999975</v>
      </c>
      <c r="AQ6" s="322">
        <v>0.66306159301499989</v>
      </c>
      <c r="AR6" s="323">
        <v>8.3329360309849978</v>
      </c>
      <c r="AS6" s="323">
        <v>0.95655779599999979</v>
      </c>
      <c r="AT6" s="323">
        <v>7.3763782349849976</v>
      </c>
      <c r="AU6" s="323">
        <v>0.66306159301499989</v>
      </c>
      <c r="AV6" s="315">
        <v>0</v>
      </c>
      <c r="AW6" s="316">
        <v>8.9959976239999975</v>
      </c>
      <c r="AX6" s="316">
        <v>1.0252704376128179</v>
      </c>
      <c r="AY6" s="316">
        <v>7.0141693903871793</v>
      </c>
      <c r="AZ6" s="316">
        <v>0</v>
      </c>
      <c r="BA6" s="316">
        <v>0.95655779599999979</v>
      </c>
      <c r="BB6" s="316">
        <v>7.0141693903871793</v>
      </c>
      <c r="BC6" s="316">
        <v>0</v>
      </c>
      <c r="BD6" s="316">
        <v>1.0252704376128179</v>
      </c>
      <c r="BE6" s="324">
        <v>0.59963983088384953</v>
      </c>
      <c r="BF6" s="325">
        <v>0.13945319612146226</v>
      </c>
      <c r="BG6" s="326">
        <v>0.46018663476238736</v>
      </c>
      <c r="BH6" s="326">
        <v>0</v>
      </c>
      <c r="BI6" s="326">
        <v>0.46018663476238736</v>
      </c>
      <c r="BJ6" s="326">
        <v>0.13945319612146226</v>
      </c>
      <c r="BK6" s="319">
        <v>0</v>
      </c>
      <c r="BL6" s="320">
        <v>0.59963983088384953</v>
      </c>
      <c r="BM6" s="320">
        <v>0.20002735575229902</v>
      </c>
      <c r="BN6" s="320">
        <v>0.39961247513155063</v>
      </c>
      <c r="BO6" s="320">
        <v>0</v>
      </c>
      <c r="BP6" s="320">
        <v>0</v>
      </c>
      <c r="BQ6" s="320">
        <v>0.39961247513155063</v>
      </c>
      <c r="BR6" s="320">
        <v>0</v>
      </c>
      <c r="BS6" s="320">
        <v>0.20002735575229902</v>
      </c>
      <c r="BT6" s="275">
        <v>1.8366986018584748</v>
      </c>
      <c r="BU6" s="327">
        <v>0.25368765219039707</v>
      </c>
      <c r="BV6" s="328">
        <v>1.5830109496680778</v>
      </c>
      <c r="BW6" s="328">
        <v>0.56826034090648936</v>
      </c>
      <c r="BX6" s="328">
        <v>1.0147506087615885</v>
      </c>
      <c r="BY6" s="328">
        <v>0.25368765219039707</v>
      </c>
      <c r="BZ6" s="329">
        <v>0.772877368172455</v>
      </c>
      <c r="CA6" s="330">
        <v>1.0638212336860198</v>
      </c>
      <c r="CB6" s="330">
        <v>0.24602724253416119</v>
      </c>
      <c r="CC6" s="330">
        <v>0.81779399115185858</v>
      </c>
      <c r="CD6" s="330"/>
      <c r="CE6" s="330">
        <v>0.32913806125092321</v>
      </c>
      <c r="CF6" s="330">
        <v>0.48865592990093537</v>
      </c>
      <c r="CG6" s="330"/>
      <c r="CH6" s="330">
        <v>0.24602724253416119</v>
      </c>
      <c r="CI6" s="331">
        <v>0</v>
      </c>
      <c r="CJ6" s="332">
        <v>0</v>
      </c>
      <c r="CK6" s="332">
        <v>0</v>
      </c>
      <c r="CL6" s="332"/>
      <c r="CM6" s="332">
        <v>0</v>
      </c>
      <c r="CN6" s="332">
        <v>0</v>
      </c>
      <c r="CO6" s="333"/>
      <c r="CP6" s="334">
        <v>0</v>
      </c>
      <c r="CQ6" s="334">
        <v>0</v>
      </c>
      <c r="CR6" s="334">
        <v>0</v>
      </c>
      <c r="CS6" s="335"/>
      <c r="CT6" s="335"/>
      <c r="CU6" s="334">
        <v>0</v>
      </c>
      <c r="CV6" s="334">
        <v>0</v>
      </c>
      <c r="CW6" s="334">
        <v>0</v>
      </c>
      <c r="CX6" s="299">
        <v>1.2576204</v>
      </c>
      <c r="CY6" s="300">
        <v>0.1269491759662314</v>
      </c>
      <c r="CZ6" s="301">
        <v>1.1306712240337686</v>
      </c>
      <c r="DA6" s="301">
        <v>0</v>
      </c>
      <c r="DB6" s="301">
        <v>1.1306712240337686</v>
      </c>
      <c r="DC6" s="301">
        <v>0.1269491759662314</v>
      </c>
      <c r="DD6" s="169">
        <v>0</v>
      </c>
      <c r="DE6" s="170">
        <v>1.2576204</v>
      </c>
      <c r="DF6" s="170">
        <v>0.30889934544906822</v>
      </c>
      <c r="DG6" s="170">
        <v>0.9487210545509317</v>
      </c>
      <c r="DH6" s="170">
        <v>0</v>
      </c>
      <c r="DI6" s="170">
        <v>0</v>
      </c>
      <c r="DJ6" s="170">
        <v>0.94872105455093181</v>
      </c>
      <c r="DK6" s="170">
        <v>0.15398353655697961</v>
      </c>
      <c r="DL6" s="170">
        <v>0.15491580889208864</v>
      </c>
      <c r="DM6" s="336">
        <v>31.292352698958659</v>
      </c>
      <c r="DN6" s="337">
        <v>7.3714123232847788</v>
      </c>
      <c r="DO6" s="337">
        <v>23.920940375673879</v>
      </c>
      <c r="DP6" s="337">
        <v>2.5019317518655635</v>
      </c>
      <c r="DQ6" s="337">
        <v>21.419008623808313</v>
      </c>
      <c r="DR6" s="337">
        <v>7.3714123232847788</v>
      </c>
      <c r="DS6" s="338">
        <v>0.772877368172455</v>
      </c>
      <c r="DT6" s="339">
        <v>30.519475330786204</v>
      </c>
      <c r="DU6" s="339">
        <v>9.0175356350731626</v>
      </c>
      <c r="DV6" s="339">
        <v>20.545381899713043</v>
      </c>
      <c r="DW6" s="339">
        <v>0</v>
      </c>
      <c r="DX6" s="339">
        <v>2.2628094722099976</v>
      </c>
      <c r="DY6" s="339">
        <v>19.239130223503047</v>
      </c>
      <c r="DZ6" s="339">
        <v>1.6501053545129674</v>
      </c>
      <c r="EA6" s="339">
        <v>7.3674302805601943</v>
      </c>
      <c r="EB6" s="340">
        <v>4.1359713318462417</v>
      </c>
      <c r="EC6" s="274">
        <v>14.466424910370094</v>
      </c>
      <c r="ED6" s="274">
        <v>8.9959976239999975</v>
      </c>
      <c r="EE6" s="274">
        <v>0.59963983088384953</v>
      </c>
      <c r="EF6" s="274">
        <v>1.8366986018584748</v>
      </c>
      <c r="EG6" s="274">
        <v>0</v>
      </c>
      <c r="EH6" s="274">
        <f t="shared" ref="EH6:EH15" si="2">CX6</f>
        <v>1.2576204</v>
      </c>
      <c r="EI6" s="248">
        <f t="shared" ref="EI6:EI15" si="3">SUM(EB6:EH6)</f>
        <v>31.292352698958659</v>
      </c>
      <c r="EJ6" s="245">
        <v>0.44236368525244318</v>
      </c>
      <c r="EK6" s="246">
        <v>0.53474992970663116</v>
      </c>
      <c r="EL6" s="246">
        <v>0.95655779599999979</v>
      </c>
      <c r="EM6" s="246">
        <v>0</v>
      </c>
      <c r="EN6" s="246">
        <v>0.56826034090648936</v>
      </c>
      <c r="EO6" s="246">
        <v>0</v>
      </c>
      <c r="EP6" s="246">
        <v>0</v>
      </c>
      <c r="EQ6" s="341">
        <v>2.5019317518655635</v>
      </c>
      <c r="ER6" s="246">
        <v>2.3351069344245641</v>
      </c>
      <c r="ES6" s="246">
        <v>9.1019149868410079</v>
      </c>
      <c r="ET6" s="246">
        <v>7.3763782349849976</v>
      </c>
      <c r="EU6" s="246">
        <v>0.46018663476238736</v>
      </c>
      <c r="EV6" s="246">
        <v>1.0147506087615885</v>
      </c>
      <c r="EW6" s="246">
        <v>0</v>
      </c>
      <c r="EX6" s="246">
        <f t="shared" ref="EX6:EX22" si="4">DB6</f>
        <v>1.1306712240337686</v>
      </c>
      <c r="EY6" s="342">
        <f t="shared" ref="EY6:EY22" si="5">SUM(ER6:EX6)</f>
        <v>21.419008623808313</v>
      </c>
      <c r="EZ6" s="246">
        <v>1.3585007121692345</v>
      </c>
      <c r="FA6" s="246">
        <v>4.8297599938224538</v>
      </c>
      <c r="FB6" s="246">
        <v>0.66306159301499989</v>
      </c>
      <c r="FC6" s="246">
        <v>0.13945319612146226</v>
      </c>
      <c r="FD6" s="246">
        <v>0.25368765219039707</v>
      </c>
      <c r="FE6" s="246">
        <v>0</v>
      </c>
      <c r="FF6" s="246">
        <f t="shared" ref="FF6:FF69" si="6">DC6</f>
        <v>0.1269491759662314</v>
      </c>
      <c r="FG6" s="343">
        <f t="shared" ref="FG6:FG69" si="7">SUM(EZ6:FF6)</f>
        <v>7.3714123232847788</v>
      </c>
      <c r="FH6" s="276">
        <v>0</v>
      </c>
      <c r="FI6" s="260">
        <v>0</v>
      </c>
      <c r="FJ6" s="260">
        <v>0</v>
      </c>
      <c r="FK6" s="260">
        <v>0</v>
      </c>
      <c r="FL6" s="260">
        <v>0.772877368172455</v>
      </c>
      <c r="FM6" s="264">
        <v>0</v>
      </c>
      <c r="FN6" s="264">
        <v>0</v>
      </c>
      <c r="FO6" s="344">
        <v>0.772877368172455</v>
      </c>
      <c r="FP6" s="345">
        <v>0</v>
      </c>
      <c r="FQ6" s="260">
        <v>0</v>
      </c>
      <c r="FR6" s="260">
        <v>0</v>
      </c>
      <c r="FS6" s="260">
        <v>0</v>
      </c>
      <c r="FT6" s="260">
        <v>0</v>
      </c>
      <c r="FU6" s="264">
        <v>0</v>
      </c>
      <c r="FV6" s="147">
        <v>0</v>
      </c>
      <c r="FW6" s="344">
        <v>0</v>
      </c>
      <c r="FX6" s="195">
        <v>0.44236368525244318</v>
      </c>
      <c r="FY6" s="262">
        <v>0.53474992970663116</v>
      </c>
      <c r="FZ6" s="262">
        <v>0.95655779599999979</v>
      </c>
      <c r="GA6" s="262">
        <v>0</v>
      </c>
      <c r="GB6" s="262">
        <v>0.32913806125092321</v>
      </c>
      <c r="GC6" s="147">
        <v>0</v>
      </c>
      <c r="GD6" s="147">
        <v>0</v>
      </c>
      <c r="GE6" s="346">
        <v>2.2628094722099976</v>
      </c>
      <c r="GF6" s="273">
        <f t="shared" ref="GF6:GF69" si="8">X6</f>
        <v>2.3351069344245641</v>
      </c>
      <c r="GG6" s="246">
        <f t="shared" ref="GG6:GG69" si="9">AM6</f>
        <v>8.0528644391078821</v>
      </c>
      <c r="GH6" s="246">
        <f t="shared" ref="GH6:GH69" si="10">BB6</f>
        <v>7.0141693903871793</v>
      </c>
      <c r="GI6" s="246">
        <f t="shared" ref="GI6:GI69" si="11">BQ6</f>
        <v>0.39961247513155063</v>
      </c>
      <c r="GJ6" s="246">
        <f t="shared" ref="GJ6:GJ69" si="12">CF6</f>
        <v>0.48865592990093537</v>
      </c>
      <c r="GK6" s="246">
        <f t="shared" ref="GK6:GK69" si="13">CU6</f>
        <v>0</v>
      </c>
      <c r="GL6" s="246">
        <f t="shared" ref="GL6:GL69" si="14">DJ6</f>
        <v>0.94872105455093181</v>
      </c>
      <c r="GM6" s="346">
        <f t="shared" ref="GM6:GM69" si="15">SUM(GF6:GL6)</f>
        <v>19.239130223503047</v>
      </c>
      <c r="GN6" s="195">
        <v>0</v>
      </c>
      <c r="GO6" s="262">
        <v>1.4961218179559879</v>
      </c>
      <c r="GP6" s="262">
        <v>0</v>
      </c>
      <c r="GQ6" s="262">
        <v>0</v>
      </c>
      <c r="GR6" s="262">
        <v>0</v>
      </c>
      <c r="GS6" s="147">
        <v>0</v>
      </c>
      <c r="GT6" s="147">
        <f t="shared" ref="GT6:GT69" si="16">DK6</f>
        <v>0.15398353655697961</v>
      </c>
      <c r="GU6" s="346">
        <f t="shared" ref="GU6:GU69" si="17">SUM(GN6:GT6)</f>
        <v>1.6501053545129674</v>
      </c>
      <c r="GV6" s="195">
        <v>1.3585007121692345</v>
      </c>
      <c r="GW6" s="262">
        <v>4.3826887235995926</v>
      </c>
      <c r="GX6" s="262">
        <v>1.0252704376128179</v>
      </c>
      <c r="GY6" s="262">
        <v>0.20002735575229902</v>
      </c>
      <c r="GZ6" s="262">
        <v>0.24602724253416119</v>
      </c>
      <c r="HA6" s="147">
        <v>0</v>
      </c>
      <c r="HB6" s="147">
        <f t="shared" ref="HB6:HB35" si="18">DL6</f>
        <v>0.15491580889208864</v>
      </c>
      <c r="HC6" s="346">
        <f t="shared" ref="HC6:HC35" si="19">SUM(GV6:HB6)</f>
        <v>7.3674302805601943</v>
      </c>
      <c r="HD6" s="248">
        <f t="shared" ref="HD6:HD69" si="20">EI6</f>
        <v>31.292352698958659</v>
      </c>
      <c r="HE6" s="116">
        <f t="shared" ref="HE6:HE11" si="21">EQ6</f>
        <v>2.5019317518655635</v>
      </c>
      <c r="HF6" s="117">
        <f t="shared" ref="HF6:HF11" si="22">EY6</f>
        <v>21.419008623808313</v>
      </c>
      <c r="HG6" s="117">
        <f t="shared" ref="HG6:HG11" si="23">FG6</f>
        <v>7.3714123232847788</v>
      </c>
      <c r="HH6" s="195">
        <f t="shared" ref="HH6:HH13" si="24">FO6</f>
        <v>0.772877368172455</v>
      </c>
      <c r="HI6" s="262">
        <f t="shared" ref="HI6:HI13" si="25">FW6</f>
        <v>0</v>
      </c>
      <c r="HJ6" s="262">
        <f t="shared" ref="HJ6:HJ13" si="26">GE6</f>
        <v>2.2628094722099976</v>
      </c>
      <c r="HK6" s="262">
        <f t="shared" ref="HK6:HK13" si="27">GM6</f>
        <v>19.239130223503047</v>
      </c>
      <c r="HL6" s="262">
        <f t="shared" ref="HL6:HL13" si="28">GU6</f>
        <v>1.6501053545129674</v>
      </c>
      <c r="HM6" s="262">
        <f t="shared" ref="HM6:HM13" si="29">HC6</f>
        <v>7.3674302805601943</v>
      </c>
      <c r="HN6" s="120">
        <f>HJ6+HK6+HM6</f>
        <v>28.869369976273241</v>
      </c>
      <c r="HO6" s="249">
        <f>HN6*100/HD6</f>
        <v>92.256949338404809</v>
      </c>
      <c r="HP6" s="121">
        <f>100-HO6</f>
        <v>7.7430506615951913</v>
      </c>
      <c r="HQ6" s="122">
        <f t="shared" ref="HQ6:HQ69" si="30">HE6+HF6</f>
        <v>23.920940375673876</v>
      </c>
      <c r="HR6" s="123">
        <f t="shared" ref="HR6:HR69" si="31">HI6+HJ6+HK6</f>
        <v>21.501939695713045</v>
      </c>
      <c r="HS6" s="196">
        <f t="shared" ref="HS6:HS69" si="32">HQ6-HR6</f>
        <v>2.4190006799608312</v>
      </c>
      <c r="HT6" s="197">
        <f t="shared" ref="HT6:HT69" si="33">HH6+HL6</f>
        <v>2.4229827226854224</v>
      </c>
      <c r="HU6" s="198">
        <f t="shared" ref="HU6:HU69" si="34">HM6-HG6</f>
        <v>-3.982042724584467E-3</v>
      </c>
      <c r="HV6" s="199">
        <f t="shared" ref="HV6:HV10" si="35">HD6/12</f>
        <v>2.6076960582465549</v>
      </c>
      <c r="HW6" s="125">
        <f t="shared" ref="HW6:HW10" si="36">HE6/12</f>
        <v>0.20849431265546362</v>
      </c>
      <c r="HX6" s="125">
        <f t="shared" ref="HX6:HX10" si="37">HF6/12</f>
        <v>1.7849173853173594</v>
      </c>
      <c r="HY6" s="125">
        <f t="shared" ref="HY6:HY10" si="38">HG6/12</f>
        <v>0.61428436027373157</v>
      </c>
      <c r="HZ6" s="200">
        <f t="shared" ref="HZ6:HZ10" si="39">HH6/12</f>
        <v>6.4406447347704579E-2</v>
      </c>
      <c r="IA6" s="201">
        <f t="shared" ref="IA6:IA10" si="40">HI6/12</f>
        <v>0</v>
      </c>
      <c r="IB6" s="201">
        <f t="shared" ref="IB6:IB10" si="41">HJ6/12</f>
        <v>0.1885674560174998</v>
      </c>
      <c r="IC6" s="201">
        <f t="shared" ref="IC6:IC10" si="42">HK6/12</f>
        <v>1.6032608519585871</v>
      </c>
      <c r="ID6" s="201">
        <f t="shared" ref="ID6:ID10" si="43">HL6/12</f>
        <v>0.13750877954274729</v>
      </c>
      <c r="IE6" s="201">
        <f t="shared" ref="IE6:IE10" si="44">HM6/12</f>
        <v>0.61395252338001616</v>
      </c>
      <c r="IF6" s="173">
        <f t="shared" ref="IF6:IF10" si="45">HQ6/12</f>
        <v>1.9934116979728229</v>
      </c>
      <c r="IG6" s="174">
        <f t="shared" ref="IG6:IG10" si="46">HR6/12</f>
        <v>1.7918283079760871</v>
      </c>
      <c r="IH6" s="184">
        <f t="shared" ref="IH6:IH10" si="47">HS6/12</f>
        <v>0.20158338999673595</v>
      </c>
      <c r="II6" s="185">
        <f t="shared" ref="II6:II10" si="48">HT6/12</f>
        <v>0.20191522689045185</v>
      </c>
      <c r="IJ6" s="177">
        <f t="shared" ref="IJ6:IJ10" si="49">HU6/12</f>
        <v>-3.3183689371537223E-4</v>
      </c>
      <c r="IK6" s="130">
        <v>0</v>
      </c>
      <c r="IL6" s="347">
        <v>0</v>
      </c>
    </row>
    <row r="7" spans="1:246" outlineLevel="2" x14ac:dyDescent="0.2">
      <c r="A7" s="187"/>
      <c r="B7" s="188"/>
      <c r="C7" s="189"/>
      <c r="D7" s="203" t="s">
        <v>102</v>
      </c>
      <c r="E7" s="191"/>
      <c r="F7" s="1">
        <v>37977.206000000006</v>
      </c>
      <c r="G7" s="232">
        <v>959.87459999999999</v>
      </c>
      <c r="H7" s="234">
        <v>74.347369840810472</v>
      </c>
      <c r="I7" s="2">
        <v>0.2408634251000909</v>
      </c>
      <c r="J7" s="3">
        <v>0.75913657489990904</v>
      </c>
      <c r="K7" s="4">
        <v>0</v>
      </c>
      <c r="L7" s="271">
        <v>4.4636354970238532</v>
      </c>
      <c r="M7" s="272">
        <v>1.5776665753274823</v>
      </c>
      <c r="N7" s="314">
        <v>2.8859689216963709</v>
      </c>
      <c r="O7" s="314">
        <v>0.47576910909352937</v>
      </c>
      <c r="P7" s="314">
        <v>2.4101998126028414</v>
      </c>
      <c r="Q7" s="314">
        <v>1.5776665753274823</v>
      </c>
      <c r="R7" s="315">
        <v>0</v>
      </c>
      <c r="S7" s="316">
        <v>4.4636354970238532</v>
      </c>
      <c r="T7" s="316">
        <v>1.5776665753274823</v>
      </c>
      <c r="U7" s="316">
        <v>2.8859689216963709</v>
      </c>
      <c r="V7" s="316">
        <v>0</v>
      </c>
      <c r="W7" s="316">
        <v>0.47576910909352943</v>
      </c>
      <c r="X7" s="316">
        <v>2.410199812602841</v>
      </c>
      <c r="Y7" s="316">
        <v>0</v>
      </c>
      <c r="Z7" s="316">
        <v>1.5776665753274823</v>
      </c>
      <c r="AA7" s="317">
        <v>15.885801495140846</v>
      </c>
      <c r="AB7" s="318">
        <v>5.3095816063739338</v>
      </c>
      <c r="AC7" s="318">
        <v>10.576219888766913</v>
      </c>
      <c r="AD7" s="318">
        <v>0.58768281444455961</v>
      </c>
      <c r="AE7" s="318">
        <v>9.9885370743223518</v>
      </c>
      <c r="AF7" s="318">
        <v>5.3095816063739338</v>
      </c>
      <c r="AG7" s="319">
        <v>0</v>
      </c>
      <c r="AH7" s="320">
        <v>15.885801495140846</v>
      </c>
      <c r="AI7" s="320">
        <v>6.953730572836438</v>
      </c>
      <c r="AJ7" s="320">
        <v>8.9320709223044084</v>
      </c>
      <c r="AK7" s="320">
        <v>0</v>
      </c>
      <c r="AL7" s="320">
        <v>0.5876828144445595</v>
      </c>
      <c r="AM7" s="320">
        <v>8.3443881078598494</v>
      </c>
      <c r="AN7" s="320">
        <v>2.3709473894223709</v>
      </c>
      <c r="AO7" s="320">
        <v>4.5827831834140671</v>
      </c>
      <c r="AP7" s="321">
        <v>10.580232035610065</v>
      </c>
      <c r="AQ7" s="322">
        <v>0.77809578785376765</v>
      </c>
      <c r="AR7" s="323">
        <v>9.8021362477562963</v>
      </c>
      <c r="AS7" s="323">
        <v>1.1550716300750778</v>
      </c>
      <c r="AT7" s="323">
        <v>8.6470646176812185</v>
      </c>
      <c r="AU7" s="323">
        <v>0.77809578785376765</v>
      </c>
      <c r="AV7" s="315">
        <v>0</v>
      </c>
      <c r="AW7" s="316">
        <v>10.580232035610065</v>
      </c>
      <c r="AX7" s="316">
        <v>1.3847625909128327</v>
      </c>
      <c r="AY7" s="316">
        <v>8.0403978146221533</v>
      </c>
      <c r="AZ7" s="316">
        <v>0</v>
      </c>
      <c r="BA7" s="316">
        <v>1.1550716300750778</v>
      </c>
      <c r="BB7" s="316">
        <v>8.0403978146221533</v>
      </c>
      <c r="BC7" s="316">
        <v>0</v>
      </c>
      <c r="BD7" s="316">
        <v>1.3847625909128327</v>
      </c>
      <c r="BE7" s="324">
        <v>0.64701766450600551</v>
      </c>
      <c r="BF7" s="325">
        <v>0.10041812037331375</v>
      </c>
      <c r="BG7" s="326">
        <v>0.54659954413269174</v>
      </c>
      <c r="BH7" s="326">
        <v>0</v>
      </c>
      <c r="BI7" s="326">
        <v>0.54659954413269174</v>
      </c>
      <c r="BJ7" s="326">
        <v>0.10041812037331375</v>
      </c>
      <c r="BK7" s="319">
        <v>0</v>
      </c>
      <c r="BL7" s="320">
        <v>0.64701766450600551</v>
      </c>
      <c r="BM7" s="320">
        <v>0.20134931605315182</v>
      </c>
      <c r="BN7" s="320">
        <v>0.44566834845285369</v>
      </c>
      <c r="BO7" s="320">
        <v>0</v>
      </c>
      <c r="BP7" s="320">
        <v>0</v>
      </c>
      <c r="BQ7" s="320">
        <v>0.44566834845285369</v>
      </c>
      <c r="BR7" s="320">
        <v>0</v>
      </c>
      <c r="BS7" s="320">
        <v>0.20134931605315182</v>
      </c>
      <c r="BT7" s="275">
        <v>2.9516483747065738</v>
      </c>
      <c r="BU7" s="327">
        <v>0.4076862396003556</v>
      </c>
      <c r="BV7" s="328">
        <v>2.5439621351062183</v>
      </c>
      <c r="BW7" s="328">
        <v>0.91321717670479641</v>
      </c>
      <c r="BX7" s="328">
        <v>1.6307449584014218</v>
      </c>
      <c r="BY7" s="328">
        <v>0.4076862396003556</v>
      </c>
      <c r="BZ7" s="329">
        <v>1.3489905590535796</v>
      </c>
      <c r="CA7" s="330">
        <v>1.6026578156529943</v>
      </c>
      <c r="CB7" s="330">
        <v>0.43463320699163477</v>
      </c>
      <c r="CC7" s="330">
        <v>1.1680246086613595</v>
      </c>
      <c r="CD7" s="330"/>
      <c r="CE7" s="330">
        <v>0.4958499319147387</v>
      </c>
      <c r="CF7" s="330">
        <v>0.67217467674662079</v>
      </c>
      <c r="CG7" s="330"/>
      <c r="CH7" s="330">
        <v>0.43463320699163477</v>
      </c>
      <c r="CI7" s="331">
        <v>0.4411018620008349</v>
      </c>
      <c r="CJ7" s="332">
        <v>1.1272672316399054E-2</v>
      </c>
      <c r="CK7" s="332">
        <v>0.42982918968443584</v>
      </c>
      <c r="CL7" s="332"/>
      <c r="CM7" s="332">
        <v>0.42982918968443584</v>
      </c>
      <c r="CN7" s="332">
        <v>1.1272672316399054E-2</v>
      </c>
      <c r="CO7" s="333"/>
      <c r="CP7" s="334">
        <v>0.4411018620008349</v>
      </c>
      <c r="CQ7" s="334">
        <v>0.11419814852120426</v>
      </c>
      <c r="CR7" s="334">
        <v>0.32690371347963065</v>
      </c>
      <c r="CS7" s="335"/>
      <c r="CT7" s="335"/>
      <c r="CU7" s="334">
        <v>0.32690371347963065</v>
      </c>
      <c r="CV7" s="334">
        <v>5.9223665768730532E-2</v>
      </c>
      <c r="CW7" s="334">
        <v>5.4974482752473727E-2</v>
      </c>
      <c r="CX7" s="299">
        <v>1.3828610790390747</v>
      </c>
      <c r="CY7" s="300">
        <v>0.13959146532593153</v>
      </c>
      <c r="CZ7" s="301">
        <v>1.2432696137131432</v>
      </c>
      <c r="DA7" s="301">
        <v>0</v>
      </c>
      <c r="DB7" s="301">
        <v>1.2432696137131432</v>
      </c>
      <c r="DC7" s="301">
        <v>0.13959146532593153</v>
      </c>
      <c r="DD7" s="169">
        <v>0</v>
      </c>
      <c r="DE7" s="170">
        <v>1.3828610790390747</v>
      </c>
      <c r="DF7" s="170">
        <v>0.42550776802585433</v>
      </c>
      <c r="DG7" s="170">
        <v>0.95735331101322041</v>
      </c>
      <c r="DH7" s="170">
        <v>0</v>
      </c>
      <c r="DI7" s="170">
        <v>0</v>
      </c>
      <c r="DJ7" s="170">
        <v>0.95735331101322041</v>
      </c>
      <c r="DK7" s="170">
        <v>0.25905066160657858</v>
      </c>
      <c r="DL7" s="170">
        <v>0.16645710641927575</v>
      </c>
      <c r="DM7" s="336">
        <v>36.352298008027255</v>
      </c>
      <c r="DN7" s="337">
        <v>8.3243124671711843</v>
      </c>
      <c r="DO7" s="337">
        <v>28.027985540856072</v>
      </c>
      <c r="DP7" s="337">
        <v>3.1317407303179636</v>
      </c>
      <c r="DQ7" s="337">
        <v>24.896244810538104</v>
      </c>
      <c r="DR7" s="337">
        <v>8.3243124671711843</v>
      </c>
      <c r="DS7" s="338">
        <v>1.3489905590535796</v>
      </c>
      <c r="DT7" s="339">
        <v>35.003307448973672</v>
      </c>
      <c r="DU7" s="339">
        <v>11.091848178668599</v>
      </c>
      <c r="DV7" s="339">
        <v>22.756387640229999</v>
      </c>
      <c r="DW7" s="339">
        <v>0</v>
      </c>
      <c r="DX7" s="339">
        <v>2.7143734855279051</v>
      </c>
      <c r="DY7" s="339">
        <v>21.197085784777173</v>
      </c>
      <c r="DZ7" s="339">
        <v>2.6892217167976802</v>
      </c>
      <c r="EA7" s="339">
        <v>8.4026264618709199</v>
      </c>
      <c r="EB7" s="340">
        <v>4.4636354970238532</v>
      </c>
      <c r="EC7" s="274">
        <v>15.885801495140846</v>
      </c>
      <c r="ED7" s="274">
        <v>10.580232035610065</v>
      </c>
      <c r="EE7" s="274">
        <v>0.64701766450600551</v>
      </c>
      <c r="EF7" s="274">
        <v>2.9516483747065738</v>
      </c>
      <c r="EG7" s="274">
        <v>0.4411018620008349</v>
      </c>
      <c r="EH7" s="274">
        <f t="shared" si="2"/>
        <v>1.3828610790390747</v>
      </c>
      <c r="EI7" s="248">
        <f t="shared" si="3"/>
        <v>36.352298008027255</v>
      </c>
      <c r="EJ7" s="245">
        <v>0.47576910909352937</v>
      </c>
      <c r="EK7" s="246">
        <v>0.58768281444455961</v>
      </c>
      <c r="EL7" s="246">
        <v>1.1550716300750778</v>
      </c>
      <c r="EM7" s="246">
        <v>0</v>
      </c>
      <c r="EN7" s="246">
        <v>0.91321717670479641</v>
      </c>
      <c r="EO7" s="246">
        <v>0</v>
      </c>
      <c r="EP7" s="246">
        <v>0</v>
      </c>
      <c r="EQ7" s="341">
        <v>3.1317407303179636</v>
      </c>
      <c r="ER7" s="246">
        <v>2.4101998126028414</v>
      </c>
      <c r="ES7" s="246">
        <v>9.9885370743223518</v>
      </c>
      <c r="ET7" s="246">
        <v>8.6470646176812185</v>
      </c>
      <c r="EU7" s="246">
        <v>0.54659954413269174</v>
      </c>
      <c r="EV7" s="246">
        <v>1.6307449584014218</v>
      </c>
      <c r="EW7" s="246">
        <v>0.42982918968443584</v>
      </c>
      <c r="EX7" s="246">
        <f t="shared" si="4"/>
        <v>1.2432696137131432</v>
      </c>
      <c r="EY7" s="342">
        <f t="shared" si="5"/>
        <v>24.896244810538104</v>
      </c>
      <c r="EZ7" s="246">
        <v>1.5776665753274823</v>
      </c>
      <c r="FA7" s="246">
        <v>5.3095816063739338</v>
      </c>
      <c r="FB7" s="246">
        <v>0.77809578785376765</v>
      </c>
      <c r="FC7" s="246">
        <v>0.10041812037331375</v>
      </c>
      <c r="FD7" s="246">
        <v>0.4076862396003556</v>
      </c>
      <c r="FE7" s="246">
        <v>1.1272672316399054E-2</v>
      </c>
      <c r="FF7" s="246">
        <f t="shared" si="6"/>
        <v>0.13959146532593153</v>
      </c>
      <c r="FG7" s="343">
        <f t="shared" si="7"/>
        <v>8.3243124671711843</v>
      </c>
      <c r="FH7" s="276">
        <v>0</v>
      </c>
      <c r="FI7" s="260">
        <v>0</v>
      </c>
      <c r="FJ7" s="260">
        <v>0</v>
      </c>
      <c r="FK7" s="260">
        <v>0</v>
      </c>
      <c r="FL7" s="260">
        <v>1.3489905590535796</v>
      </c>
      <c r="FM7" s="264">
        <v>0</v>
      </c>
      <c r="FN7" s="264">
        <v>0</v>
      </c>
      <c r="FO7" s="344">
        <v>1.3489905590535796</v>
      </c>
      <c r="FP7" s="345">
        <v>0</v>
      </c>
      <c r="FQ7" s="260">
        <v>0</v>
      </c>
      <c r="FR7" s="260">
        <v>0</v>
      </c>
      <c r="FS7" s="260">
        <v>0</v>
      </c>
      <c r="FT7" s="260">
        <v>0</v>
      </c>
      <c r="FU7" s="264">
        <v>0</v>
      </c>
      <c r="FV7" s="147">
        <v>0</v>
      </c>
      <c r="FW7" s="344">
        <v>0</v>
      </c>
      <c r="FX7" s="195">
        <v>0.47576910909352943</v>
      </c>
      <c r="FY7" s="262">
        <v>0.5876828144445595</v>
      </c>
      <c r="FZ7" s="262">
        <v>1.1550716300750778</v>
      </c>
      <c r="GA7" s="262">
        <v>0</v>
      </c>
      <c r="GB7" s="262">
        <v>0.4958499319147387</v>
      </c>
      <c r="GC7" s="147">
        <v>0</v>
      </c>
      <c r="GD7" s="147">
        <v>0</v>
      </c>
      <c r="GE7" s="346">
        <v>2.7143734855279051</v>
      </c>
      <c r="GF7" s="273">
        <f t="shared" si="8"/>
        <v>2.410199812602841</v>
      </c>
      <c r="GG7" s="246">
        <f t="shared" si="9"/>
        <v>8.3443881078598494</v>
      </c>
      <c r="GH7" s="246">
        <f t="shared" si="10"/>
        <v>8.0403978146221533</v>
      </c>
      <c r="GI7" s="246">
        <f t="shared" si="11"/>
        <v>0.44566834845285369</v>
      </c>
      <c r="GJ7" s="246">
        <f t="shared" si="12"/>
        <v>0.67217467674662079</v>
      </c>
      <c r="GK7" s="246">
        <f t="shared" si="13"/>
        <v>0.32690371347963065</v>
      </c>
      <c r="GL7" s="246">
        <f t="shared" si="14"/>
        <v>0.95735331101322041</v>
      </c>
      <c r="GM7" s="346">
        <f t="shared" si="15"/>
        <v>21.197085784777173</v>
      </c>
      <c r="GN7" s="195">
        <v>0</v>
      </c>
      <c r="GO7" s="262">
        <v>2.3709473894223709</v>
      </c>
      <c r="GP7" s="262">
        <v>0</v>
      </c>
      <c r="GQ7" s="262">
        <v>0</v>
      </c>
      <c r="GR7" s="262">
        <v>0</v>
      </c>
      <c r="GS7" s="147">
        <v>5.9223665768730532E-2</v>
      </c>
      <c r="GT7" s="147">
        <f t="shared" si="16"/>
        <v>0.25905066160657858</v>
      </c>
      <c r="GU7" s="346">
        <f t="shared" si="17"/>
        <v>2.6892217167976802</v>
      </c>
      <c r="GV7" s="195">
        <v>1.5776665753274823</v>
      </c>
      <c r="GW7" s="262">
        <v>4.5827831834140671</v>
      </c>
      <c r="GX7" s="262">
        <v>1.3847625909128327</v>
      </c>
      <c r="GY7" s="262">
        <v>0.20134931605315182</v>
      </c>
      <c r="GZ7" s="262">
        <v>0.43463320699163477</v>
      </c>
      <c r="HA7" s="147">
        <v>5.4974482752473727E-2</v>
      </c>
      <c r="HB7" s="147">
        <f t="shared" si="18"/>
        <v>0.16645710641927575</v>
      </c>
      <c r="HC7" s="346">
        <f t="shared" si="19"/>
        <v>8.4026264618709199</v>
      </c>
      <c r="HD7" s="248">
        <f t="shared" si="20"/>
        <v>36.352298008027255</v>
      </c>
      <c r="HE7" s="116">
        <f t="shared" si="21"/>
        <v>3.1317407303179636</v>
      </c>
      <c r="HF7" s="117">
        <f t="shared" si="22"/>
        <v>24.896244810538104</v>
      </c>
      <c r="HG7" s="117">
        <f t="shared" si="23"/>
        <v>8.3243124671711843</v>
      </c>
      <c r="HH7" s="195">
        <f t="shared" si="24"/>
        <v>1.3489905590535796</v>
      </c>
      <c r="HI7" s="262">
        <f t="shared" si="25"/>
        <v>0</v>
      </c>
      <c r="HJ7" s="262">
        <f t="shared" si="26"/>
        <v>2.7143734855279051</v>
      </c>
      <c r="HK7" s="262">
        <f t="shared" si="27"/>
        <v>21.197085784777173</v>
      </c>
      <c r="HL7" s="262">
        <f t="shared" si="28"/>
        <v>2.6892217167976802</v>
      </c>
      <c r="HM7" s="262">
        <f t="shared" si="29"/>
        <v>8.4026264618709199</v>
      </c>
      <c r="HN7" s="120">
        <f t="shared" ref="HN7:HN70" si="50">HJ7+HK7+HM7</f>
        <v>32.314085732175997</v>
      </c>
      <c r="HO7" s="249">
        <f t="shared" ref="HO7:HO70" si="51">HN7*100/HD7</f>
        <v>88.891452543221476</v>
      </c>
      <c r="HP7" s="121">
        <f t="shared" ref="HP7:HP70" si="52">100-HO7</f>
        <v>11.108547456778524</v>
      </c>
      <c r="HQ7" s="122">
        <f t="shared" si="30"/>
        <v>28.027985540856069</v>
      </c>
      <c r="HR7" s="123">
        <f t="shared" si="31"/>
        <v>23.911459270305077</v>
      </c>
      <c r="HS7" s="196">
        <f t="shared" si="32"/>
        <v>4.1165262705509917</v>
      </c>
      <c r="HT7" s="197">
        <f t="shared" si="33"/>
        <v>4.0382122758512597</v>
      </c>
      <c r="HU7" s="198">
        <f t="shared" si="34"/>
        <v>7.8313994699735545E-2</v>
      </c>
      <c r="HV7" s="199">
        <f t="shared" si="35"/>
        <v>3.0293581673356047</v>
      </c>
      <c r="HW7" s="125">
        <f t="shared" si="36"/>
        <v>0.26097839419316365</v>
      </c>
      <c r="HX7" s="125">
        <f t="shared" si="37"/>
        <v>2.0746870675448421</v>
      </c>
      <c r="HY7" s="125">
        <f t="shared" si="38"/>
        <v>0.69369270559759866</v>
      </c>
      <c r="HZ7" s="200">
        <f t="shared" si="39"/>
        <v>0.11241587992113163</v>
      </c>
      <c r="IA7" s="201">
        <f t="shared" si="40"/>
        <v>0</v>
      </c>
      <c r="IB7" s="201">
        <f t="shared" si="41"/>
        <v>0.22619779046065877</v>
      </c>
      <c r="IC7" s="201">
        <f t="shared" si="42"/>
        <v>1.7664238153980978</v>
      </c>
      <c r="ID7" s="201">
        <f t="shared" si="43"/>
        <v>0.22410180973314001</v>
      </c>
      <c r="IE7" s="201">
        <f t="shared" si="44"/>
        <v>0.70021887182257669</v>
      </c>
      <c r="IF7" s="173">
        <f t="shared" si="45"/>
        <v>2.3356654617380057</v>
      </c>
      <c r="IG7" s="174">
        <f t="shared" si="46"/>
        <v>1.9926216058587565</v>
      </c>
      <c r="IH7" s="184">
        <f t="shared" si="47"/>
        <v>0.34304385587924929</v>
      </c>
      <c r="II7" s="185">
        <f t="shared" si="48"/>
        <v>0.33651768965427165</v>
      </c>
      <c r="IJ7" s="177">
        <f t="shared" si="49"/>
        <v>6.5261662249779624E-3</v>
      </c>
      <c r="IK7" s="130">
        <v>0</v>
      </c>
      <c r="IL7" s="347">
        <v>0</v>
      </c>
    </row>
    <row r="8" spans="1:246" outlineLevel="3" x14ac:dyDescent="0.2">
      <c r="A8" s="187">
        <v>4</v>
      </c>
      <c r="B8" s="188">
        <v>3</v>
      </c>
      <c r="C8" s="189" t="s">
        <v>98</v>
      </c>
      <c r="D8" s="190" t="s">
        <v>103</v>
      </c>
      <c r="E8" s="191" t="s">
        <v>104</v>
      </c>
      <c r="F8" s="1">
        <v>22685.632000000001</v>
      </c>
      <c r="G8" s="232">
        <v>1068.0041999999999</v>
      </c>
      <c r="H8" s="234">
        <v>51.682000000000002</v>
      </c>
      <c r="I8" s="192">
        <v>2.7450836057289263E-2</v>
      </c>
      <c r="J8" s="193">
        <v>0.97254916394271074</v>
      </c>
      <c r="K8" s="202">
        <v>0</v>
      </c>
      <c r="L8" s="271">
        <v>2.2805401636689226</v>
      </c>
      <c r="M8" s="272">
        <v>0.79194303076889394</v>
      </c>
      <c r="N8" s="314">
        <v>1.4885971329000287</v>
      </c>
      <c r="O8" s="314">
        <v>0.22676275177605126</v>
      </c>
      <c r="P8" s="314">
        <v>1.2618343811239774</v>
      </c>
      <c r="Q8" s="314">
        <v>0.79194303076889394</v>
      </c>
      <c r="R8" s="315">
        <v>0</v>
      </c>
      <c r="S8" s="316">
        <v>2.2805401636689226</v>
      </c>
      <c r="T8" s="316">
        <v>0.79194303076889394</v>
      </c>
      <c r="U8" s="316">
        <v>1.4885971329000287</v>
      </c>
      <c r="V8" s="316">
        <v>0</v>
      </c>
      <c r="W8" s="316">
        <v>0.22676275177605126</v>
      </c>
      <c r="X8" s="316">
        <v>1.2618343811239776</v>
      </c>
      <c r="Y8" s="316">
        <v>0</v>
      </c>
      <c r="Z8" s="316">
        <v>0.79194303076889394</v>
      </c>
      <c r="AA8" s="317">
        <v>10.711676339592938</v>
      </c>
      <c r="AB8" s="318">
        <v>3.6904795413322873</v>
      </c>
      <c r="AC8" s="318">
        <v>7.0211967982606502</v>
      </c>
      <c r="AD8" s="318">
        <v>0.32919592243419821</v>
      </c>
      <c r="AE8" s="318">
        <v>6.6920008758264515</v>
      </c>
      <c r="AF8" s="318">
        <v>3.6904795413322873</v>
      </c>
      <c r="AG8" s="319">
        <v>0</v>
      </c>
      <c r="AH8" s="320">
        <v>10.711676339592938</v>
      </c>
      <c r="AI8" s="320">
        <v>3.8181557843942793</v>
      </c>
      <c r="AJ8" s="320">
        <v>6.8935205551986583</v>
      </c>
      <c r="AK8" s="320">
        <v>0</v>
      </c>
      <c r="AL8" s="320">
        <v>0.32919592243419821</v>
      </c>
      <c r="AM8" s="320">
        <v>6.5643246327644587</v>
      </c>
      <c r="AN8" s="320">
        <v>0.16484440517834681</v>
      </c>
      <c r="AO8" s="320">
        <v>3.653311379215932</v>
      </c>
      <c r="AP8" s="321">
        <v>6.1103284053333331</v>
      </c>
      <c r="AQ8" s="322">
        <v>0.45229883454749997</v>
      </c>
      <c r="AR8" s="323">
        <v>5.6580295707858328</v>
      </c>
      <c r="AS8" s="323">
        <v>0.61627339533333325</v>
      </c>
      <c r="AT8" s="323">
        <v>5.0417561754525</v>
      </c>
      <c r="AU8" s="323">
        <v>0.45229883454749997</v>
      </c>
      <c r="AV8" s="315">
        <v>4.006154459576948E-2</v>
      </c>
      <c r="AW8" s="316">
        <v>6.0702668607375641</v>
      </c>
      <c r="AX8" s="316">
        <v>0.48898231748409882</v>
      </c>
      <c r="AY8" s="316">
        <v>4.9697209019519191</v>
      </c>
      <c r="AZ8" s="316">
        <v>0</v>
      </c>
      <c r="BA8" s="316">
        <v>0.61156364130154617</v>
      </c>
      <c r="BB8" s="316">
        <v>4.9697209019519191</v>
      </c>
      <c r="BC8" s="316">
        <v>0</v>
      </c>
      <c r="BD8" s="316">
        <v>0.48898231748409882</v>
      </c>
      <c r="BE8" s="324">
        <v>6.4991124762871371</v>
      </c>
      <c r="BF8" s="325">
        <v>0.39599878163572894</v>
      </c>
      <c r="BG8" s="326">
        <v>6.1031136946514088</v>
      </c>
      <c r="BH8" s="326">
        <v>0</v>
      </c>
      <c r="BI8" s="326">
        <v>6.1031136946514088</v>
      </c>
      <c r="BJ8" s="326">
        <v>0.39599878163572894</v>
      </c>
      <c r="BK8" s="319">
        <v>9.9520998825767745E-3</v>
      </c>
      <c r="BL8" s="320">
        <v>6.4891603764045618</v>
      </c>
      <c r="BM8" s="320">
        <v>0.52776384637079132</v>
      </c>
      <c r="BN8" s="320">
        <v>5.9613965300337695</v>
      </c>
      <c r="BO8" s="320">
        <v>0</v>
      </c>
      <c r="BP8" s="320">
        <v>0</v>
      </c>
      <c r="BQ8" s="320">
        <v>5.9613965300337695</v>
      </c>
      <c r="BR8" s="320">
        <v>0</v>
      </c>
      <c r="BS8" s="320">
        <v>0.52776384637079132</v>
      </c>
      <c r="BT8" s="275">
        <v>1.312537740615414</v>
      </c>
      <c r="BU8" s="327">
        <v>0.18128974317892457</v>
      </c>
      <c r="BV8" s="328">
        <v>1.1312479974364893</v>
      </c>
      <c r="BW8" s="328">
        <v>0.406089024720791</v>
      </c>
      <c r="BX8" s="328">
        <v>0.72515897271569829</v>
      </c>
      <c r="BY8" s="328">
        <v>0.18128974317892457</v>
      </c>
      <c r="BZ8" s="329">
        <v>1.8015129168319335E-2</v>
      </c>
      <c r="CA8" s="330">
        <v>1.2945226114470947</v>
      </c>
      <c r="CB8" s="330">
        <v>0.19843446455307281</v>
      </c>
      <c r="CC8" s="330">
        <v>1.0960881468940218</v>
      </c>
      <c r="CD8" s="330"/>
      <c r="CE8" s="330">
        <v>0.40051528309965362</v>
      </c>
      <c r="CF8" s="330">
        <v>0.69557286379436811</v>
      </c>
      <c r="CG8" s="330"/>
      <c r="CH8" s="330">
        <v>0.19843446455307281</v>
      </c>
      <c r="CI8" s="331">
        <v>0.50527405414992155</v>
      </c>
      <c r="CJ8" s="332">
        <v>1.8575533123425001E-2</v>
      </c>
      <c r="CK8" s="332">
        <v>0.48669852102649652</v>
      </c>
      <c r="CL8" s="332"/>
      <c r="CM8" s="332">
        <v>0.48669852102649652</v>
      </c>
      <c r="CN8" s="332">
        <v>1.8575533123425001E-2</v>
      </c>
      <c r="CO8" s="333"/>
      <c r="CP8" s="334">
        <v>0.50527405414992155</v>
      </c>
      <c r="CQ8" s="334">
        <v>2.5541036873950835E-2</v>
      </c>
      <c r="CR8" s="334">
        <v>0.47973301727597073</v>
      </c>
      <c r="CS8" s="335"/>
      <c r="CT8" s="335"/>
      <c r="CU8" s="334">
        <v>0.47973301727597073</v>
      </c>
      <c r="CV8" s="334">
        <v>7.3030005591090052E-3</v>
      </c>
      <c r="CW8" s="334">
        <v>1.8238036314841829E-2</v>
      </c>
      <c r="CX8" s="299">
        <v>0.68220239999999999</v>
      </c>
      <c r="CY8" s="300">
        <v>8.2476495154570562E-2</v>
      </c>
      <c r="CZ8" s="301">
        <v>0.59972590484542943</v>
      </c>
      <c r="DA8" s="301">
        <v>0</v>
      </c>
      <c r="DB8" s="301">
        <v>0.59972590484542943</v>
      </c>
      <c r="DC8" s="301">
        <v>8.2476495154570562E-2</v>
      </c>
      <c r="DD8" s="169">
        <v>0</v>
      </c>
      <c r="DE8" s="170">
        <v>0.68220239999999999</v>
      </c>
      <c r="DF8" s="170">
        <v>9.8173323048519334E-2</v>
      </c>
      <c r="DG8" s="170">
        <v>0.58402907695148065</v>
      </c>
      <c r="DH8" s="170">
        <v>0</v>
      </c>
      <c r="DI8" s="170">
        <v>0</v>
      </c>
      <c r="DJ8" s="170">
        <v>0.58402907695148065</v>
      </c>
      <c r="DK8" s="170">
        <v>1.0895309489726923E-2</v>
      </c>
      <c r="DL8" s="170">
        <v>8.7278013558792403E-2</v>
      </c>
      <c r="DM8" s="336">
        <v>28.101671579647668</v>
      </c>
      <c r="DN8" s="337">
        <v>5.61306195974133</v>
      </c>
      <c r="DO8" s="337">
        <v>22.488609619906335</v>
      </c>
      <c r="DP8" s="337">
        <v>1.5783210942643735</v>
      </c>
      <c r="DQ8" s="337">
        <v>20.91028852564196</v>
      </c>
      <c r="DR8" s="337">
        <v>5.61306195974133</v>
      </c>
      <c r="DS8" s="338">
        <v>6.8028773646665597E-2</v>
      </c>
      <c r="DT8" s="339">
        <v>28.033642806001005</v>
      </c>
      <c r="DU8" s="339">
        <v>5.9489938034936065</v>
      </c>
      <c r="DV8" s="339">
        <v>21.47308536120585</v>
      </c>
      <c r="DW8" s="339">
        <v>0</v>
      </c>
      <c r="DX8" s="339">
        <v>1.5680375986114494</v>
      </c>
      <c r="DY8" s="339">
        <v>20.516611403895947</v>
      </c>
      <c r="DZ8" s="339">
        <v>0.18304271522718274</v>
      </c>
      <c r="EA8" s="339">
        <v>5.7659510882664238</v>
      </c>
      <c r="EB8" s="340">
        <v>2.2805401636689226</v>
      </c>
      <c r="EC8" s="274">
        <v>10.711676339592938</v>
      </c>
      <c r="ED8" s="274">
        <v>6.1103284053333331</v>
      </c>
      <c r="EE8" s="274">
        <v>6.4991124762871371</v>
      </c>
      <c r="EF8" s="274">
        <v>1.312537740615414</v>
      </c>
      <c r="EG8" s="274">
        <v>0.50527405414992155</v>
      </c>
      <c r="EH8" s="274">
        <f t="shared" si="2"/>
        <v>0.68220239999999999</v>
      </c>
      <c r="EI8" s="248">
        <f t="shared" si="3"/>
        <v>28.101671579647668</v>
      </c>
      <c r="EJ8" s="245">
        <v>0.22676275177605126</v>
      </c>
      <c r="EK8" s="246">
        <v>0.32919592243419821</v>
      </c>
      <c r="EL8" s="246">
        <v>0.61627339533333325</v>
      </c>
      <c r="EM8" s="246">
        <v>0</v>
      </c>
      <c r="EN8" s="246">
        <v>0.406089024720791</v>
      </c>
      <c r="EO8" s="246">
        <v>0</v>
      </c>
      <c r="EP8" s="246">
        <v>0</v>
      </c>
      <c r="EQ8" s="341">
        <v>1.5783210942643735</v>
      </c>
      <c r="ER8" s="246">
        <v>1.2618343811239774</v>
      </c>
      <c r="ES8" s="246">
        <v>6.6920008758264515</v>
      </c>
      <c r="ET8" s="246">
        <v>5.0417561754525</v>
      </c>
      <c r="EU8" s="246">
        <v>6.1031136946514088</v>
      </c>
      <c r="EV8" s="246">
        <v>0.72515897271569829</v>
      </c>
      <c r="EW8" s="246">
        <v>0.48669852102649652</v>
      </c>
      <c r="EX8" s="246">
        <f t="shared" si="4"/>
        <v>0.59972590484542943</v>
      </c>
      <c r="EY8" s="342">
        <f t="shared" si="5"/>
        <v>20.91028852564196</v>
      </c>
      <c r="EZ8" s="246">
        <v>0.79194303076889394</v>
      </c>
      <c r="FA8" s="246">
        <v>3.6904795413322873</v>
      </c>
      <c r="FB8" s="246">
        <v>0.45229883454749997</v>
      </c>
      <c r="FC8" s="246">
        <v>0.39599878163572894</v>
      </c>
      <c r="FD8" s="246">
        <v>0.18128974317892457</v>
      </c>
      <c r="FE8" s="246">
        <v>1.8575533123425001E-2</v>
      </c>
      <c r="FF8" s="246">
        <f t="shared" si="6"/>
        <v>8.2476495154570562E-2</v>
      </c>
      <c r="FG8" s="343">
        <f t="shared" si="7"/>
        <v>5.61306195974133</v>
      </c>
      <c r="FH8" s="276">
        <v>0</v>
      </c>
      <c r="FI8" s="260">
        <v>0</v>
      </c>
      <c r="FJ8" s="260">
        <v>4.006154459576948E-2</v>
      </c>
      <c r="FK8" s="260">
        <v>9.9520998825767745E-3</v>
      </c>
      <c r="FL8" s="260">
        <v>1.8015129168319335E-2</v>
      </c>
      <c r="FM8" s="264">
        <v>0</v>
      </c>
      <c r="FN8" s="264">
        <v>0</v>
      </c>
      <c r="FO8" s="344">
        <v>6.8028773646665597E-2</v>
      </c>
      <c r="FP8" s="345">
        <v>0</v>
      </c>
      <c r="FQ8" s="260">
        <v>0</v>
      </c>
      <c r="FR8" s="260">
        <v>0</v>
      </c>
      <c r="FS8" s="260">
        <v>0</v>
      </c>
      <c r="FT8" s="260">
        <v>0</v>
      </c>
      <c r="FU8" s="264">
        <v>0</v>
      </c>
      <c r="FV8" s="147">
        <v>0</v>
      </c>
      <c r="FW8" s="344">
        <v>0</v>
      </c>
      <c r="FX8" s="195">
        <v>0.22676275177605126</v>
      </c>
      <c r="FY8" s="262">
        <v>0.32919592243419821</v>
      </c>
      <c r="FZ8" s="262">
        <v>0.61156364130154617</v>
      </c>
      <c r="GA8" s="262">
        <v>0</v>
      </c>
      <c r="GB8" s="262">
        <v>0.40051528309965362</v>
      </c>
      <c r="GC8" s="147">
        <v>0</v>
      </c>
      <c r="GD8" s="147">
        <v>0</v>
      </c>
      <c r="GE8" s="346">
        <v>1.5680375986114494</v>
      </c>
      <c r="GF8" s="273">
        <f t="shared" si="8"/>
        <v>1.2618343811239776</v>
      </c>
      <c r="GG8" s="246">
        <f t="shared" si="9"/>
        <v>6.5643246327644587</v>
      </c>
      <c r="GH8" s="246">
        <f t="shared" si="10"/>
        <v>4.9697209019519191</v>
      </c>
      <c r="GI8" s="246">
        <f t="shared" si="11"/>
        <v>5.9613965300337695</v>
      </c>
      <c r="GJ8" s="246">
        <f t="shared" si="12"/>
        <v>0.69557286379436811</v>
      </c>
      <c r="GK8" s="246">
        <f t="shared" si="13"/>
        <v>0.47973301727597073</v>
      </c>
      <c r="GL8" s="246">
        <f t="shared" si="14"/>
        <v>0.58402907695148065</v>
      </c>
      <c r="GM8" s="346">
        <f t="shared" si="15"/>
        <v>20.516611403895947</v>
      </c>
      <c r="GN8" s="195">
        <v>0</v>
      </c>
      <c r="GO8" s="262">
        <v>0.16484440517834681</v>
      </c>
      <c r="GP8" s="262">
        <v>0</v>
      </c>
      <c r="GQ8" s="262">
        <v>0</v>
      </c>
      <c r="GR8" s="262">
        <v>0</v>
      </c>
      <c r="GS8" s="147">
        <v>7.3030005591090052E-3</v>
      </c>
      <c r="GT8" s="147">
        <f t="shared" si="16"/>
        <v>1.0895309489726923E-2</v>
      </c>
      <c r="GU8" s="346">
        <f t="shared" si="17"/>
        <v>0.18304271522718274</v>
      </c>
      <c r="GV8" s="195">
        <v>0.79194303076889394</v>
      </c>
      <c r="GW8" s="262">
        <v>3.653311379215932</v>
      </c>
      <c r="GX8" s="262">
        <v>0.48898231748409882</v>
      </c>
      <c r="GY8" s="262">
        <v>0.52776384637079132</v>
      </c>
      <c r="GZ8" s="262">
        <v>0.19843446455307281</v>
      </c>
      <c r="HA8" s="147">
        <v>1.8238036314841829E-2</v>
      </c>
      <c r="HB8" s="147">
        <f t="shared" si="18"/>
        <v>8.7278013558792403E-2</v>
      </c>
      <c r="HC8" s="346">
        <f t="shared" si="19"/>
        <v>5.7659510882664238</v>
      </c>
      <c r="HD8" s="248">
        <f t="shared" si="20"/>
        <v>28.101671579647668</v>
      </c>
      <c r="HE8" s="116">
        <f t="shared" si="21"/>
        <v>1.5783210942643735</v>
      </c>
      <c r="HF8" s="117">
        <f t="shared" si="22"/>
        <v>20.91028852564196</v>
      </c>
      <c r="HG8" s="117">
        <f t="shared" si="23"/>
        <v>5.61306195974133</v>
      </c>
      <c r="HH8" s="195">
        <f t="shared" si="24"/>
        <v>6.8028773646665597E-2</v>
      </c>
      <c r="HI8" s="262">
        <f t="shared" si="25"/>
        <v>0</v>
      </c>
      <c r="HJ8" s="262">
        <f t="shared" si="26"/>
        <v>1.5680375986114494</v>
      </c>
      <c r="HK8" s="262">
        <f t="shared" si="27"/>
        <v>20.516611403895947</v>
      </c>
      <c r="HL8" s="262">
        <f t="shared" si="28"/>
        <v>0.18304271522718274</v>
      </c>
      <c r="HM8" s="262">
        <f t="shared" si="29"/>
        <v>5.7659510882664238</v>
      </c>
      <c r="HN8" s="120">
        <f t="shared" si="50"/>
        <v>27.85060009077382</v>
      </c>
      <c r="HO8" s="249">
        <f t="shared" si="51"/>
        <v>99.106560304919071</v>
      </c>
      <c r="HP8" s="121">
        <f t="shared" si="52"/>
        <v>0.89343969508092869</v>
      </c>
      <c r="HQ8" s="122">
        <f t="shared" si="30"/>
        <v>22.488609619906335</v>
      </c>
      <c r="HR8" s="123">
        <f t="shared" si="31"/>
        <v>22.084649002507398</v>
      </c>
      <c r="HS8" s="196">
        <f t="shared" si="32"/>
        <v>0.40396061739893696</v>
      </c>
      <c r="HT8" s="197">
        <f t="shared" si="33"/>
        <v>0.25107148887384834</v>
      </c>
      <c r="HU8" s="198">
        <f t="shared" si="34"/>
        <v>0.15288912852509373</v>
      </c>
      <c r="HV8" s="199">
        <f t="shared" si="35"/>
        <v>2.3418059649706389</v>
      </c>
      <c r="HW8" s="125">
        <f t="shared" si="36"/>
        <v>0.13152675785536447</v>
      </c>
      <c r="HX8" s="125">
        <f t="shared" si="37"/>
        <v>1.7425240438034966</v>
      </c>
      <c r="HY8" s="125">
        <f t="shared" si="38"/>
        <v>0.46775516331177752</v>
      </c>
      <c r="HZ8" s="200">
        <f t="shared" si="39"/>
        <v>5.6690644705554667E-3</v>
      </c>
      <c r="IA8" s="201">
        <f t="shared" si="40"/>
        <v>0</v>
      </c>
      <c r="IB8" s="201">
        <f t="shared" si="41"/>
        <v>0.13066979988428745</v>
      </c>
      <c r="IC8" s="201">
        <f t="shared" si="42"/>
        <v>1.7097176169913288</v>
      </c>
      <c r="ID8" s="201">
        <f t="shared" si="43"/>
        <v>1.5253559602265229E-2</v>
      </c>
      <c r="IE8" s="201">
        <f t="shared" si="44"/>
        <v>0.48049592402220198</v>
      </c>
      <c r="IF8" s="173">
        <f t="shared" si="45"/>
        <v>1.8740508016588613</v>
      </c>
      <c r="IG8" s="174">
        <f t="shared" si="46"/>
        <v>1.8403874168756165</v>
      </c>
      <c r="IH8" s="184">
        <f t="shared" si="47"/>
        <v>3.3663384783244744E-2</v>
      </c>
      <c r="II8" s="185">
        <f t="shared" si="48"/>
        <v>2.0922624072820695E-2</v>
      </c>
      <c r="IJ8" s="177">
        <f t="shared" si="49"/>
        <v>1.2740760710424478E-2</v>
      </c>
      <c r="IK8" s="130">
        <v>0</v>
      </c>
      <c r="IL8" s="347">
        <v>0</v>
      </c>
    </row>
    <row r="9" spans="1:246" outlineLevel="3" x14ac:dyDescent="0.2">
      <c r="A9" s="187">
        <v>5</v>
      </c>
      <c r="B9" s="188">
        <v>4</v>
      </c>
      <c r="C9" s="189" t="s">
        <v>98</v>
      </c>
      <c r="D9" s="190" t="s">
        <v>103</v>
      </c>
      <c r="E9" s="191" t="s">
        <v>105</v>
      </c>
      <c r="F9" s="1">
        <v>10049.791999999999</v>
      </c>
      <c r="G9" s="232">
        <v>373.57420000000002</v>
      </c>
      <c r="H9" s="234">
        <v>59.198999999999998</v>
      </c>
      <c r="I9" s="192">
        <v>5.4849615730802714E-2</v>
      </c>
      <c r="J9" s="193">
        <v>0.94515038426919729</v>
      </c>
      <c r="K9" s="202">
        <v>1</v>
      </c>
      <c r="L9" s="271">
        <v>2.8626055656428413</v>
      </c>
      <c r="M9" s="272">
        <v>0.96037509077584637</v>
      </c>
      <c r="N9" s="314">
        <v>1.9022304748669949</v>
      </c>
      <c r="O9" s="314">
        <v>0.29139818786581978</v>
      </c>
      <c r="P9" s="314">
        <v>1.6108322870011751</v>
      </c>
      <c r="Q9" s="314">
        <v>0.96037509077584637</v>
      </c>
      <c r="R9" s="315">
        <v>0</v>
      </c>
      <c r="S9" s="316">
        <v>2.8626055656428413</v>
      </c>
      <c r="T9" s="316">
        <v>0.95182197093020227</v>
      </c>
      <c r="U9" s="316">
        <v>1.910783594712639</v>
      </c>
      <c r="V9" s="316">
        <v>5.3475802224153199E-2</v>
      </c>
      <c r="W9" s="316">
        <v>0.28183852340817739</v>
      </c>
      <c r="X9" s="316">
        <v>1.5754692690803089</v>
      </c>
      <c r="Y9" s="316">
        <v>0</v>
      </c>
      <c r="Z9" s="316">
        <v>0.95182197093020227</v>
      </c>
      <c r="AA9" s="317">
        <v>12.209560391707919</v>
      </c>
      <c r="AB9" s="318">
        <v>4.2239936632518242</v>
      </c>
      <c r="AC9" s="318">
        <v>7.9855667284560949</v>
      </c>
      <c r="AD9" s="318">
        <v>0.37617112000909664</v>
      </c>
      <c r="AE9" s="318">
        <v>7.609395608446996</v>
      </c>
      <c r="AF9" s="318">
        <v>4.2239936632518242</v>
      </c>
      <c r="AG9" s="319">
        <v>0.12798824331441389</v>
      </c>
      <c r="AH9" s="320">
        <v>12.081572148393503</v>
      </c>
      <c r="AI9" s="320">
        <v>4.4919993149866961</v>
      </c>
      <c r="AJ9" s="320">
        <v>7.5895728334068071</v>
      </c>
      <c r="AK9" s="320">
        <v>7.6156363633251928E-2</v>
      </c>
      <c r="AL9" s="320">
        <v>0.3518661798034361</v>
      </c>
      <c r="AM9" s="320">
        <v>7.1615502899701191</v>
      </c>
      <c r="AN9" s="320">
        <v>0.37252687529856798</v>
      </c>
      <c r="AO9" s="320">
        <v>4.1194724396881277</v>
      </c>
      <c r="AP9" s="321">
        <v>6.4449556640000001</v>
      </c>
      <c r="AQ9" s="322">
        <v>0.47863923274125003</v>
      </c>
      <c r="AR9" s="323">
        <v>5.9663164312587504</v>
      </c>
      <c r="AS9" s="323">
        <v>0.62279321300000001</v>
      </c>
      <c r="AT9" s="323">
        <v>5.3435232182587509</v>
      </c>
      <c r="AU9" s="323">
        <v>0.47863923274125003</v>
      </c>
      <c r="AV9" s="315">
        <v>9.064536861942725E-2</v>
      </c>
      <c r="AW9" s="316">
        <v>6.3543102953805732</v>
      </c>
      <c r="AX9" s="316">
        <v>0.55505242005685895</v>
      </c>
      <c r="AY9" s="316">
        <v>5.1868222858501793</v>
      </c>
      <c r="AZ9" s="316">
        <v>0</v>
      </c>
      <c r="BA9" s="316">
        <v>0.61243558947353527</v>
      </c>
      <c r="BB9" s="316">
        <v>5.1868222858501793</v>
      </c>
      <c r="BC9" s="316">
        <v>0</v>
      </c>
      <c r="BD9" s="316">
        <v>0.55505242005685895</v>
      </c>
      <c r="BE9" s="324">
        <v>15.23439482504044</v>
      </c>
      <c r="BF9" s="325">
        <v>4.6135226579441868</v>
      </c>
      <c r="BG9" s="326">
        <v>10.620872167096254</v>
      </c>
      <c r="BH9" s="326">
        <v>0</v>
      </c>
      <c r="BI9" s="326">
        <v>10.620872167096254</v>
      </c>
      <c r="BJ9" s="326">
        <v>4.6135226579441868</v>
      </c>
      <c r="BK9" s="319">
        <v>2.7497758870393393E-2</v>
      </c>
      <c r="BL9" s="320">
        <v>15.206897066170047</v>
      </c>
      <c r="BM9" s="320">
        <v>5.0151367136201603</v>
      </c>
      <c r="BN9" s="320">
        <v>10.191760352549887</v>
      </c>
      <c r="BO9" s="320">
        <v>0</v>
      </c>
      <c r="BP9" s="320">
        <v>0</v>
      </c>
      <c r="BQ9" s="320">
        <v>10.191760352549887</v>
      </c>
      <c r="BR9" s="320">
        <v>0</v>
      </c>
      <c r="BS9" s="320">
        <v>5.0151367136201603</v>
      </c>
      <c r="BT9" s="275">
        <v>1.3549287594854977</v>
      </c>
      <c r="BU9" s="327">
        <v>0.18714485628252731</v>
      </c>
      <c r="BV9" s="328">
        <v>1.1677839032029704</v>
      </c>
      <c r="BW9" s="328">
        <v>0.41920447807286121</v>
      </c>
      <c r="BX9" s="328">
        <v>0.74857942513010922</v>
      </c>
      <c r="BY9" s="328">
        <v>0.18714485628252731</v>
      </c>
      <c r="BZ9" s="329">
        <v>0.43144292991047617</v>
      </c>
      <c r="CA9" s="330">
        <v>0.92348582957502157</v>
      </c>
      <c r="CB9" s="330">
        <v>0.15553828744684359</v>
      </c>
      <c r="CC9" s="330">
        <v>0.76794754212817795</v>
      </c>
      <c r="CD9" s="330"/>
      <c r="CE9" s="330">
        <v>0.28571937268619446</v>
      </c>
      <c r="CF9" s="330">
        <v>0.48222816944198349</v>
      </c>
      <c r="CG9" s="330"/>
      <c r="CH9" s="330">
        <v>0.15553828744684359</v>
      </c>
      <c r="CI9" s="331">
        <v>0.8469280234217248</v>
      </c>
      <c r="CJ9" s="332">
        <v>2.7182270722499992E-2</v>
      </c>
      <c r="CK9" s="332">
        <v>0.81974575269922478</v>
      </c>
      <c r="CL9" s="332"/>
      <c r="CM9" s="332">
        <v>0.81974575269922478</v>
      </c>
      <c r="CN9" s="332">
        <v>2.7182270722499992E-2</v>
      </c>
      <c r="CO9" s="333"/>
      <c r="CP9" s="334">
        <v>0.8469280234217248</v>
      </c>
      <c r="CQ9" s="334">
        <v>6.5464942372483029E-2</v>
      </c>
      <c r="CR9" s="334">
        <v>0.78146308104924178</v>
      </c>
      <c r="CS9" s="335"/>
      <c r="CT9" s="335"/>
      <c r="CU9" s="334">
        <v>0.78146308104924178</v>
      </c>
      <c r="CV9" s="334">
        <v>2.9444819435336469E-2</v>
      </c>
      <c r="CW9" s="334">
        <v>3.6020122937146556E-2</v>
      </c>
      <c r="CX9" s="299">
        <v>0.78142679999999998</v>
      </c>
      <c r="CY9" s="300">
        <v>9.447246694507612E-2</v>
      </c>
      <c r="CZ9" s="301">
        <v>0.68695433305492393</v>
      </c>
      <c r="DA9" s="301">
        <v>0</v>
      </c>
      <c r="DB9" s="301">
        <v>0.68695433305492393</v>
      </c>
      <c r="DC9" s="301">
        <v>9.447246694507612E-2</v>
      </c>
      <c r="DD9" s="169">
        <v>0</v>
      </c>
      <c r="DE9" s="170">
        <v>0.78142679999999998</v>
      </c>
      <c r="DF9" s="170">
        <v>0.13039814458205387</v>
      </c>
      <c r="DG9" s="170">
        <v>0.65102865541794608</v>
      </c>
      <c r="DH9" s="170">
        <v>0</v>
      </c>
      <c r="DI9" s="170">
        <v>0</v>
      </c>
      <c r="DJ9" s="170">
        <v>0.65102865541794608</v>
      </c>
      <c r="DK9" s="170">
        <v>2.6632745624604496E-2</v>
      </c>
      <c r="DL9" s="170">
        <v>0.10376539895744938</v>
      </c>
      <c r="DM9" s="336">
        <v>39.73480002929842</v>
      </c>
      <c r="DN9" s="337">
        <v>10.585330238663211</v>
      </c>
      <c r="DO9" s="337">
        <v>29.149469790635212</v>
      </c>
      <c r="DP9" s="337">
        <v>1.7095669989477777</v>
      </c>
      <c r="DQ9" s="337">
        <v>27.439902791687434</v>
      </c>
      <c r="DR9" s="337">
        <v>10.585330238663211</v>
      </c>
      <c r="DS9" s="338">
        <v>0.6775743007147107</v>
      </c>
      <c r="DT9" s="339">
        <v>39.05722572858371</v>
      </c>
      <c r="DU9" s="339">
        <v>11.365411793995298</v>
      </c>
      <c r="DV9" s="339">
        <v>27.079378345114879</v>
      </c>
      <c r="DW9" s="339">
        <v>0.12963216585740511</v>
      </c>
      <c r="DX9" s="339">
        <v>1.531859665371343</v>
      </c>
      <c r="DY9" s="339">
        <v>26.030322103359666</v>
      </c>
      <c r="DZ9" s="339">
        <v>0.42860444035850892</v>
      </c>
      <c r="EA9" s="339">
        <v>10.936807353636789</v>
      </c>
      <c r="EB9" s="340">
        <v>2.8626055656428413</v>
      </c>
      <c r="EC9" s="274">
        <v>12.209560391707919</v>
      </c>
      <c r="ED9" s="274">
        <v>6.4449556640000001</v>
      </c>
      <c r="EE9" s="274">
        <v>15.23439482504044</v>
      </c>
      <c r="EF9" s="274">
        <v>1.3549287594854977</v>
      </c>
      <c r="EG9" s="274">
        <v>0.8469280234217248</v>
      </c>
      <c r="EH9" s="274">
        <f t="shared" si="2"/>
        <v>0.78142679999999998</v>
      </c>
      <c r="EI9" s="248">
        <f t="shared" si="3"/>
        <v>39.73480002929842</v>
      </c>
      <c r="EJ9" s="245">
        <v>0.29139818786581978</v>
      </c>
      <c r="EK9" s="246">
        <v>0.37617112000909664</v>
      </c>
      <c r="EL9" s="246">
        <v>0.62279321300000001</v>
      </c>
      <c r="EM9" s="246">
        <v>0</v>
      </c>
      <c r="EN9" s="246">
        <v>0.41920447807286121</v>
      </c>
      <c r="EO9" s="246">
        <v>0</v>
      </c>
      <c r="EP9" s="246">
        <v>0</v>
      </c>
      <c r="EQ9" s="341">
        <v>1.7095669989477777</v>
      </c>
      <c r="ER9" s="246">
        <v>1.6108322870011751</v>
      </c>
      <c r="ES9" s="246">
        <v>7.609395608446996</v>
      </c>
      <c r="ET9" s="246">
        <v>5.3435232182587509</v>
      </c>
      <c r="EU9" s="246">
        <v>10.620872167096254</v>
      </c>
      <c r="EV9" s="246">
        <v>0.74857942513010922</v>
      </c>
      <c r="EW9" s="246">
        <v>0.81974575269922478</v>
      </c>
      <c r="EX9" s="246">
        <f t="shared" si="4"/>
        <v>0.68695433305492393</v>
      </c>
      <c r="EY9" s="342">
        <f t="shared" si="5"/>
        <v>27.439902791687434</v>
      </c>
      <c r="EZ9" s="246">
        <v>0.96037509077584637</v>
      </c>
      <c r="FA9" s="246">
        <v>4.2239936632518242</v>
      </c>
      <c r="FB9" s="246">
        <v>0.47863923274125003</v>
      </c>
      <c r="FC9" s="246">
        <v>4.6135226579441868</v>
      </c>
      <c r="FD9" s="246">
        <v>0.18714485628252731</v>
      </c>
      <c r="FE9" s="246">
        <v>2.7182270722499992E-2</v>
      </c>
      <c r="FF9" s="246">
        <f t="shared" si="6"/>
        <v>9.447246694507612E-2</v>
      </c>
      <c r="FG9" s="343">
        <f t="shared" si="7"/>
        <v>10.585330238663211</v>
      </c>
      <c r="FH9" s="276">
        <v>0</v>
      </c>
      <c r="FI9" s="260">
        <v>0.12798824331441389</v>
      </c>
      <c r="FJ9" s="260">
        <v>9.064536861942725E-2</v>
      </c>
      <c r="FK9" s="260">
        <v>2.7497758870393393E-2</v>
      </c>
      <c r="FL9" s="260">
        <v>0.43144292991047617</v>
      </c>
      <c r="FM9" s="264">
        <v>0</v>
      </c>
      <c r="FN9" s="264">
        <v>0</v>
      </c>
      <c r="FO9" s="344">
        <v>0.6775743007147107</v>
      </c>
      <c r="FP9" s="345">
        <v>5.3475802224153199E-2</v>
      </c>
      <c r="FQ9" s="260">
        <v>7.6156363633251928E-2</v>
      </c>
      <c r="FR9" s="260">
        <v>0</v>
      </c>
      <c r="FS9" s="260">
        <v>0</v>
      </c>
      <c r="FT9" s="260">
        <v>0</v>
      </c>
      <c r="FU9" s="264">
        <v>0</v>
      </c>
      <c r="FV9" s="147">
        <v>0</v>
      </c>
      <c r="FW9" s="344">
        <v>0.12963216585740511</v>
      </c>
      <c r="FX9" s="195">
        <v>0.28183852340817739</v>
      </c>
      <c r="FY9" s="262">
        <v>0.3518661798034361</v>
      </c>
      <c r="FZ9" s="262">
        <v>0.61243558947353527</v>
      </c>
      <c r="GA9" s="262">
        <v>0</v>
      </c>
      <c r="GB9" s="262">
        <v>0.28571937268619446</v>
      </c>
      <c r="GC9" s="147">
        <v>0</v>
      </c>
      <c r="GD9" s="147">
        <v>0</v>
      </c>
      <c r="GE9" s="346">
        <v>1.531859665371343</v>
      </c>
      <c r="GF9" s="273">
        <f t="shared" si="8"/>
        <v>1.5754692690803089</v>
      </c>
      <c r="GG9" s="246">
        <f t="shared" si="9"/>
        <v>7.1615502899701191</v>
      </c>
      <c r="GH9" s="246">
        <f t="shared" si="10"/>
        <v>5.1868222858501793</v>
      </c>
      <c r="GI9" s="246">
        <f t="shared" si="11"/>
        <v>10.191760352549887</v>
      </c>
      <c r="GJ9" s="246">
        <f t="shared" si="12"/>
        <v>0.48222816944198349</v>
      </c>
      <c r="GK9" s="246">
        <f t="shared" si="13"/>
        <v>0.78146308104924178</v>
      </c>
      <c r="GL9" s="246">
        <f t="shared" si="14"/>
        <v>0.65102865541794608</v>
      </c>
      <c r="GM9" s="346">
        <f t="shared" si="15"/>
        <v>26.030322103359666</v>
      </c>
      <c r="GN9" s="195">
        <v>0</v>
      </c>
      <c r="GO9" s="262">
        <v>0.37252687529856798</v>
      </c>
      <c r="GP9" s="262">
        <v>0</v>
      </c>
      <c r="GQ9" s="262">
        <v>0</v>
      </c>
      <c r="GR9" s="262">
        <v>0</v>
      </c>
      <c r="GS9" s="147">
        <v>2.9444819435336469E-2</v>
      </c>
      <c r="GT9" s="147">
        <f t="shared" si="16"/>
        <v>2.6632745624604496E-2</v>
      </c>
      <c r="GU9" s="346">
        <f t="shared" si="17"/>
        <v>0.42860444035850892</v>
      </c>
      <c r="GV9" s="195">
        <v>0.95182197093020227</v>
      </c>
      <c r="GW9" s="262">
        <v>4.1194724396881277</v>
      </c>
      <c r="GX9" s="262">
        <v>0.55505242005685895</v>
      </c>
      <c r="GY9" s="262">
        <v>5.0151367136201603</v>
      </c>
      <c r="GZ9" s="262">
        <v>0.15553828744684359</v>
      </c>
      <c r="HA9" s="147">
        <v>3.6020122937146556E-2</v>
      </c>
      <c r="HB9" s="147">
        <f t="shared" si="18"/>
        <v>0.10376539895744938</v>
      </c>
      <c r="HC9" s="346">
        <f t="shared" si="19"/>
        <v>10.936807353636789</v>
      </c>
      <c r="HD9" s="248">
        <f t="shared" si="20"/>
        <v>39.73480002929842</v>
      </c>
      <c r="HE9" s="116">
        <f t="shared" si="21"/>
        <v>1.7095669989477777</v>
      </c>
      <c r="HF9" s="117">
        <f t="shared" si="22"/>
        <v>27.439902791687434</v>
      </c>
      <c r="HG9" s="117">
        <f t="shared" si="23"/>
        <v>10.585330238663211</v>
      </c>
      <c r="HH9" s="195">
        <f t="shared" si="24"/>
        <v>0.6775743007147107</v>
      </c>
      <c r="HI9" s="262">
        <f t="shared" si="25"/>
        <v>0.12963216585740511</v>
      </c>
      <c r="HJ9" s="262">
        <f t="shared" si="26"/>
        <v>1.531859665371343</v>
      </c>
      <c r="HK9" s="262">
        <f t="shared" si="27"/>
        <v>26.030322103359666</v>
      </c>
      <c r="HL9" s="262">
        <f t="shared" si="28"/>
        <v>0.42860444035850892</v>
      </c>
      <c r="HM9" s="262">
        <f t="shared" si="29"/>
        <v>10.936807353636789</v>
      </c>
      <c r="HN9" s="120">
        <f t="shared" si="50"/>
        <v>38.498989122367796</v>
      </c>
      <c r="HO9" s="249">
        <f t="shared" si="51"/>
        <v>96.889852456739689</v>
      </c>
      <c r="HP9" s="121">
        <f t="shared" si="52"/>
        <v>3.110147543260311</v>
      </c>
      <c r="HQ9" s="122">
        <f t="shared" si="30"/>
        <v>29.149469790635212</v>
      </c>
      <c r="HR9" s="123">
        <f t="shared" si="31"/>
        <v>27.691813934588414</v>
      </c>
      <c r="HS9" s="196">
        <f t="shared" si="32"/>
        <v>1.4576558560467987</v>
      </c>
      <c r="HT9" s="197">
        <f t="shared" si="33"/>
        <v>1.1061787410732196</v>
      </c>
      <c r="HU9" s="198">
        <f t="shared" si="34"/>
        <v>0.35147711497357825</v>
      </c>
      <c r="HV9" s="199">
        <f t="shared" si="35"/>
        <v>3.3112333357748684</v>
      </c>
      <c r="HW9" s="125">
        <f t="shared" si="36"/>
        <v>0.14246391657898147</v>
      </c>
      <c r="HX9" s="125">
        <f t="shared" si="37"/>
        <v>2.2866585659739527</v>
      </c>
      <c r="HY9" s="125">
        <f t="shared" si="38"/>
        <v>0.88211085322193428</v>
      </c>
      <c r="HZ9" s="200">
        <f t="shared" si="39"/>
        <v>5.6464525059559227E-2</v>
      </c>
      <c r="IA9" s="201">
        <f t="shared" si="40"/>
        <v>1.0802680488117092E-2</v>
      </c>
      <c r="IB9" s="201">
        <f t="shared" si="41"/>
        <v>0.12765497211427859</v>
      </c>
      <c r="IC9" s="201">
        <f t="shared" si="42"/>
        <v>2.1691935086133056</v>
      </c>
      <c r="ID9" s="201">
        <f t="shared" si="43"/>
        <v>3.5717036696542408E-2</v>
      </c>
      <c r="IE9" s="201">
        <f t="shared" si="44"/>
        <v>0.91140061280306572</v>
      </c>
      <c r="IF9" s="173">
        <f t="shared" si="45"/>
        <v>2.4291224825529345</v>
      </c>
      <c r="IG9" s="174">
        <f t="shared" si="46"/>
        <v>2.3076511612157011</v>
      </c>
      <c r="IH9" s="184">
        <f t="shared" si="47"/>
        <v>0.12147132133723322</v>
      </c>
      <c r="II9" s="185">
        <f t="shared" si="48"/>
        <v>9.2181561756101635E-2</v>
      </c>
      <c r="IJ9" s="177">
        <f t="shared" si="49"/>
        <v>2.928975958113152E-2</v>
      </c>
      <c r="IK9" s="130">
        <v>0</v>
      </c>
      <c r="IL9" s="347">
        <v>0</v>
      </c>
    </row>
    <row r="10" spans="1:246" outlineLevel="3" x14ac:dyDescent="0.2">
      <c r="A10" s="187">
        <v>6</v>
      </c>
      <c r="B10" s="188">
        <v>5</v>
      </c>
      <c r="C10" s="189" t="s">
        <v>98</v>
      </c>
      <c r="D10" s="190" t="s">
        <v>103</v>
      </c>
      <c r="E10" s="191" t="s">
        <v>106</v>
      </c>
      <c r="F10" s="1">
        <v>16590.812999999998</v>
      </c>
      <c r="G10" s="232">
        <v>687.59199999999998</v>
      </c>
      <c r="H10" s="234">
        <v>58.073999999999998</v>
      </c>
      <c r="I10" s="192">
        <v>6.1974141645447678E-2</v>
      </c>
      <c r="J10" s="193">
        <v>0.93802585835455232</v>
      </c>
      <c r="K10" s="202">
        <v>1</v>
      </c>
      <c r="L10" s="271">
        <v>2.9198400808530542</v>
      </c>
      <c r="M10" s="272">
        <v>0.96314661939572055</v>
      </c>
      <c r="N10" s="314">
        <v>1.9566934614573337</v>
      </c>
      <c r="O10" s="314">
        <v>0.29997428452213493</v>
      </c>
      <c r="P10" s="314">
        <v>1.6567191769351988</v>
      </c>
      <c r="Q10" s="314">
        <v>0.96314661939572055</v>
      </c>
      <c r="R10" s="315">
        <v>0</v>
      </c>
      <c r="S10" s="316">
        <v>2.9198400808530542</v>
      </c>
      <c r="T10" s="316">
        <v>0.95324729308785749</v>
      </c>
      <c r="U10" s="316">
        <v>1.9665927877651967</v>
      </c>
      <c r="V10" s="316">
        <v>6.1949272937167149E-2</v>
      </c>
      <c r="W10" s="316">
        <v>0.28880593047167891</v>
      </c>
      <c r="X10" s="316">
        <v>1.6158375843563508</v>
      </c>
      <c r="Y10" s="316">
        <v>0</v>
      </c>
      <c r="Z10" s="316">
        <v>0.95324729308785749</v>
      </c>
      <c r="AA10" s="317">
        <v>12.121022815578749</v>
      </c>
      <c r="AB10" s="318">
        <v>4.1514951707604268</v>
      </c>
      <c r="AC10" s="318">
        <v>7.9695276448183225</v>
      </c>
      <c r="AD10" s="318">
        <v>0.37118420183831075</v>
      </c>
      <c r="AE10" s="318">
        <v>7.5983434429800116</v>
      </c>
      <c r="AF10" s="318">
        <v>4.1514951707604268</v>
      </c>
      <c r="AG10" s="319">
        <v>0.14555473055830243</v>
      </c>
      <c r="AH10" s="320">
        <v>11.975468085020447</v>
      </c>
      <c r="AI10" s="320">
        <v>4.4548608080374743</v>
      </c>
      <c r="AJ10" s="320">
        <v>7.5206072769829726</v>
      </c>
      <c r="AK10" s="320">
        <v>8.4359078964273124E-2</v>
      </c>
      <c r="AL10" s="320">
        <v>0.3445161636370756</v>
      </c>
      <c r="AM10" s="320">
        <v>7.0917320343816233</v>
      </c>
      <c r="AN10" s="320">
        <v>0.41886758265273938</v>
      </c>
      <c r="AO10" s="320">
        <v>4.0359932253847344</v>
      </c>
      <c r="AP10" s="321">
        <v>7.0019434639999982</v>
      </c>
      <c r="AQ10" s="322">
        <v>0.51791278828499998</v>
      </c>
      <c r="AR10" s="323">
        <v>6.4840306757149984</v>
      </c>
      <c r="AS10" s="323">
        <v>0.71287770799999983</v>
      </c>
      <c r="AT10" s="323">
        <v>5.7711529677149986</v>
      </c>
      <c r="AU10" s="323">
        <v>0.51791278828499998</v>
      </c>
      <c r="AV10" s="315">
        <v>0.13534860701330059</v>
      </c>
      <c r="AW10" s="316">
        <v>6.8665948569866977</v>
      </c>
      <c r="AX10" s="316">
        <v>0.60873044205879046</v>
      </c>
      <c r="AY10" s="316">
        <v>5.5609976921961035</v>
      </c>
      <c r="AZ10" s="316">
        <v>0</v>
      </c>
      <c r="BA10" s="316">
        <v>0.69686672273180306</v>
      </c>
      <c r="BB10" s="316">
        <v>5.5609976921961035</v>
      </c>
      <c r="BC10" s="316">
        <v>0</v>
      </c>
      <c r="BD10" s="316">
        <v>0.60873044205879046</v>
      </c>
      <c r="BE10" s="324">
        <v>5.5533727111555518</v>
      </c>
      <c r="BF10" s="325">
        <v>2.6353275834131309</v>
      </c>
      <c r="BG10" s="326">
        <v>2.9180451277424204</v>
      </c>
      <c r="BH10" s="326">
        <v>0</v>
      </c>
      <c r="BI10" s="326">
        <v>2.9180451277424204</v>
      </c>
      <c r="BJ10" s="326">
        <v>2.6353275834131309</v>
      </c>
      <c r="BK10" s="319">
        <v>1.6328065072207104E-2</v>
      </c>
      <c r="BL10" s="320">
        <v>5.5370446460833449</v>
      </c>
      <c r="BM10" s="320">
        <v>2.7647853214896054</v>
      </c>
      <c r="BN10" s="320">
        <v>2.7722593245937386</v>
      </c>
      <c r="BO10" s="320">
        <v>0</v>
      </c>
      <c r="BP10" s="320">
        <v>0</v>
      </c>
      <c r="BQ10" s="320">
        <v>2.7722593245937386</v>
      </c>
      <c r="BR10" s="320">
        <v>0</v>
      </c>
      <c r="BS10" s="320">
        <v>2.7647853214896054</v>
      </c>
      <c r="BT10" s="275">
        <v>1.4968664376670815</v>
      </c>
      <c r="BU10" s="327">
        <v>0.20674950796506653</v>
      </c>
      <c r="BV10" s="328">
        <v>1.290116929702015</v>
      </c>
      <c r="BW10" s="328">
        <v>0.46311889784174887</v>
      </c>
      <c r="BX10" s="328">
        <v>0.8269980318602661</v>
      </c>
      <c r="BY10" s="328">
        <v>0.20674950796506653</v>
      </c>
      <c r="BZ10" s="329">
        <v>0.29860550106305139</v>
      </c>
      <c r="CA10" s="330">
        <v>1.1982609366040302</v>
      </c>
      <c r="CB10" s="330">
        <v>0.20653393765984118</v>
      </c>
      <c r="CC10" s="330">
        <v>0.99172699894418903</v>
      </c>
      <c r="CD10" s="330"/>
      <c r="CE10" s="330">
        <v>0.37073266546865019</v>
      </c>
      <c r="CF10" s="330">
        <v>0.62099433347553878</v>
      </c>
      <c r="CG10" s="330"/>
      <c r="CH10" s="330">
        <v>0.20653393765984118</v>
      </c>
      <c r="CI10" s="331">
        <v>0.35496416758033805</v>
      </c>
      <c r="CJ10" s="332">
        <v>1.1613319530300001E-2</v>
      </c>
      <c r="CK10" s="332">
        <v>0.34335084805003807</v>
      </c>
      <c r="CL10" s="332"/>
      <c r="CM10" s="332">
        <v>0.34335084805003807</v>
      </c>
      <c r="CN10" s="332">
        <v>1.1613319530300001E-2</v>
      </c>
      <c r="CO10" s="333"/>
      <c r="CP10" s="334">
        <v>0.35496416758033805</v>
      </c>
      <c r="CQ10" s="334">
        <v>2.9906531840199115E-2</v>
      </c>
      <c r="CR10" s="334">
        <v>0.32505763574013896</v>
      </c>
      <c r="CS10" s="335"/>
      <c r="CT10" s="335"/>
      <c r="CU10" s="334">
        <v>0.32505763574013896</v>
      </c>
      <c r="CV10" s="334">
        <v>1.0231985665906629E-2</v>
      </c>
      <c r="CW10" s="334">
        <v>1.9674546174292484E-2</v>
      </c>
      <c r="CX10" s="299">
        <v>0.76657679999999995</v>
      </c>
      <c r="CY10" s="300">
        <v>9.2677140582921147E-2</v>
      </c>
      <c r="CZ10" s="301">
        <v>0.67389965941707874</v>
      </c>
      <c r="DA10" s="301">
        <v>0</v>
      </c>
      <c r="DB10" s="301">
        <v>0.67389965941707874</v>
      </c>
      <c r="DC10" s="301">
        <v>9.2677140582921133E-2</v>
      </c>
      <c r="DD10" s="169">
        <v>0</v>
      </c>
      <c r="DE10" s="170">
        <v>0.76657679999999995</v>
      </c>
      <c r="DF10" s="170">
        <v>0.13249787535519961</v>
      </c>
      <c r="DG10" s="170">
        <v>0.63407892464480031</v>
      </c>
      <c r="DH10" s="170">
        <v>0</v>
      </c>
      <c r="DI10" s="170">
        <v>0</v>
      </c>
      <c r="DJ10" s="170">
        <v>0.63407892464480031</v>
      </c>
      <c r="DK10" s="170">
        <v>2.9961544072534672E-2</v>
      </c>
      <c r="DL10" s="170">
        <v>0.10253633128266494</v>
      </c>
      <c r="DM10" s="336">
        <v>30.214586476834775</v>
      </c>
      <c r="DN10" s="337">
        <v>8.5789221299325646</v>
      </c>
      <c r="DO10" s="337">
        <v>21.635664346902207</v>
      </c>
      <c r="DP10" s="337">
        <v>1.8471550922021944</v>
      </c>
      <c r="DQ10" s="337">
        <v>19.78850925470001</v>
      </c>
      <c r="DR10" s="337">
        <v>8.5789221299325646</v>
      </c>
      <c r="DS10" s="338">
        <v>0.59583690370686149</v>
      </c>
      <c r="DT10" s="339">
        <v>29.618749573127911</v>
      </c>
      <c r="DU10" s="339">
        <v>9.1505622095289656</v>
      </c>
      <c r="DV10" s="339">
        <v>19.771320640867138</v>
      </c>
      <c r="DW10" s="339">
        <v>0.14630835190144026</v>
      </c>
      <c r="DX10" s="339">
        <v>1.7009214823092078</v>
      </c>
      <c r="DY10" s="339">
        <v>18.620957529388296</v>
      </c>
      <c r="DZ10" s="339">
        <v>0.45906111239118064</v>
      </c>
      <c r="EA10" s="339">
        <v>8.6915010971377864</v>
      </c>
      <c r="EB10" s="340">
        <v>2.9198400808530542</v>
      </c>
      <c r="EC10" s="274">
        <v>12.121022815578749</v>
      </c>
      <c r="ED10" s="274">
        <v>7.0019434639999982</v>
      </c>
      <c r="EE10" s="274">
        <v>5.5533727111555518</v>
      </c>
      <c r="EF10" s="274">
        <v>1.4968664376670815</v>
      </c>
      <c r="EG10" s="274">
        <v>0.35496416758033805</v>
      </c>
      <c r="EH10" s="274">
        <f t="shared" si="2"/>
        <v>0.76657679999999995</v>
      </c>
      <c r="EI10" s="248">
        <f t="shared" si="3"/>
        <v>30.214586476834775</v>
      </c>
      <c r="EJ10" s="245">
        <v>0.29997428452213493</v>
      </c>
      <c r="EK10" s="246">
        <v>0.37118420183831075</v>
      </c>
      <c r="EL10" s="246">
        <v>0.71287770799999983</v>
      </c>
      <c r="EM10" s="246">
        <v>0</v>
      </c>
      <c r="EN10" s="246">
        <v>0.46311889784174887</v>
      </c>
      <c r="EO10" s="246">
        <v>0</v>
      </c>
      <c r="EP10" s="246">
        <v>0</v>
      </c>
      <c r="EQ10" s="341">
        <v>1.8471550922021944</v>
      </c>
      <c r="ER10" s="246">
        <v>1.6567191769351988</v>
      </c>
      <c r="ES10" s="246">
        <v>7.5983434429800116</v>
      </c>
      <c r="ET10" s="246">
        <v>5.7711529677149986</v>
      </c>
      <c r="EU10" s="246">
        <v>2.9180451277424204</v>
      </c>
      <c r="EV10" s="246">
        <v>0.8269980318602661</v>
      </c>
      <c r="EW10" s="246">
        <v>0.34335084805003807</v>
      </c>
      <c r="EX10" s="246">
        <f t="shared" si="4"/>
        <v>0.67389965941707874</v>
      </c>
      <c r="EY10" s="342">
        <f t="shared" si="5"/>
        <v>19.78850925470001</v>
      </c>
      <c r="EZ10" s="246">
        <v>0.96314661939572055</v>
      </c>
      <c r="FA10" s="246">
        <v>4.1514951707604268</v>
      </c>
      <c r="FB10" s="246">
        <v>0.51791278828499998</v>
      </c>
      <c r="FC10" s="246">
        <v>2.6353275834131309</v>
      </c>
      <c r="FD10" s="246">
        <v>0.20674950796506653</v>
      </c>
      <c r="FE10" s="246">
        <v>1.1613319530300001E-2</v>
      </c>
      <c r="FF10" s="246">
        <f t="shared" si="6"/>
        <v>9.2677140582921133E-2</v>
      </c>
      <c r="FG10" s="343">
        <f t="shared" si="7"/>
        <v>8.5789221299325646</v>
      </c>
      <c r="FH10" s="276">
        <v>0</v>
      </c>
      <c r="FI10" s="260">
        <v>0.14555473055830243</v>
      </c>
      <c r="FJ10" s="260">
        <v>0.13534860701330059</v>
      </c>
      <c r="FK10" s="260">
        <v>1.6328065072207104E-2</v>
      </c>
      <c r="FL10" s="260">
        <v>0.29860550106305139</v>
      </c>
      <c r="FM10" s="264">
        <v>0</v>
      </c>
      <c r="FN10" s="264">
        <v>0</v>
      </c>
      <c r="FO10" s="344">
        <v>0.59583690370686149</v>
      </c>
      <c r="FP10" s="345">
        <v>6.1949272937167149E-2</v>
      </c>
      <c r="FQ10" s="260">
        <v>8.4359078964273124E-2</v>
      </c>
      <c r="FR10" s="260">
        <v>0</v>
      </c>
      <c r="FS10" s="260">
        <v>0</v>
      </c>
      <c r="FT10" s="260">
        <v>0</v>
      </c>
      <c r="FU10" s="264">
        <v>0</v>
      </c>
      <c r="FV10" s="147">
        <v>0</v>
      </c>
      <c r="FW10" s="344">
        <v>0.14630835190144026</v>
      </c>
      <c r="FX10" s="195">
        <v>0.28880593047167891</v>
      </c>
      <c r="FY10" s="262">
        <v>0.3445161636370756</v>
      </c>
      <c r="FZ10" s="262">
        <v>0.69686672273180306</v>
      </c>
      <c r="GA10" s="262">
        <v>0</v>
      </c>
      <c r="GB10" s="262">
        <v>0.37073266546865019</v>
      </c>
      <c r="GC10" s="147">
        <v>0</v>
      </c>
      <c r="GD10" s="147">
        <v>0</v>
      </c>
      <c r="GE10" s="346">
        <v>1.7009214823092078</v>
      </c>
      <c r="GF10" s="273">
        <f t="shared" si="8"/>
        <v>1.6158375843563508</v>
      </c>
      <c r="GG10" s="246">
        <f t="shared" si="9"/>
        <v>7.0917320343816233</v>
      </c>
      <c r="GH10" s="246">
        <f t="shared" si="10"/>
        <v>5.5609976921961035</v>
      </c>
      <c r="GI10" s="246">
        <f t="shared" si="11"/>
        <v>2.7722593245937386</v>
      </c>
      <c r="GJ10" s="246">
        <f t="shared" si="12"/>
        <v>0.62099433347553878</v>
      </c>
      <c r="GK10" s="246">
        <f t="shared" si="13"/>
        <v>0.32505763574013896</v>
      </c>
      <c r="GL10" s="246">
        <f t="shared" si="14"/>
        <v>0.63407892464480031</v>
      </c>
      <c r="GM10" s="346">
        <f t="shared" si="15"/>
        <v>18.620957529388296</v>
      </c>
      <c r="GN10" s="195">
        <v>0</v>
      </c>
      <c r="GO10" s="262">
        <v>0.41886758265273938</v>
      </c>
      <c r="GP10" s="262">
        <v>0</v>
      </c>
      <c r="GQ10" s="262">
        <v>0</v>
      </c>
      <c r="GR10" s="262">
        <v>0</v>
      </c>
      <c r="GS10" s="147">
        <v>1.0231985665906629E-2</v>
      </c>
      <c r="GT10" s="147">
        <f t="shared" si="16"/>
        <v>2.9961544072534672E-2</v>
      </c>
      <c r="GU10" s="346">
        <f t="shared" si="17"/>
        <v>0.45906111239118064</v>
      </c>
      <c r="GV10" s="195">
        <v>0.95324729308785749</v>
      </c>
      <c r="GW10" s="262">
        <v>4.0359932253847344</v>
      </c>
      <c r="GX10" s="262">
        <v>0.60873044205879046</v>
      </c>
      <c r="GY10" s="262">
        <v>2.7647853214896054</v>
      </c>
      <c r="GZ10" s="262">
        <v>0.20653393765984118</v>
      </c>
      <c r="HA10" s="147">
        <v>1.9674546174292484E-2</v>
      </c>
      <c r="HB10" s="147">
        <f t="shared" si="18"/>
        <v>0.10253633128266494</v>
      </c>
      <c r="HC10" s="346">
        <f t="shared" si="19"/>
        <v>8.6915010971377864</v>
      </c>
      <c r="HD10" s="248">
        <f t="shared" si="20"/>
        <v>30.214586476834775</v>
      </c>
      <c r="HE10" s="116">
        <f t="shared" si="21"/>
        <v>1.8471550922021944</v>
      </c>
      <c r="HF10" s="117">
        <f t="shared" si="22"/>
        <v>19.78850925470001</v>
      </c>
      <c r="HG10" s="117">
        <f t="shared" si="23"/>
        <v>8.5789221299325646</v>
      </c>
      <c r="HH10" s="195">
        <f t="shared" si="24"/>
        <v>0.59583690370686149</v>
      </c>
      <c r="HI10" s="262">
        <f t="shared" si="25"/>
        <v>0.14630835190144026</v>
      </c>
      <c r="HJ10" s="262">
        <f t="shared" si="26"/>
        <v>1.7009214823092078</v>
      </c>
      <c r="HK10" s="262">
        <f t="shared" si="27"/>
        <v>18.620957529388296</v>
      </c>
      <c r="HL10" s="262">
        <f t="shared" si="28"/>
        <v>0.45906111239118064</v>
      </c>
      <c r="HM10" s="262">
        <f t="shared" si="29"/>
        <v>8.6915010971377864</v>
      </c>
      <c r="HN10" s="120">
        <f t="shared" si="50"/>
        <v>29.013380108835293</v>
      </c>
      <c r="HO10" s="249">
        <f t="shared" si="51"/>
        <v>96.024415661222307</v>
      </c>
      <c r="HP10" s="121">
        <f t="shared" si="52"/>
        <v>3.9755843387776935</v>
      </c>
      <c r="HQ10" s="122">
        <f t="shared" si="30"/>
        <v>21.635664346902203</v>
      </c>
      <c r="HR10" s="123">
        <f t="shared" si="31"/>
        <v>20.468187363598943</v>
      </c>
      <c r="HS10" s="196">
        <f t="shared" si="32"/>
        <v>1.1674769833032599</v>
      </c>
      <c r="HT10" s="197">
        <f t="shared" si="33"/>
        <v>1.0548980160980421</v>
      </c>
      <c r="HU10" s="198">
        <f t="shared" si="34"/>
        <v>0.11257896720522176</v>
      </c>
      <c r="HV10" s="199">
        <f t="shared" si="35"/>
        <v>2.5178822064028981</v>
      </c>
      <c r="HW10" s="125">
        <f t="shared" si="36"/>
        <v>0.15392959101684953</v>
      </c>
      <c r="HX10" s="125">
        <f t="shared" si="37"/>
        <v>1.6490424378916675</v>
      </c>
      <c r="HY10" s="125">
        <f t="shared" si="38"/>
        <v>0.71491017749438035</v>
      </c>
      <c r="HZ10" s="200">
        <f t="shared" si="39"/>
        <v>4.9653075308905122E-2</v>
      </c>
      <c r="IA10" s="201">
        <f t="shared" si="40"/>
        <v>1.2192362658453354E-2</v>
      </c>
      <c r="IB10" s="201">
        <f t="shared" si="41"/>
        <v>0.14174345685910064</v>
      </c>
      <c r="IC10" s="201">
        <f t="shared" si="42"/>
        <v>1.5517464607823579</v>
      </c>
      <c r="ID10" s="201">
        <f t="shared" si="43"/>
        <v>3.8255092699265053E-2</v>
      </c>
      <c r="IE10" s="201">
        <f t="shared" si="44"/>
        <v>0.7242917580948155</v>
      </c>
      <c r="IF10" s="173">
        <f t="shared" si="45"/>
        <v>1.8029720289085169</v>
      </c>
      <c r="IG10" s="174">
        <f t="shared" si="46"/>
        <v>1.7056822802999119</v>
      </c>
      <c r="IH10" s="184">
        <f t="shared" si="47"/>
        <v>9.7289748608604995E-2</v>
      </c>
      <c r="II10" s="185">
        <f t="shared" si="48"/>
        <v>8.7908168008170182E-2</v>
      </c>
      <c r="IJ10" s="177">
        <f t="shared" si="49"/>
        <v>9.3815806004351465E-3</v>
      </c>
      <c r="IK10" s="130">
        <v>0</v>
      </c>
      <c r="IL10" s="347">
        <v>0</v>
      </c>
    </row>
    <row r="11" spans="1:246" outlineLevel="3" x14ac:dyDescent="0.2">
      <c r="A11" s="187">
        <v>7</v>
      </c>
      <c r="B11" s="188">
        <v>6</v>
      </c>
      <c r="C11" s="189" t="s">
        <v>98</v>
      </c>
      <c r="D11" s="190" t="s">
        <v>103</v>
      </c>
      <c r="E11" s="191" t="s">
        <v>107</v>
      </c>
      <c r="F11" s="1">
        <v>10124.572</v>
      </c>
      <c r="G11" s="232">
        <v>456.07780000000002</v>
      </c>
      <c r="H11" s="234">
        <v>56.076000000000001</v>
      </c>
      <c r="I11" s="192">
        <v>4.258675489395225E-2</v>
      </c>
      <c r="J11" s="193">
        <v>0.95741324510604775</v>
      </c>
      <c r="K11" s="202">
        <v>0</v>
      </c>
      <c r="L11" s="271">
        <v>2.7912437557487682</v>
      </c>
      <c r="M11" s="272">
        <v>0.910577093953304</v>
      </c>
      <c r="N11" s="314">
        <v>1.8806666617954642</v>
      </c>
      <c r="O11" s="314">
        <v>0.28609604030114055</v>
      </c>
      <c r="P11" s="314">
        <v>1.5945706214943236</v>
      </c>
      <c r="Q11" s="314">
        <v>0.910577093953304</v>
      </c>
      <c r="R11" s="315">
        <v>0</v>
      </c>
      <c r="S11" s="316">
        <v>2.7912437557487682</v>
      </c>
      <c r="T11" s="316">
        <v>0.910577093953304</v>
      </c>
      <c r="U11" s="316">
        <v>1.8806666617954642</v>
      </c>
      <c r="V11" s="316">
        <v>0</v>
      </c>
      <c r="W11" s="316">
        <v>0.28609604030114055</v>
      </c>
      <c r="X11" s="316">
        <v>1.594570621494324</v>
      </c>
      <c r="Y11" s="316">
        <v>0</v>
      </c>
      <c r="Z11" s="316">
        <v>0.910577093953304</v>
      </c>
      <c r="AA11" s="317">
        <v>11.622382307554147</v>
      </c>
      <c r="AB11" s="318">
        <v>4.0042438520132597</v>
      </c>
      <c r="AC11" s="318">
        <v>7.6181384555408878</v>
      </c>
      <c r="AD11" s="318">
        <v>0.35718413657405079</v>
      </c>
      <c r="AE11" s="318">
        <v>7.2609543189668386</v>
      </c>
      <c r="AF11" s="318">
        <v>4.0042438520132597</v>
      </c>
      <c r="AG11" s="319">
        <v>0</v>
      </c>
      <c r="AH11" s="320">
        <v>11.622382307554147</v>
      </c>
      <c r="AI11" s="320">
        <v>4.2191588787906937</v>
      </c>
      <c r="AJ11" s="320">
        <v>7.4032234287634537</v>
      </c>
      <c r="AK11" s="320">
        <v>0</v>
      </c>
      <c r="AL11" s="320">
        <v>0.35718413657405079</v>
      </c>
      <c r="AM11" s="320">
        <v>7.0460392921894028</v>
      </c>
      <c r="AN11" s="320">
        <v>0.28816494427977846</v>
      </c>
      <c r="AO11" s="320">
        <v>3.9309939345109148</v>
      </c>
      <c r="AP11" s="321">
        <v>6.0612174560000005</v>
      </c>
      <c r="AQ11" s="322">
        <v>0.45027527966999997</v>
      </c>
      <c r="AR11" s="323">
        <v>5.6109421763300009</v>
      </c>
      <c r="AS11" s="323">
        <v>0.58337732000000009</v>
      </c>
      <c r="AT11" s="323">
        <v>5.0275648563300006</v>
      </c>
      <c r="AU11" s="323">
        <v>0.45027527966999997</v>
      </c>
      <c r="AV11" s="315">
        <v>5.8333860078740696E-2</v>
      </c>
      <c r="AW11" s="316">
        <v>6.0028835959212596</v>
      </c>
      <c r="AX11" s="316">
        <v>0.50704256875340414</v>
      </c>
      <c r="AY11" s="316">
        <v>4.9191114344417883</v>
      </c>
      <c r="AZ11" s="316">
        <v>0</v>
      </c>
      <c r="BA11" s="316">
        <v>0.57672959272606716</v>
      </c>
      <c r="BB11" s="316">
        <v>4.9191114344417883</v>
      </c>
      <c r="BC11" s="316">
        <v>0</v>
      </c>
      <c r="BD11" s="316">
        <v>0.50704256875340414</v>
      </c>
      <c r="BE11" s="324">
        <v>4.530072155964481</v>
      </c>
      <c r="BF11" s="325">
        <v>0.25795334466173919</v>
      </c>
      <c r="BG11" s="326">
        <v>4.2721188113027422</v>
      </c>
      <c r="BH11" s="326">
        <v>0</v>
      </c>
      <c r="BI11" s="326">
        <v>4.2721188113027422</v>
      </c>
      <c r="BJ11" s="326">
        <v>0.25795334466173919</v>
      </c>
      <c r="BK11" s="319">
        <v>1.03469546985427E-2</v>
      </c>
      <c r="BL11" s="320">
        <v>4.5197252012659384</v>
      </c>
      <c r="BM11" s="320">
        <v>0.38910098699879569</v>
      </c>
      <c r="BN11" s="320">
        <v>4.1306242142671419</v>
      </c>
      <c r="BO11" s="320">
        <v>0</v>
      </c>
      <c r="BP11" s="320">
        <v>0</v>
      </c>
      <c r="BQ11" s="320">
        <v>4.1306242142671419</v>
      </c>
      <c r="BR11" s="320">
        <v>0</v>
      </c>
      <c r="BS11" s="320">
        <v>0.38910098699879569</v>
      </c>
      <c r="BT11" s="275">
        <v>1.5151865299130309</v>
      </c>
      <c r="BU11" s="327">
        <v>0.20927990744655126</v>
      </c>
      <c r="BV11" s="328">
        <v>1.3059066224664797</v>
      </c>
      <c r="BW11" s="328">
        <v>0.46878699268027479</v>
      </c>
      <c r="BX11" s="328">
        <v>0.83711962978620491</v>
      </c>
      <c r="BY11" s="328">
        <v>0.20927990744655126</v>
      </c>
      <c r="BZ11" s="329">
        <v>0.28529958917948839</v>
      </c>
      <c r="CA11" s="330">
        <v>1.2298869407335427</v>
      </c>
      <c r="CB11" s="330">
        <v>0.19881139716888277</v>
      </c>
      <c r="CC11" s="330">
        <v>1.0310755435646599</v>
      </c>
      <c r="CD11" s="330"/>
      <c r="CE11" s="330">
        <v>0.38051750652529498</v>
      </c>
      <c r="CF11" s="330">
        <v>0.65055803703936488</v>
      </c>
      <c r="CG11" s="330"/>
      <c r="CH11" s="330">
        <v>0.19881139716888277</v>
      </c>
      <c r="CI11" s="331">
        <v>0.26539853845248002</v>
      </c>
      <c r="CJ11" s="332">
        <v>8.9923893120000004E-3</v>
      </c>
      <c r="CK11" s="332">
        <v>0.25640614914047999</v>
      </c>
      <c r="CL11" s="332"/>
      <c r="CM11" s="332">
        <v>0.25640614914047999</v>
      </c>
      <c r="CN11" s="332">
        <v>8.9923893120000004E-3</v>
      </c>
      <c r="CO11" s="333"/>
      <c r="CP11" s="334">
        <v>0.26539853845248002</v>
      </c>
      <c r="CQ11" s="334">
        <v>1.7337244310010966E-2</v>
      </c>
      <c r="CR11" s="334">
        <v>0.24806129414246905</v>
      </c>
      <c r="CS11" s="335"/>
      <c r="CT11" s="335"/>
      <c r="CU11" s="334">
        <v>0.24806129414246905</v>
      </c>
      <c r="CV11" s="334">
        <v>5.3073590807942118E-3</v>
      </c>
      <c r="CW11" s="334">
        <v>1.2029885229216754E-2</v>
      </c>
      <c r="CX11" s="299">
        <v>0.74020319999999995</v>
      </c>
      <c r="CY11" s="300">
        <v>8.9488640963733976E-2</v>
      </c>
      <c r="CZ11" s="301">
        <v>0.65071455903626607</v>
      </c>
      <c r="DA11" s="301">
        <v>0</v>
      </c>
      <c r="DB11" s="301">
        <v>0.65071455903626607</v>
      </c>
      <c r="DC11" s="301">
        <v>8.948864096373399E-2</v>
      </c>
      <c r="DD11" s="169">
        <v>0</v>
      </c>
      <c r="DE11" s="170">
        <v>0.74020319999999995</v>
      </c>
      <c r="DF11" s="170">
        <v>0.11591081713562211</v>
      </c>
      <c r="DG11" s="170">
        <v>0.62429238286437783</v>
      </c>
      <c r="DH11" s="170">
        <v>0</v>
      </c>
      <c r="DI11" s="170">
        <v>0</v>
      </c>
      <c r="DJ11" s="170">
        <v>0.62429238286437783</v>
      </c>
      <c r="DK11" s="170">
        <v>1.9054361339984956E-2</v>
      </c>
      <c r="DL11" s="170">
        <v>9.6856455795637147E-2</v>
      </c>
      <c r="DM11" s="336">
        <v>27.525703943632909</v>
      </c>
      <c r="DN11" s="337">
        <v>5.9308105080205866</v>
      </c>
      <c r="DO11" s="337">
        <v>21.594893435612324</v>
      </c>
      <c r="DP11" s="337">
        <v>1.6954444895554663</v>
      </c>
      <c r="DQ11" s="337">
        <v>19.899448946056857</v>
      </c>
      <c r="DR11" s="337">
        <v>5.9308105080205866</v>
      </c>
      <c r="DS11" s="338">
        <v>0.35398040395677177</v>
      </c>
      <c r="DT11" s="339">
        <v>27.171723539676137</v>
      </c>
      <c r="DU11" s="339">
        <v>6.3579389871107121</v>
      </c>
      <c r="DV11" s="339">
        <v>20.237054959839359</v>
      </c>
      <c r="DW11" s="339">
        <v>0</v>
      </c>
      <c r="DX11" s="339">
        <v>1.6005272761265534</v>
      </c>
      <c r="DY11" s="339">
        <v>19.21325727643887</v>
      </c>
      <c r="DZ11" s="339">
        <v>0.31252666470055762</v>
      </c>
      <c r="EA11" s="339">
        <v>6.0454123224101561</v>
      </c>
      <c r="EB11" s="340">
        <v>2.7912437557487682</v>
      </c>
      <c r="EC11" s="274">
        <v>11.622382307554147</v>
      </c>
      <c r="ED11" s="274">
        <v>6.0612174560000005</v>
      </c>
      <c r="EE11" s="274">
        <v>4.530072155964481</v>
      </c>
      <c r="EF11" s="274">
        <v>1.5151865299130309</v>
      </c>
      <c r="EG11" s="274">
        <v>0.26539853845248002</v>
      </c>
      <c r="EH11" s="274">
        <f t="shared" si="2"/>
        <v>0.74020319999999995</v>
      </c>
      <c r="EI11" s="248">
        <f t="shared" si="3"/>
        <v>27.525703943632909</v>
      </c>
      <c r="EJ11" s="245">
        <v>0.28609604030114055</v>
      </c>
      <c r="EK11" s="246">
        <v>0.35718413657405079</v>
      </c>
      <c r="EL11" s="246">
        <v>0.58337732000000009</v>
      </c>
      <c r="EM11" s="246">
        <v>0</v>
      </c>
      <c r="EN11" s="246">
        <v>0.46878699268027479</v>
      </c>
      <c r="EO11" s="246">
        <v>0</v>
      </c>
      <c r="EP11" s="246">
        <v>0</v>
      </c>
      <c r="EQ11" s="341">
        <v>1.6954444895554663</v>
      </c>
      <c r="ER11" s="246">
        <v>1.5945706214943236</v>
      </c>
      <c r="ES11" s="246">
        <v>7.2609543189668386</v>
      </c>
      <c r="ET11" s="246">
        <v>5.0275648563300006</v>
      </c>
      <c r="EU11" s="246">
        <v>4.2721188113027422</v>
      </c>
      <c r="EV11" s="246">
        <v>0.83711962978620491</v>
      </c>
      <c r="EW11" s="246">
        <v>0.25640614914047999</v>
      </c>
      <c r="EX11" s="246">
        <f t="shared" si="4"/>
        <v>0.65071455903626607</v>
      </c>
      <c r="EY11" s="342">
        <f t="shared" si="5"/>
        <v>19.899448946056857</v>
      </c>
      <c r="EZ11" s="246">
        <v>0.910577093953304</v>
      </c>
      <c r="FA11" s="246">
        <v>4.0042438520132597</v>
      </c>
      <c r="FB11" s="246">
        <v>0.45027527966999997</v>
      </c>
      <c r="FC11" s="246">
        <v>0.25795334466173919</v>
      </c>
      <c r="FD11" s="246">
        <v>0.20927990744655126</v>
      </c>
      <c r="FE11" s="246">
        <v>8.9923893120000004E-3</v>
      </c>
      <c r="FF11" s="246">
        <f t="shared" si="6"/>
        <v>8.948864096373399E-2</v>
      </c>
      <c r="FG11" s="343">
        <f t="shared" si="7"/>
        <v>5.9308105080205866</v>
      </c>
      <c r="FH11" s="276">
        <v>0</v>
      </c>
      <c r="FI11" s="260">
        <v>0</v>
      </c>
      <c r="FJ11" s="260">
        <v>5.8333860078740696E-2</v>
      </c>
      <c r="FK11" s="260">
        <v>1.03469546985427E-2</v>
      </c>
      <c r="FL11" s="260">
        <v>0.28529958917948839</v>
      </c>
      <c r="FM11" s="264">
        <v>0</v>
      </c>
      <c r="FN11" s="264">
        <v>0</v>
      </c>
      <c r="FO11" s="344">
        <v>0.35398040395677177</v>
      </c>
      <c r="FP11" s="345">
        <v>0</v>
      </c>
      <c r="FQ11" s="260">
        <v>0</v>
      </c>
      <c r="FR11" s="260">
        <v>0</v>
      </c>
      <c r="FS11" s="260">
        <v>0</v>
      </c>
      <c r="FT11" s="260">
        <v>0</v>
      </c>
      <c r="FU11" s="264">
        <v>0</v>
      </c>
      <c r="FV11" s="147">
        <v>0</v>
      </c>
      <c r="FW11" s="344">
        <v>0</v>
      </c>
      <c r="FX11" s="195">
        <v>0.28609604030114055</v>
      </c>
      <c r="FY11" s="262">
        <v>0.35718413657405079</v>
      </c>
      <c r="FZ11" s="262">
        <v>0.57672959272606716</v>
      </c>
      <c r="GA11" s="262">
        <v>0</v>
      </c>
      <c r="GB11" s="262">
        <v>0.38051750652529498</v>
      </c>
      <c r="GC11" s="147">
        <v>0</v>
      </c>
      <c r="GD11" s="147">
        <v>0</v>
      </c>
      <c r="GE11" s="346">
        <v>1.6005272761265534</v>
      </c>
      <c r="GF11" s="273">
        <f t="shared" si="8"/>
        <v>1.594570621494324</v>
      </c>
      <c r="GG11" s="246">
        <f t="shared" si="9"/>
        <v>7.0460392921894028</v>
      </c>
      <c r="GH11" s="246">
        <f t="shared" si="10"/>
        <v>4.9191114344417883</v>
      </c>
      <c r="GI11" s="246">
        <f t="shared" si="11"/>
        <v>4.1306242142671419</v>
      </c>
      <c r="GJ11" s="246">
        <f t="shared" si="12"/>
        <v>0.65055803703936488</v>
      </c>
      <c r="GK11" s="246">
        <f t="shared" si="13"/>
        <v>0.24806129414246905</v>
      </c>
      <c r="GL11" s="246">
        <f t="shared" si="14"/>
        <v>0.62429238286437783</v>
      </c>
      <c r="GM11" s="346">
        <f t="shared" si="15"/>
        <v>19.21325727643887</v>
      </c>
      <c r="GN11" s="195">
        <v>0</v>
      </c>
      <c r="GO11" s="262">
        <v>0.28816494427977846</v>
      </c>
      <c r="GP11" s="262">
        <v>0</v>
      </c>
      <c r="GQ11" s="262">
        <v>0</v>
      </c>
      <c r="GR11" s="262">
        <v>0</v>
      </c>
      <c r="GS11" s="147">
        <v>5.3073590807942118E-3</v>
      </c>
      <c r="GT11" s="147">
        <f t="shared" si="16"/>
        <v>1.9054361339984956E-2</v>
      </c>
      <c r="GU11" s="346">
        <f t="shared" si="17"/>
        <v>0.31252666470055762</v>
      </c>
      <c r="GV11" s="195">
        <v>0.910577093953304</v>
      </c>
      <c r="GW11" s="262">
        <v>3.9309939345109148</v>
      </c>
      <c r="GX11" s="262">
        <v>0.50704256875340414</v>
      </c>
      <c r="GY11" s="262">
        <v>0.38910098699879569</v>
      </c>
      <c r="GZ11" s="262">
        <v>0.19881139716888277</v>
      </c>
      <c r="HA11" s="147">
        <v>1.2029885229216754E-2</v>
      </c>
      <c r="HB11" s="147">
        <f t="shared" si="18"/>
        <v>9.6856455795637147E-2</v>
      </c>
      <c r="HC11" s="346">
        <f t="shared" si="19"/>
        <v>6.0454123224101561</v>
      </c>
      <c r="HD11" s="248">
        <f t="shared" si="20"/>
        <v>27.525703943632909</v>
      </c>
      <c r="HE11" s="116">
        <f t="shared" si="21"/>
        <v>1.6954444895554663</v>
      </c>
      <c r="HF11" s="117">
        <f t="shared" si="22"/>
        <v>19.899448946056857</v>
      </c>
      <c r="HG11" s="117">
        <f t="shared" si="23"/>
        <v>5.9308105080205866</v>
      </c>
      <c r="HH11" s="195">
        <f t="shared" si="24"/>
        <v>0.35398040395677177</v>
      </c>
      <c r="HI11" s="262">
        <f t="shared" si="25"/>
        <v>0</v>
      </c>
      <c r="HJ11" s="262">
        <f t="shared" si="26"/>
        <v>1.6005272761265534</v>
      </c>
      <c r="HK11" s="262">
        <f t="shared" si="27"/>
        <v>19.21325727643887</v>
      </c>
      <c r="HL11" s="262">
        <f t="shared" si="28"/>
        <v>0.31252666470055762</v>
      </c>
      <c r="HM11" s="262">
        <f t="shared" si="29"/>
        <v>6.0454123224101561</v>
      </c>
      <c r="HN11" s="120">
        <f t="shared" si="50"/>
        <v>26.859196874975581</v>
      </c>
      <c r="HO11" s="249">
        <f t="shared" si="51"/>
        <v>97.578601186650133</v>
      </c>
      <c r="HP11" s="121">
        <f t="shared" si="52"/>
        <v>2.4213988133498674</v>
      </c>
      <c r="HQ11" s="122">
        <f t="shared" si="30"/>
        <v>21.594893435612324</v>
      </c>
      <c r="HR11" s="123">
        <f t="shared" si="31"/>
        <v>20.813784552565423</v>
      </c>
      <c r="HS11" s="196">
        <f t="shared" si="32"/>
        <v>0.78110888304690107</v>
      </c>
      <c r="HT11" s="197">
        <f t="shared" si="33"/>
        <v>0.66650706865732934</v>
      </c>
      <c r="HU11" s="198">
        <f t="shared" si="34"/>
        <v>0.11460181438956951</v>
      </c>
      <c r="HV11" s="199">
        <f t="shared" ref="HV11:HV74" si="53">HD11/12</f>
        <v>2.2938086619694089</v>
      </c>
      <c r="HW11" s="125">
        <f t="shared" ref="HW11:HW74" si="54">HE11/12</f>
        <v>0.14128704079628887</v>
      </c>
      <c r="HX11" s="125">
        <f t="shared" ref="HX11:HX74" si="55">HF11/12</f>
        <v>1.6582874121714049</v>
      </c>
      <c r="HY11" s="125">
        <f t="shared" ref="HY11:HY74" si="56">HG11/12</f>
        <v>0.49423420900171555</v>
      </c>
      <c r="HZ11" s="200">
        <f t="shared" ref="HZ11:HZ74" si="57">HH11/12</f>
        <v>2.9498366996397647E-2</v>
      </c>
      <c r="IA11" s="201">
        <f t="shared" ref="IA11:IA74" si="58">HI11/12</f>
        <v>0</v>
      </c>
      <c r="IB11" s="201">
        <f t="shared" ref="IB11:IB74" si="59">HJ11/12</f>
        <v>0.13337727301054611</v>
      </c>
      <c r="IC11" s="201">
        <f t="shared" ref="IC11:IC74" si="60">HK11/12</f>
        <v>1.6011047730365726</v>
      </c>
      <c r="ID11" s="201">
        <f t="shared" ref="ID11:ID74" si="61">HL11/12</f>
        <v>2.6043888725046468E-2</v>
      </c>
      <c r="IE11" s="201">
        <f t="shared" ref="IE11:IE74" si="62">HM11/12</f>
        <v>0.50378436020084638</v>
      </c>
      <c r="IF11" s="173">
        <f t="shared" ref="IF11:IF74" si="63">HQ11/12</f>
        <v>1.7995744529676936</v>
      </c>
      <c r="IG11" s="174">
        <f t="shared" ref="IG11:IG74" si="64">HR11/12</f>
        <v>1.7344820460471186</v>
      </c>
      <c r="IH11" s="184">
        <f t="shared" ref="IH11:IH74" si="65">HS11/12</f>
        <v>6.5092406920575094E-2</v>
      </c>
      <c r="II11" s="185">
        <f t="shared" ref="II11:II74" si="66">HT11/12</f>
        <v>5.5542255721444111E-2</v>
      </c>
      <c r="IJ11" s="177">
        <f t="shared" ref="IJ11:IJ74" si="67">HU11/12</f>
        <v>9.5501511991307932E-3</v>
      </c>
      <c r="IK11" s="130">
        <v>0</v>
      </c>
      <c r="IL11" s="347">
        <v>0</v>
      </c>
    </row>
    <row r="12" spans="1:246" outlineLevel="3" x14ac:dyDescent="0.2">
      <c r="A12" s="187">
        <v>8</v>
      </c>
      <c r="B12" s="188">
        <v>7</v>
      </c>
      <c r="C12" s="189" t="s">
        <v>98</v>
      </c>
      <c r="D12" s="190" t="s">
        <v>103</v>
      </c>
      <c r="E12" s="191" t="s">
        <v>108</v>
      </c>
      <c r="F12" s="1">
        <v>500.87</v>
      </c>
      <c r="G12" s="232">
        <v>11.021800000000001</v>
      </c>
      <c r="H12" s="234">
        <v>72.974000000000004</v>
      </c>
      <c r="I12" s="192">
        <v>0.433801326821037</v>
      </c>
      <c r="J12" s="193">
        <v>0.566198673178963</v>
      </c>
      <c r="K12" s="202">
        <v>0</v>
      </c>
      <c r="L12" s="271">
        <v>3.295589971266411</v>
      </c>
      <c r="M12" s="272">
        <v>1.4976003465624086</v>
      </c>
      <c r="N12" s="314">
        <v>1.7979896247040024</v>
      </c>
      <c r="O12" s="314">
        <v>0.32973135213160626</v>
      </c>
      <c r="P12" s="314">
        <v>1.4682582725723961</v>
      </c>
      <c r="Q12" s="314">
        <v>1.4976003465624086</v>
      </c>
      <c r="R12" s="315">
        <v>0</v>
      </c>
      <c r="S12" s="316">
        <v>3.295589971266411</v>
      </c>
      <c r="T12" s="316">
        <v>1.4976003465624086</v>
      </c>
      <c r="U12" s="316">
        <v>1.7979896247040024</v>
      </c>
      <c r="V12" s="316">
        <v>0</v>
      </c>
      <c r="W12" s="316">
        <v>0.32973135213160626</v>
      </c>
      <c r="X12" s="316">
        <v>1.4682582725723963</v>
      </c>
      <c r="Y12" s="316">
        <v>0</v>
      </c>
      <c r="Z12" s="316">
        <v>1.4976003465624086</v>
      </c>
      <c r="AA12" s="317">
        <v>15.050599841627285</v>
      </c>
      <c r="AB12" s="318">
        <v>5.2068736563478897</v>
      </c>
      <c r="AC12" s="318">
        <v>9.8437261852793956</v>
      </c>
      <c r="AD12" s="318">
        <v>0.46370228063892671</v>
      </c>
      <c r="AE12" s="318">
        <v>9.3800239046404688</v>
      </c>
      <c r="AF12" s="318">
        <v>5.2068736563478897</v>
      </c>
      <c r="AG12" s="319">
        <v>0.61136575191776599</v>
      </c>
      <c r="AH12" s="320">
        <v>14.439234089709519</v>
      </c>
      <c r="AI12" s="320">
        <v>7.8606613538248507</v>
      </c>
      <c r="AJ12" s="320">
        <v>6.5785727358846682</v>
      </c>
      <c r="AK12" s="320">
        <v>0</v>
      </c>
      <c r="AL12" s="320">
        <v>0.38864873976852021</v>
      </c>
      <c r="AM12" s="320">
        <v>6.1899239961161472</v>
      </c>
      <c r="AN12" s="320">
        <v>4.141463804210237</v>
      </c>
      <c r="AO12" s="320">
        <v>3.7191975496146137</v>
      </c>
      <c r="AP12" s="321">
        <v>5.9742046666666662</v>
      </c>
      <c r="AQ12" s="322">
        <v>0.44367857390624998</v>
      </c>
      <c r="AR12" s="323">
        <v>5.5305260927604163</v>
      </c>
      <c r="AS12" s="323">
        <v>0.57730329166666672</v>
      </c>
      <c r="AT12" s="323">
        <v>4.9532228010937498</v>
      </c>
      <c r="AU12" s="323">
        <v>0.44367857390624998</v>
      </c>
      <c r="AV12" s="315">
        <v>3.8977331083689372E-2</v>
      </c>
      <c r="AW12" s="316">
        <v>5.9352273355829768</v>
      </c>
      <c r="AX12" s="316">
        <v>0.51037702962062703</v>
      </c>
      <c r="AY12" s="316">
        <v>4.852000772138803</v>
      </c>
      <c r="AZ12" s="316">
        <v>0</v>
      </c>
      <c r="BA12" s="316">
        <v>0.57284953382354731</v>
      </c>
      <c r="BB12" s="316">
        <v>4.852000772138803</v>
      </c>
      <c r="BC12" s="316">
        <v>0</v>
      </c>
      <c r="BD12" s="316">
        <v>0.51037702962062703</v>
      </c>
      <c r="BE12" s="324">
        <v>0.43673892672555464</v>
      </c>
      <c r="BF12" s="325">
        <v>2.2499182098762414E-2</v>
      </c>
      <c r="BG12" s="326">
        <v>0.41423974462679219</v>
      </c>
      <c r="BH12" s="326">
        <v>0</v>
      </c>
      <c r="BI12" s="326">
        <v>0.41423974462679219</v>
      </c>
      <c r="BJ12" s="326">
        <v>2.2499182098762414E-2</v>
      </c>
      <c r="BK12" s="319">
        <v>0</v>
      </c>
      <c r="BL12" s="320">
        <v>0.43673892672555464</v>
      </c>
      <c r="BM12" s="320">
        <v>3.3639372641946635E-2</v>
      </c>
      <c r="BN12" s="320">
        <v>0.40309955408360804</v>
      </c>
      <c r="BO12" s="320">
        <v>0</v>
      </c>
      <c r="BP12" s="320">
        <v>0</v>
      </c>
      <c r="BQ12" s="320">
        <v>0.40309955408360804</v>
      </c>
      <c r="BR12" s="320">
        <v>0</v>
      </c>
      <c r="BS12" s="320">
        <v>3.3639372641946635E-2</v>
      </c>
      <c r="BT12" s="275">
        <v>0.98663610976094152</v>
      </c>
      <c r="BU12" s="327">
        <v>0.13627570576808587</v>
      </c>
      <c r="BV12" s="328">
        <v>0.85036040399285562</v>
      </c>
      <c r="BW12" s="328">
        <v>0.30525758092051236</v>
      </c>
      <c r="BX12" s="328">
        <v>0.54510282307234326</v>
      </c>
      <c r="BY12" s="328">
        <v>0.13627570576808587</v>
      </c>
      <c r="BZ12" s="329">
        <v>0.57067098043050168</v>
      </c>
      <c r="CA12" s="330">
        <v>0.41596512933043983</v>
      </c>
      <c r="CB12" s="330">
        <v>0.15714779411460714</v>
      </c>
      <c r="CC12" s="330">
        <v>0.25881733521583272</v>
      </c>
      <c r="CD12" s="330"/>
      <c r="CE12" s="330">
        <v>0.12869639360499796</v>
      </c>
      <c r="CF12" s="330">
        <v>0.13012094161083476</v>
      </c>
      <c r="CG12" s="330"/>
      <c r="CH12" s="330">
        <v>0.15714779411460714</v>
      </c>
      <c r="CI12" s="331">
        <v>4.9170499107345006E-3</v>
      </c>
      <c r="CJ12" s="332">
        <v>1.2802360882499999E-4</v>
      </c>
      <c r="CK12" s="332">
        <v>4.7890263019095009E-3</v>
      </c>
      <c r="CL12" s="332"/>
      <c r="CM12" s="332">
        <v>4.7890263019095009E-3</v>
      </c>
      <c r="CN12" s="332">
        <v>1.2802360882499999E-4</v>
      </c>
      <c r="CO12" s="333"/>
      <c r="CP12" s="334">
        <v>4.9170499107345006E-3</v>
      </c>
      <c r="CQ12" s="334">
        <v>2.1991434197879372E-3</v>
      </c>
      <c r="CR12" s="334">
        <v>2.7179064909465633E-3</v>
      </c>
      <c r="CS12" s="335"/>
      <c r="CT12" s="335"/>
      <c r="CU12" s="334">
        <v>2.7179064909465633E-3</v>
      </c>
      <c r="CV12" s="334">
        <v>1.7421894938364378E-3</v>
      </c>
      <c r="CW12" s="334">
        <v>4.5695392595149946E-4</v>
      </c>
      <c r="CX12" s="299">
        <v>0.9632567999999998</v>
      </c>
      <c r="CY12" s="300">
        <v>0.1164552408461289</v>
      </c>
      <c r="CZ12" s="301">
        <v>0.8468015591538709</v>
      </c>
      <c r="DA12" s="301">
        <v>0</v>
      </c>
      <c r="DB12" s="301">
        <v>0.8468015591538709</v>
      </c>
      <c r="DC12" s="301">
        <v>0.1164552408461289</v>
      </c>
      <c r="DD12" s="169">
        <v>0</v>
      </c>
      <c r="DE12" s="170">
        <v>0.9632567999999998</v>
      </c>
      <c r="DF12" s="170">
        <v>0.46670354168100425</v>
      </c>
      <c r="DG12" s="170">
        <v>0.49655325831899555</v>
      </c>
      <c r="DH12" s="170">
        <v>0</v>
      </c>
      <c r="DI12" s="170">
        <v>0</v>
      </c>
      <c r="DJ12" s="170">
        <v>0.49655325831899549</v>
      </c>
      <c r="DK12" s="170">
        <v>0.36035759449784838</v>
      </c>
      <c r="DL12" s="170">
        <v>0.10634594718315588</v>
      </c>
      <c r="DM12" s="336">
        <v>26.711943365957591</v>
      </c>
      <c r="DN12" s="337">
        <v>7.4235107291383509</v>
      </c>
      <c r="DO12" s="337">
        <v>19.288432636819241</v>
      </c>
      <c r="DP12" s="337">
        <v>1.6759945053577119</v>
      </c>
      <c r="DQ12" s="337">
        <v>17.612438131461531</v>
      </c>
      <c r="DR12" s="337">
        <v>7.4235107291383509</v>
      </c>
      <c r="DS12" s="338">
        <v>1.2210140634319571</v>
      </c>
      <c r="DT12" s="339">
        <v>25.490929302525636</v>
      </c>
      <c r="DU12" s="339">
        <v>10.528328581865233</v>
      </c>
      <c r="DV12" s="339">
        <v>14.389751186836856</v>
      </c>
      <c r="DW12" s="339">
        <v>0</v>
      </c>
      <c r="DX12" s="339">
        <v>1.4199260193286718</v>
      </c>
      <c r="DY12" s="339">
        <v>13.542674701331732</v>
      </c>
      <c r="DZ12" s="339">
        <v>4.5035635882019225</v>
      </c>
      <c r="EA12" s="339">
        <v>6.0247649936633101</v>
      </c>
      <c r="EB12" s="340">
        <v>3.295589971266411</v>
      </c>
      <c r="EC12" s="274">
        <v>15.050599841627285</v>
      </c>
      <c r="ED12" s="274">
        <v>5.9742046666666662</v>
      </c>
      <c r="EE12" s="274">
        <v>0.43673892672555464</v>
      </c>
      <c r="EF12" s="274">
        <v>0.98663610976094152</v>
      </c>
      <c r="EG12" s="274">
        <v>4.9170499107345006E-3</v>
      </c>
      <c r="EH12" s="274">
        <f t="shared" si="2"/>
        <v>0.9632567999999998</v>
      </c>
      <c r="EI12" s="248">
        <f t="shared" si="3"/>
        <v>26.711943365957591</v>
      </c>
      <c r="EJ12" s="245">
        <v>0.32973135213160626</v>
      </c>
      <c r="EK12" s="246">
        <v>0.46370228063892671</v>
      </c>
      <c r="EL12" s="246">
        <v>0.57730329166666672</v>
      </c>
      <c r="EM12" s="246">
        <v>0</v>
      </c>
      <c r="EN12" s="246">
        <v>0.30525758092051236</v>
      </c>
      <c r="EO12" s="246">
        <v>0</v>
      </c>
      <c r="EP12" s="246">
        <v>0</v>
      </c>
      <c r="EQ12" s="341">
        <v>1.6759945053577119</v>
      </c>
      <c r="ER12" s="246">
        <v>1.4682582725723961</v>
      </c>
      <c r="ES12" s="246">
        <v>9.3800239046404688</v>
      </c>
      <c r="ET12" s="246">
        <v>4.9532228010937498</v>
      </c>
      <c r="EU12" s="246">
        <v>0.41423974462679219</v>
      </c>
      <c r="EV12" s="246">
        <v>0.54510282307234326</v>
      </c>
      <c r="EW12" s="246">
        <v>4.7890263019095009E-3</v>
      </c>
      <c r="EX12" s="246">
        <f t="shared" si="4"/>
        <v>0.8468015591538709</v>
      </c>
      <c r="EY12" s="342">
        <f t="shared" si="5"/>
        <v>17.612438131461531</v>
      </c>
      <c r="EZ12" s="246">
        <v>1.4976003465624086</v>
      </c>
      <c r="FA12" s="246">
        <v>5.2068736563478897</v>
      </c>
      <c r="FB12" s="246">
        <v>0.44367857390624998</v>
      </c>
      <c r="FC12" s="246">
        <v>2.2499182098762414E-2</v>
      </c>
      <c r="FD12" s="246">
        <v>0.13627570576808587</v>
      </c>
      <c r="FE12" s="246">
        <v>1.2802360882499999E-4</v>
      </c>
      <c r="FF12" s="246">
        <f t="shared" si="6"/>
        <v>0.1164552408461289</v>
      </c>
      <c r="FG12" s="343">
        <f t="shared" si="7"/>
        <v>7.4235107291383509</v>
      </c>
      <c r="FH12" s="276">
        <v>0</v>
      </c>
      <c r="FI12" s="260">
        <v>0.61136575191776599</v>
      </c>
      <c r="FJ12" s="260">
        <v>3.8977331083689372E-2</v>
      </c>
      <c r="FK12" s="260">
        <v>0</v>
      </c>
      <c r="FL12" s="260">
        <v>0.57067098043050168</v>
      </c>
      <c r="FM12" s="264">
        <v>0</v>
      </c>
      <c r="FN12" s="264">
        <v>0</v>
      </c>
      <c r="FO12" s="344">
        <v>1.2210140634319571</v>
      </c>
      <c r="FP12" s="345">
        <v>0</v>
      </c>
      <c r="FQ12" s="260">
        <v>0</v>
      </c>
      <c r="FR12" s="260">
        <v>0</v>
      </c>
      <c r="FS12" s="260">
        <v>0</v>
      </c>
      <c r="FT12" s="260">
        <v>0</v>
      </c>
      <c r="FU12" s="264">
        <v>0</v>
      </c>
      <c r="FV12" s="147">
        <v>0</v>
      </c>
      <c r="FW12" s="344">
        <v>0</v>
      </c>
      <c r="FX12" s="195">
        <v>0.32973135213160626</v>
      </c>
      <c r="FY12" s="262">
        <v>0.38864873976852021</v>
      </c>
      <c r="FZ12" s="262">
        <v>0.57284953382354731</v>
      </c>
      <c r="GA12" s="262">
        <v>0</v>
      </c>
      <c r="GB12" s="262">
        <v>0.12869639360499796</v>
      </c>
      <c r="GC12" s="147">
        <v>0</v>
      </c>
      <c r="GD12" s="147">
        <v>0</v>
      </c>
      <c r="GE12" s="346">
        <v>1.4199260193286718</v>
      </c>
      <c r="GF12" s="273">
        <f t="shared" si="8"/>
        <v>1.4682582725723963</v>
      </c>
      <c r="GG12" s="246">
        <f t="shared" si="9"/>
        <v>6.1899239961161472</v>
      </c>
      <c r="GH12" s="246">
        <f t="shared" si="10"/>
        <v>4.852000772138803</v>
      </c>
      <c r="GI12" s="246">
        <f t="shared" si="11"/>
        <v>0.40309955408360804</v>
      </c>
      <c r="GJ12" s="246">
        <f t="shared" si="12"/>
        <v>0.13012094161083476</v>
      </c>
      <c r="GK12" s="246">
        <f t="shared" si="13"/>
        <v>2.7179064909465633E-3</v>
      </c>
      <c r="GL12" s="246">
        <f t="shared" si="14"/>
        <v>0.49655325831899549</v>
      </c>
      <c r="GM12" s="346">
        <f t="shared" si="15"/>
        <v>13.542674701331732</v>
      </c>
      <c r="GN12" s="195">
        <v>0</v>
      </c>
      <c r="GO12" s="262">
        <v>4.141463804210237</v>
      </c>
      <c r="GP12" s="262">
        <v>0</v>
      </c>
      <c r="GQ12" s="262">
        <v>0</v>
      </c>
      <c r="GR12" s="262">
        <v>0</v>
      </c>
      <c r="GS12" s="147">
        <v>1.7421894938364378E-3</v>
      </c>
      <c r="GT12" s="147">
        <f t="shared" si="16"/>
        <v>0.36035759449784838</v>
      </c>
      <c r="GU12" s="346">
        <f t="shared" si="17"/>
        <v>4.5035635882019225</v>
      </c>
      <c r="GV12" s="195">
        <v>1.4976003465624086</v>
      </c>
      <c r="GW12" s="262">
        <v>3.7191975496146137</v>
      </c>
      <c r="GX12" s="262">
        <v>0.51037702962062703</v>
      </c>
      <c r="GY12" s="262">
        <v>3.3639372641946635E-2</v>
      </c>
      <c r="GZ12" s="262">
        <v>0.15714779411460714</v>
      </c>
      <c r="HA12" s="147">
        <v>4.5695392595149946E-4</v>
      </c>
      <c r="HB12" s="147">
        <f t="shared" si="18"/>
        <v>0.10634594718315588</v>
      </c>
      <c r="HC12" s="346">
        <f t="shared" si="19"/>
        <v>6.0247649936633101</v>
      </c>
      <c r="HD12" s="248">
        <f t="shared" si="20"/>
        <v>26.711943365957591</v>
      </c>
      <c r="HE12" s="116">
        <f t="shared" ref="HE12:HE24" si="68">EQ12</f>
        <v>1.6759945053577119</v>
      </c>
      <c r="HF12" s="117">
        <f t="shared" ref="HF12:HF24" si="69">EY12</f>
        <v>17.612438131461531</v>
      </c>
      <c r="HG12" s="117">
        <f t="shared" ref="HG12:HG24" si="70">FG12</f>
        <v>7.4235107291383509</v>
      </c>
      <c r="HH12" s="195">
        <f t="shared" si="24"/>
        <v>1.2210140634319571</v>
      </c>
      <c r="HI12" s="262">
        <f t="shared" si="25"/>
        <v>0</v>
      </c>
      <c r="HJ12" s="262">
        <f t="shared" si="26"/>
        <v>1.4199260193286718</v>
      </c>
      <c r="HK12" s="262">
        <f t="shared" si="27"/>
        <v>13.542674701331732</v>
      </c>
      <c r="HL12" s="262">
        <f t="shared" si="28"/>
        <v>4.5035635882019225</v>
      </c>
      <c r="HM12" s="262">
        <f t="shared" si="29"/>
        <v>6.0247649936633101</v>
      </c>
      <c r="HN12" s="120">
        <f t="shared" si="50"/>
        <v>20.987365714323715</v>
      </c>
      <c r="HO12" s="249">
        <f t="shared" si="51"/>
        <v>78.569220617136267</v>
      </c>
      <c r="HP12" s="121">
        <f t="shared" si="52"/>
        <v>21.430779382863733</v>
      </c>
      <c r="HQ12" s="122">
        <f t="shared" si="30"/>
        <v>19.288432636819241</v>
      </c>
      <c r="HR12" s="123">
        <f t="shared" si="31"/>
        <v>14.962600720660404</v>
      </c>
      <c r="HS12" s="196">
        <f t="shared" si="32"/>
        <v>4.3258319161588368</v>
      </c>
      <c r="HT12" s="197">
        <f t="shared" si="33"/>
        <v>5.7245776516338793</v>
      </c>
      <c r="HU12" s="198">
        <f t="shared" si="34"/>
        <v>-1.3987457354750408</v>
      </c>
      <c r="HV12" s="199">
        <f t="shared" si="53"/>
        <v>2.2259952804964658</v>
      </c>
      <c r="HW12" s="125">
        <f t="shared" si="54"/>
        <v>0.13966620877980931</v>
      </c>
      <c r="HX12" s="125">
        <f t="shared" si="55"/>
        <v>1.4677031776217941</v>
      </c>
      <c r="HY12" s="125">
        <f t="shared" si="56"/>
        <v>0.61862589409486257</v>
      </c>
      <c r="HZ12" s="200">
        <f t="shared" si="57"/>
        <v>0.10175117195266309</v>
      </c>
      <c r="IA12" s="201">
        <f t="shared" si="58"/>
        <v>0</v>
      </c>
      <c r="IB12" s="201">
        <f t="shared" si="59"/>
        <v>0.11832716827738932</v>
      </c>
      <c r="IC12" s="201">
        <f t="shared" si="60"/>
        <v>1.1285562251109778</v>
      </c>
      <c r="ID12" s="201">
        <f t="shared" si="61"/>
        <v>0.37529696568349352</v>
      </c>
      <c r="IE12" s="201">
        <f t="shared" si="62"/>
        <v>0.50206374947194254</v>
      </c>
      <c r="IF12" s="173">
        <f t="shared" si="63"/>
        <v>1.6073693864016034</v>
      </c>
      <c r="IG12" s="174">
        <f t="shared" si="64"/>
        <v>1.246883393388367</v>
      </c>
      <c r="IH12" s="184">
        <f t="shared" si="65"/>
        <v>0.36048599301323642</v>
      </c>
      <c r="II12" s="185">
        <f t="shared" si="66"/>
        <v>0.47704813763615661</v>
      </c>
      <c r="IJ12" s="177">
        <f t="shared" si="67"/>
        <v>-0.11656214462292007</v>
      </c>
      <c r="IK12" s="130">
        <v>0</v>
      </c>
      <c r="IL12" s="347">
        <v>0</v>
      </c>
    </row>
    <row r="13" spans="1:246" outlineLevel="3" x14ac:dyDescent="0.2">
      <c r="A13" s="187">
        <v>9</v>
      </c>
      <c r="B13" s="188">
        <v>8</v>
      </c>
      <c r="C13" s="189" t="s">
        <v>98</v>
      </c>
      <c r="D13" s="190" t="s">
        <v>103</v>
      </c>
      <c r="E13" s="191" t="s">
        <v>109</v>
      </c>
      <c r="F13" s="1">
        <v>21659.488000000001</v>
      </c>
      <c r="G13" s="232">
        <v>823.24</v>
      </c>
      <c r="H13" s="234">
        <v>54.875</v>
      </c>
      <c r="I13" s="192">
        <v>4.8867757179644977E-2</v>
      </c>
      <c r="J13" s="193">
        <v>0.95113224282035502</v>
      </c>
      <c r="K13" s="202">
        <v>1</v>
      </c>
      <c r="L13" s="271">
        <v>2.5591837603564667</v>
      </c>
      <c r="M13" s="272">
        <v>0.87325056896542086</v>
      </c>
      <c r="N13" s="314">
        <v>1.6859331913910458</v>
      </c>
      <c r="O13" s="314">
        <v>0.25818773942899159</v>
      </c>
      <c r="P13" s="314">
        <v>1.4277454519620543</v>
      </c>
      <c r="Q13" s="314">
        <v>0.87325056896542086</v>
      </c>
      <c r="R13" s="315">
        <v>0</v>
      </c>
      <c r="S13" s="316">
        <v>2.5591837603564667</v>
      </c>
      <c r="T13" s="316">
        <v>0.86645338411571704</v>
      </c>
      <c r="U13" s="316">
        <v>1.6927303762407497</v>
      </c>
      <c r="V13" s="316">
        <v>4.2381002440847949E-2</v>
      </c>
      <c r="W13" s="316">
        <v>0.25067402886864265</v>
      </c>
      <c r="X13" s="316">
        <v>1.3996753449312591</v>
      </c>
      <c r="Y13" s="316">
        <v>0</v>
      </c>
      <c r="Z13" s="316">
        <v>0.86645338411571704</v>
      </c>
      <c r="AA13" s="317">
        <v>11.388277786611631</v>
      </c>
      <c r="AB13" s="318">
        <v>3.9192861283310636</v>
      </c>
      <c r="AC13" s="318">
        <v>7.4689916582805678</v>
      </c>
      <c r="AD13" s="318">
        <v>0.34975740749811191</v>
      </c>
      <c r="AE13" s="318">
        <v>7.1192342507824558</v>
      </c>
      <c r="AF13" s="318">
        <v>3.9192861283310636</v>
      </c>
      <c r="AG13" s="319">
        <v>0.28041592696031103</v>
      </c>
      <c r="AH13" s="320">
        <v>11.107861859651321</v>
      </c>
      <c r="AI13" s="320">
        <v>4.1300921910464714</v>
      </c>
      <c r="AJ13" s="320">
        <v>6.9777696686048492</v>
      </c>
      <c r="AK13" s="320">
        <v>6.0736202190813805E-2</v>
      </c>
      <c r="AL13" s="320">
        <v>0.30957542720042575</v>
      </c>
      <c r="AM13" s="320">
        <v>6.6074580392136086</v>
      </c>
      <c r="AN13" s="320">
        <v>0.30527213190918467</v>
      </c>
      <c r="AO13" s="320">
        <v>3.8248200591372874</v>
      </c>
      <c r="AP13" s="321">
        <v>6.3508785706666675</v>
      </c>
      <c r="AQ13" s="322">
        <v>0.47655844013250004</v>
      </c>
      <c r="AR13" s="323">
        <v>5.8743201305341675</v>
      </c>
      <c r="AS13" s="323">
        <v>0.52864798066666663</v>
      </c>
      <c r="AT13" s="323">
        <v>5.3456721498675011</v>
      </c>
      <c r="AU13" s="323">
        <v>0.47655844013250004</v>
      </c>
      <c r="AV13" s="315">
        <v>0.23757062706528809</v>
      </c>
      <c r="AW13" s="316">
        <v>6.1133079436013791</v>
      </c>
      <c r="AX13" s="316">
        <v>1.104068390708183</v>
      </c>
      <c r="AY13" s="316">
        <v>4.5050975831906559</v>
      </c>
      <c r="AZ13" s="316">
        <v>0</v>
      </c>
      <c r="BA13" s="316">
        <v>0.5041419697025401</v>
      </c>
      <c r="BB13" s="316">
        <v>4.5050975831906559</v>
      </c>
      <c r="BC13" s="316">
        <v>0</v>
      </c>
      <c r="BD13" s="316">
        <v>1.104068390708183</v>
      </c>
      <c r="BE13" s="324">
        <v>5.3207857800738054</v>
      </c>
      <c r="BF13" s="325">
        <v>0.42191526818377284</v>
      </c>
      <c r="BG13" s="326">
        <v>4.898870511890034</v>
      </c>
      <c r="BH13" s="326">
        <v>0</v>
      </c>
      <c r="BI13" s="326">
        <v>4.898870511890034</v>
      </c>
      <c r="BJ13" s="326">
        <v>0.42191526818377284</v>
      </c>
      <c r="BK13" s="319">
        <v>8.239669437459558E-3</v>
      </c>
      <c r="BL13" s="320">
        <v>5.3125461106363456</v>
      </c>
      <c r="BM13" s="320">
        <v>2.0027927722700172</v>
      </c>
      <c r="BN13" s="320">
        <v>3.3097533383663293</v>
      </c>
      <c r="BO13" s="320">
        <v>0</v>
      </c>
      <c r="BP13" s="320">
        <v>0</v>
      </c>
      <c r="BQ13" s="320">
        <v>3.3097533383663293</v>
      </c>
      <c r="BR13" s="320">
        <v>0</v>
      </c>
      <c r="BS13" s="320">
        <v>2.0027927722700172</v>
      </c>
      <c r="BT13" s="275">
        <v>1.1466867599503565</v>
      </c>
      <c r="BU13" s="327">
        <v>0.1583821491644139</v>
      </c>
      <c r="BV13" s="328">
        <v>0.98830461078594256</v>
      </c>
      <c r="BW13" s="328">
        <v>0.35477601412828702</v>
      </c>
      <c r="BX13" s="328">
        <v>0.6335285966576556</v>
      </c>
      <c r="BY13" s="328">
        <v>0.1583821491644139</v>
      </c>
      <c r="BZ13" s="329">
        <v>0.38463758741774479</v>
      </c>
      <c r="CA13" s="330">
        <v>0.76204917253261173</v>
      </c>
      <c r="CB13" s="330">
        <v>0.12582979395327407</v>
      </c>
      <c r="CC13" s="330">
        <v>0.63621937857933764</v>
      </c>
      <c r="CD13" s="330"/>
      <c r="CE13" s="330">
        <v>0.23577211967859807</v>
      </c>
      <c r="CF13" s="330">
        <v>0.40044725890073957</v>
      </c>
      <c r="CG13" s="330"/>
      <c r="CH13" s="330">
        <v>0.12582979395327407</v>
      </c>
      <c r="CI13" s="331">
        <v>0.44275700830078124</v>
      </c>
      <c r="CJ13" s="332">
        <v>1.5330083203124999E-2</v>
      </c>
      <c r="CK13" s="332">
        <v>0.42742692509765623</v>
      </c>
      <c r="CL13" s="332"/>
      <c r="CM13" s="332">
        <v>0.42742692509765623</v>
      </c>
      <c r="CN13" s="332">
        <v>1.5330083203124999E-2</v>
      </c>
      <c r="CO13" s="333"/>
      <c r="CP13" s="334">
        <v>0.44275700830078124</v>
      </c>
      <c r="CQ13" s="334">
        <v>3.1638153046555512E-2</v>
      </c>
      <c r="CR13" s="334">
        <v>0.41111885525422576</v>
      </c>
      <c r="CS13" s="335"/>
      <c r="CT13" s="335"/>
      <c r="CU13" s="334">
        <v>0.41111885525422576</v>
      </c>
      <c r="CV13" s="334">
        <v>1.1343149256043595E-2</v>
      </c>
      <c r="CW13" s="334">
        <v>2.0295003790511919E-2</v>
      </c>
      <c r="CX13" s="299">
        <v>0.72434999999999994</v>
      </c>
      <c r="CY13" s="300">
        <v>8.7572030331780112E-2</v>
      </c>
      <c r="CZ13" s="301">
        <v>0.63677796966821987</v>
      </c>
      <c r="DA13" s="301">
        <v>0</v>
      </c>
      <c r="DB13" s="301">
        <v>0.63677796966821987</v>
      </c>
      <c r="DC13" s="301">
        <v>8.7572030331780112E-2</v>
      </c>
      <c r="DD13" s="169">
        <v>0</v>
      </c>
      <c r="DE13" s="170">
        <v>0.72434999999999994</v>
      </c>
      <c r="DF13" s="170">
        <v>0.11724178458567973</v>
      </c>
      <c r="DG13" s="170">
        <v>0.60710821541432025</v>
      </c>
      <c r="DH13" s="170">
        <v>0</v>
      </c>
      <c r="DI13" s="170">
        <v>0</v>
      </c>
      <c r="DJ13" s="170">
        <v>0.60710821541432025</v>
      </c>
      <c r="DK13" s="170">
        <v>2.1708382030118621E-2</v>
      </c>
      <c r="DL13" s="170">
        <v>9.5533402555561114E-2</v>
      </c>
      <c r="DM13" s="336">
        <v>27.932919665959709</v>
      </c>
      <c r="DN13" s="337">
        <v>5.952294668312077</v>
      </c>
      <c r="DO13" s="337">
        <v>21.980624997647634</v>
      </c>
      <c r="DP13" s="337">
        <v>1.4913691417220571</v>
      </c>
      <c r="DQ13" s="337">
        <v>20.489255855925578</v>
      </c>
      <c r="DR13" s="337">
        <v>5.952294668312077</v>
      </c>
      <c r="DS13" s="338">
        <v>0.91086381088080348</v>
      </c>
      <c r="DT13" s="339">
        <v>27.022055855078911</v>
      </c>
      <c r="DU13" s="339">
        <v>8.3781164697258994</v>
      </c>
      <c r="DV13" s="339">
        <v>18.13979741565047</v>
      </c>
      <c r="DW13" s="339">
        <v>0.10311720463166175</v>
      </c>
      <c r="DX13" s="339">
        <v>1.3001635454502065</v>
      </c>
      <c r="DY13" s="339">
        <v>17.240658635271142</v>
      </c>
      <c r="DZ13" s="339">
        <v>0.33832366319534685</v>
      </c>
      <c r="EA13" s="339">
        <v>8.0397928065305528</v>
      </c>
      <c r="EB13" s="340">
        <v>2.5591837603564667</v>
      </c>
      <c r="EC13" s="274">
        <v>11.388277786611631</v>
      </c>
      <c r="ED13" s="274">
        <v>6.3508785706666675</v>
      </c>
      <c r="EE13" s="274">
        <v>5.3207857800738054</v>
      </c>
      <c r="EF13" s="274">
        <v>1.1466867599503565</v>
      </c>
      <c r="EG13" s="274">
        <v>0.44275700830078124</v>
      </c>
      <c r="EH13" s="274">
        <f t="shared" si="2"/>
        <v>0.72434999999999994</v>
      </c>
      <c r="EI13" s="248">
        <f t="shared" si="3"/>
        <v>27.932919665959709</v>
      </c>
      <c r="EJ13" s="245">
        <v>0.25818773942899159</v>
      </c>
      <c r="EK13" s="246">
        <v>0.34975740749811191</v>
      </c>
      <c r="EL13" s="246">
        <v>0.52864798066666663</v>
      </c>
      <c r="EM13" s="246">
        <v>0</v>
      </c>
      <c r="EN13" s="246">
        <v>0.35477601412828702</v>
      </c>
      <c r="EO13" s="246">
        <v>0</v>
      </c>
      <c r="EP13" s="246">
        <v>0</v>
      </c>
      <c r="EQ13" s="341">
        <v>1.4913691417220571</v>
      </c>
      <c r="ER13" s="246">
        <v>1.4277454519620543</v>
      </c>
      <c r="ES13" s="246">
        <v>7.1192342507824558</v>
      </c>
      <c r="ET13" s="246">
        <v>5.3456721498675011</v>
      </c>
      <c r="EU13" s="246">
        <v>4.898870511890034</v>
      </c>
      <c r="EV13" s="246">
        <v>0.6335285966576556</v>
      </c>
      <c r="EW13" s="246">
        <v>0.42742692509765623</v>
      </c>
      <c r="EX13" s="246">
        <f t="shared" si="4"/>
        <v>0.63677796966821987</v>
      </c>
      <c r="EY13" s="342">
        <f t="shared" si="5"/>
        <v>20.489255855925578</v>
      </c>
      <c r="EZ13" s="246">
        <v>0.87325056896542086</v>
      </c>
      <c r="FA13" s="246">
        <v>3.9192861283310636</v>
      </c>
      <c r="FB13" s="246">
        <v>0.47655844013250004</v>
      </c>
      <c r="FC13" s="246">
        <v>0.42191526818377284</v>
      </c>
      <c r="FD13" s="246">
        <v>0.1583821491644139</v>
      </c>
      <c r="FE13" s="246">
        <v>1.5330083203124999E-2</v>
      </c>
      <c r="FF13" s="246">
        <f t="shared" si="6"/>
        <v>8.7572030331780112E-2</v>
      </c>
      <c r="FG13" s="343">
        <f t="shared" si="7"/>
        <v>5.952294668312077</v>
      </c>
      <c r="FH13" s="276">
        <v>0</v>
      </c>
      <c r="FI13" s="260">
        <v>0.28041592696031103</v>
      </c>
      <c r="FJ13" s="260">
        <v>0.23757062706528809</v>
      </c>
      <c r="FK13" s="260">
        <v>8.239669437459558E-3</v>
      </c>
      <c r="FL13" s="260">
        <v>0.38463758741774479</v>
      </c>
      <c r="FM13" s="264">
        <v>0</v>
      </c>
      <c r="FN13" s="264">
        <v>0</v>
      </c>
      <c r="FO13" s="344">
        <v>0.91086381088080348</v>
      </c>
      <c r="FP13" s="345">
        <v>4.2381002440847949E-2</v>
      </c>
      <c r="FQ13" s="260">
        <v>6.0736202190813805E-2</v>
      </c>
      <c r="FR13" s="260">
        <v>0</v>
      </c>
      <c r="FS13" s="260">
        <v>0</v>
      </c>
      <c r="FT13" s="260">
        <v>0</v>
      </c>
      <c r="FU13" s="264">
        <v>0</v>
      </c>
      <c r="FV13" s="147">
        <v>0</v>
      </c>
      <c r="FW13" s="344">
        <v>0.10311720463166175</v>
      </c>
      <c r="FX13" s="195">
        <v>0.25067402886864265</v>
      </c>
      <c r="FY13" s="262">
        <v>0.30957542720042575</v>
      </c>
      <c r="FZ13" s="262">
        <v>0.5041419697025401</v>
      </c>
      <c r="GA13" s="262">
        <v>0</v>
      </c>
      <c r="GB13" s="262">
        <v>0.23577211967859807</v>
      </c>
      <c r="GC13" s="147">
        <v>0</v>
      </c>
      <c r="GD13" s="147">
        <v>0</v>
      </c>
      <c r="GE13" s="346">
        <v>1.3001635454502065</v>
      </c>
      <c r="GF13" s="273">
        <f t="shared" si="8"/>
        <v>1.3996753449312591</v>
      </c>
      <c r="GG13" s="246">
        <f t="shared" si="9"/>
        <v>6.6074580392136086</v>
      </c>
      <c r="GH13" s="246">
        <f t="shared" si="10"/>
        <v>4.5050975831906559</v>
      </c>
      <c r="GI13" s="246">
        <f t="shared" si="11"/>
        <v>3.3097533383663293</v>
      </c>
      <c r="GJ13" s="246">
        <f t="shared" si="12"/>
        <v>0.40044725890073957</v>
      </c>
      <c r="GK13" s="246">
        <f t="shared" si="13"/>
        <v>0.41111885525422576</v>
      </c>
      <c r="GL13" s="246">
        <f t="shared" si="14"/>
        <v>0.60710821541432025</v>
      </c>
      <c r="GM13" s="346">
        <f t="shared" si="15"/>
        <v>17.240658635271142</v>
      </c>
      <c r="GN13" s="195">
        <v>0</v>
      </c>
      <c r="GO13" s="262">
        <v>0.30527213190918467</v>
      </c>
      <c r="GP13" s="262">
        <v>0</v>
      </c>
      <c r="GQ13" s="262">
        <v>0</v>
      </c>
      <c r="GR13" s="262">
        <v>0</v>
      </c>
      <c r="GS13" s="147">
        <v>1.1343149256043595E-2</v>
      </c>
      <c r="GT13" s="147">
        <f t="shared" si="16"/>
        <v>2.1708382030118621E-2</v>
      </c>
      <c r="GU13" s="346">
        <f t="shared" si="17"/>
        <v>0.33832366319534685</v>
      </c>
      <c r="GV13" s="195">
        <v>0.86645338411571704</v>
      </c>
      <c r="GW13" s="262">
        <v>3.8248200591372874</v>
      </c>
      <c r="GX13" s="262">
        <v>1.104068390708183</v>
      </c>
      <c r="GY13" s="262">
        <v>2.0027927722700172</v>
      </c>
      <c r="GZ13" s="262">
        <v>0.12582979395327407</v>
      </c>
      <c r="HA13" s="147">
        <v>2.0295003790511919E-2</v>
      </c>
      <c r="HB13" s="147">
        <f t="shared" si="18"/>
        <v>9.5533402555561114E-2</v>
      </c>
      <c r="HC13" s="346">
        <f t="shared" si="19"/>
        <v>8.0397928065305528</v>
      </c>
      <c r="HD13" s="248">
        <f t="shared" si="20"/>
        <v>27.932919665959709</v>
      </c>
      <c r="HE13" s="116">
        <f t="shared" si="68"/>
        <v>1.4913691417220571</v>
      </c>
      <c r="HF13" s="117">
        <f t="shared" si="69"/>
        <v>20.489255855925578</v>
      </c>
      <c r="HG13" s="117">
        <f t="shared" si="70"/>
        <v>5.952294668312077</v>
      </c>
      <c r="HH13" s="195">
        <f t="shared" si="24"/>
        <v>0.91086381088080348</v>
      </c>
      <c r="HI13" s="262">
        <f t="shared" si="25"/>
        <v>0.10311720463166175</v>
      </c>
      <c r="HJ13" s="262">
        <f t="shared" si="26"/>
        <v>1.3001635454502065</v>
      </c>
      <c r="HK13" s="262">
        <f t="shared" si="27"/>
        <v>17.240658635271142</v>
      </c>
      <c r="HL13" s="262">
        <f t="shared" si="28"/>
        <v>0.33832366319534685</v>
      </c>
      <c r="HM13" s="262">
        <f t="shared" si="29"/>
        <v>8.0397928065305528</v>
      </c>
      <c r="HN13" s="120">
        <f t="shared" si="50"/>
        <v>26.580614987251902</v>
      </c>
      <c r="HO13" s="249">
        <f t="shared" si="51"/>
        <v>95.158742104729626</v>
      </c>
      <c r="HP13" s="121">
        <f t="shared" si="52"/>
        <v>4.841257895270374</v>
      </c>
      <c r="HQ13" s="122">
        <f t="shared" si="30"/>
        <v>21.980624997647634</v>
      </c>
      <c r="HR13" s="123">
        <f t="shared" si="31"/>
        <v>18.643939385353011</v>
      </c>
      <c r="HS13" s="196">
        <f t="shared" si="32"/>
        <v>3.3366856122946231</v>
      </c>
      <c r="HT13" s="197">
        <f t="shared" si="33"/>
        <v>1.2491874740761504</v>
      </c>
      <c r="HU13" s="198">
        <f t="shared" si="34"/>
        <v>2.0874981382184759</v>
      </c>
      <c r="HV13" s="199">
        <f t="shared" si="53"/>
        <v>2.3277433054966425</v>
      </c>
      <c r="HW13" s="125">
        <f t="shared" si="54"/>
        <v>0.12428076181017143</v>
      </c>
      <c r="HX13" s="125">
        <f t="shared" si="55"/>
        <v>1.7074379879937982</v>
      </c>
      <c r="HY13" s="125">
        <f t="shared" si="56"/>
        <v>0.49602455569267306</v>
      </c>
      <c r="HZ13" s="200">
        <f t="shared" si="57"/>
        <v>7.5905317573400286E-2</v>
      </c>
      <c r="IA13" s="201">
        <f t="shared" si="58"/>
        <v>8.5931003859718129E-3</v>
      </c>
      <c r="IB13" s="201">
        <f t="shared" si="59"/>
        <v>0.10834696212085054</v>
      </c>
      <c r="IC13" s="201">
        <f t="shared" si="60"/>
        <v>1.4367215529392618</v>
      </c>
      <c r="ID13" s="201">
        <f t="shared" si="61"/>
        <v>2.8193638599612238E-2</v>
      </c>
      <c r="IE13" s="201">
        <f t="shared" si="62"/>
        <v>0.66998273387754603</v>
      </c>
      <c r="IF13" s="173">
        <f t="shared" si="63"/>
        <v>1.8317187498039695</v>
      </c>
      <c r="IG13" s="174">
        <f t="shared" si="64"/>
        <v>1.5536616154460843</v>
      </c>
      <c r="IH13" s="184">
        <f t="shared" si="65"/>
        <v>0.27805713435788526</v>
      </c>
      <c r="II13" s="185">
        <f t="shared" si="66"/>
        <v>0.10409895617301253</v>
      </c>
      <c r="IJ13" s="177">
        <f t="shared" si="67"/>
        <v>0.173958178184873</v>
      </c>
      <c r="IK13" s="130">
        <v>0</v>
      </c>
      <c r="IL13" s="347">
        <v>0</v>
      </c>
    </row>
    <row r="14" spans="1:246" outlineLevel="3" x14ac:dyDescent="0.2">
      <c r="A14" s="187">
        <v>10</v>
      </c>
      <c r="B14" s="188">
        <v>9</v>
      </c>
      <c r="C14" s="189" t="s">
        <v>98</v>
      </c>
      <c r="D14" s="190" t="s">
        <v>103</v>
      </c>
      <c r="E14" s="191" t="s">
        <v>110</v>
      </c>
      <c r="F14" s="1">
        <v>4619.5</v>
      </c>
      <c r="G14" s="232">
        <v>160.19720000000001</v>
      </c>
      <c r="H14" s="234">
        <v>49.540999999999997</v>
      </c>
      <c r="I14" s="192">
        <v>2.9531341091243113E-2</v>
      </c>
      <c r="J14" s="193">
        <v>0.97046865890875689</v>
      </c>
      <c r="K14" s="202">
        <v>0</v>
      </c>
      <c r="L14" s="271">
        <v>2.4784983625762003</v>
      </c>
      <c r="M14" s="272">
        <v>0.79675830360177657</v>
      </c>
      <c r="N14" s="314">
        <v>1.6817400589744236</v>
      </c>
      <c r="O14" s="314">
        <v>0.2543404773075888</v>
      </c>
      <c r="P14" s="314">
        <v>1.4273995816668348</v>
      </c>
      <c r="Q14" s="314">
        <v>0.79675830360177657</v>
      </c>
      <c r="R14" s="315">
        <v>0</v>
      </c>
      <c r="S14" s="316">
        <v>2.4784983625762003</v>
      </c>
      <c r="T14" s="316">
        <v>0.79675830360177657</v>
      </c>
      <c r="U14" s="316">
        <v>1.6817400589744236</v>
      </c>
      <c r="V14" s="316">
        <v>0</v>
      </c>
      <c r="W14" s="316">
        <v>0.2543404773075888</v>
      </c>
      <c r="X14" s="316">
        <v>1.4273995816668346</v>
      </c>
      <c r="Y14" s="316">
        <v>0</v>
      </c>
      <c r="Z14" s="316">
        <v>0.79675830360177657</v>
      </c>
      <c r="AA14" s="317">
        <v>10.267929986064269</v>
      </c>
      <c r="AB14" s="318">
        <v>3.537596202878039</v>
      </c>
      <c r="AC14" s="318">
        <v>6.7303337831862304</v>
      </c>
      <c r="AD14" s="318">
        <v>0.31555851540792945</v>
      </c>
      <c r="AE14" s="318">
        <v>6.4147752677783005</v>
      </c>
      <c r="AF14" s="318">
        <v>3.537596202878039</v>
      </c>
      <c r="AG14" s="319">
        <v>0</v>
      </c>
      <c r="AH14" s="320">
        <v>10.267929986064269</v>
      </c>
      <c r="AI14" s="320">
        <v>3.6692590207017552</v>
      </c>
      <c r="AJ14" s="320">
        <v>6.5986709653625137</v>
      </c>
      <c r="AK14" s="320">
        <v>0</v>
      </c>
      <c r="AL14" s="320">
        <v>0.31555851540792945</v>
      </c>
      <c r="AM14" s="320">
        <v>6.2831124499545847</v>
      </c>
      <c r="AN14" s="320">
        <v>0.17098957339217147</v>
      </c>
      <c r="AO14" s="320">
        <v>3.4982694473095846</v>
      </c>
      <c r="AP14" s="321">
        <v>5.8571994026666658</v>
      </c>
      <c r="AQ14" s="322">
        <v>0.43356171514874997</v>
      </c>
      <c r="AR14" s="323">
        <v>5.4236376875179158</v>
      </c>
      <c r="AS14" s="323">
        <v>0.59074339766666661</v>
      </c>
      <c r="AT14" s="323">
        <v>4.8328942898512492</v>
      </c>
      <c r="AU14" s="323">
        <v>0.43356171514874997</v>
      </c>
      <c r="AV14" s="315">
        <v>1.8198125393222717E-2</v>
      </c>
      <c r="AW14" s="316">
        <v>5.839001277273443</v>
      </c>
      <c r="AX14" s="316">
        <v>0.47346976301163129</v>
      </c>
      <c r="AY14" s="316">
        <v>4.7769275422040804</v>
      </c>
      <c r="AZ14" s="316">
        <v>0</v>
      </c>
      <c r="BA14" s="316">
        <v>0.58860397205773118</v>
      </c>
      <c r="BB14" s="316">
        <v>4.7769275422040804</v>
      </c>
      <c r="BC14" s="316">
        <v>0</v>
      </c>
      <c r="BD14" s="316">
        <v>0.47346976301163129</v>
      </c>
      <c r="BE14" s="324">
        <v>2.4199611227529658</v>
      </c>
      <c r="BF14" s="325">
        <v>0.17113760803256658</v>
      </c>
      <c r="BG14" s="326">
        <v>2.2488235147203994</v>
      </c>
      <c r="BH14" s="326">
        <v>0</v>
      </c>
      <c r="BI14" s="326">
        <v>2.2488235147203994</v>
      </c>
      <c r="BJ14" s="326">
        <v>0.17113760803256658</v>
      </c>
      <c r="BK14" s="319">
        <v>1.7591872511171166E-3</v>
      </c>
      <c r="BL14" s="320">
        <v>2.4182019355018491</v>
      </c>
      <c r="BM14" s="320">
        <v>0.22606683917334755</v>
      </c>
      <c r="BN14" s="320">
        <v>2.1921350963285016</v>
      </c>
      <c r="BO14" s="320">
        <v>0</v>
      </c>
      <c r="BP14" s="320">
        <v>0</v>
      </c>
      <c r="BQ14" s="320">
        <v>2.1921350963285016</v>
      </c>
      <c r="BR14" s="320">
        <v>0</v>
      </c>
      <c r="BS14" s="320">
        <v>0.22606683917334755</v>
      </c>
      <c r="BT14" s="275">
        <v>0.85429527266430128</v>
      </c>
      <c r="BU14" s="327">
        <v>0.1179965846221411</v>
      </c>
      <c r="BV14" s="328">
        <v>0.73629868804216014</v>
      </c>
      <c r="BW14" s="328">
        <v>0.26431234955359595</v>
      </c>
      <c r="BX14" s="328">
        <v>0.47198633848856419</v>
      </c>
      <c r="BY14" s="328">
        <v>0.1179965846221411</v>
      </c>
      <c r="BZ14" s="329">
        <v>0.17535749198739245</v>
      </c>
      <c r="CA14" s="330">
        <v>0.6789377806769088</v>
      </c>
      <c r="CB14" s="330">
        <v>0.10485325323211528</v>
      </c>
      <c r="CC14" s="330">
        <v>0.57408452744479355</v>
      </c>
      <c r="CD14" s="330"/>
      <c r="CE14" s="330">
        <v>0.21005809788898841</v>
      </c>
      <c r="CF14" s="330">
        <v>0.36402642955580511</v>
      </c>
      <c r="CG14" s="330"/>
      <c r="CH14" s="330">
        <v>0.10485325323211528</v>
      </c>
      <c r="CI14" s="331">
        <v>0.29744216511973193</v>
      </c>
      <c r="CJ14" s="332">
        <v>1.1407523338799999E-2</v>
      </c>
      <c r="CK14" s="332">
        <v>0.28603464178093191</v>
      </c>
      <c r="CL14" s="332"/>
      <c r="CM14" s="332">
        <v>0.28603464178093191</v>
      </c>
      <c r="CN14" s="332">
        <v>1.1407523338799999E-2</v>
      </c>
      <c r="CO14" s="333"/>
      <c r="CP14" s="334">
        <v>0.29744216511973193</v>
      </c>
      <c r="CQ14" s="334">
        <v>1.5639500636376917E-2</v>
      </c>
      <c r="CR14" s="334">
        <v>0.281802664483355</v>
      </c>
      <c r="CS14" s="335"/>
      <c r="CT14" s="335"/>
      <c r="CU14" s="334">
        <v>0.281802664483355</v>
      </c>
      <c r="CV14" s="334">
        <v>4.0189919893148093E-3</v>
      </c>
      <c r="CW14" s="334">
        <v>1.1620508647062107E-2</v>
      </c>
      <c r="CX14" s="299">
        <v>0.6539412</v>
      </c>
      <c r="CY14" s="300">
        <v>7.9059789606682793E-2</v>
      </c>
      <c r="CZ14" s="301">
        <v>0.57488141039331719</v>
      </c>
      <c r="DA14" s="301">
        <v>0</v>
      </c>
      <c r="DB14" s="301">
        <v>0.57488141039331719</v>
      </c>
      <c r="DC14" s="301">
        <v>7.9059789606682793E-2</v>
      </c>
      <c r="DD14" s="169">
        <v>0</v>
      </c>
      <c r="DE14" s="170">
        <v>0.6539412</v>
      </c>
      <c r="DF14" s="170">
        <v>9.524673669916385E-2</v>
      </c>
      <c r="DG14" s="170">
        <v>0.55869446330083616</v>
      </c>
      <c r="DH14" s="170">
        <v>0</v>
      </c>
      <c r="DI14" s="170">
        <v>0</v>
      </c>
      <c r="DJ14" s="170">
        <v>0.55869446330083616</v>
      </c>
      <c r="DK14" s="170">
        <v>1.1298113652927532E-2</v>
      </c>
      <c r="DL14" s="170">
        <v>8.394862304623632E-2</v>
      </c>
      <c r="DM14" s="336">
        <v>22.829267511844137</v>
      </c>
      <c r="DN14" s="337">
        <v>5.147517727228756</v>
      </c>
      <c r="DO14" s="337">
        <v>17.681749784615381</v>
      </c>
      <c r="DP14" s="337">
        <v>1.4249547399357809</v>
      </c>
      <c r="DQ14" s="337">
        <v>16.256795044679599</v>
      </c>
      <c r="DR14" s="337">
        <v>5.147517727228756</v>
      </c>
      <c r="DS14" s="338">
        <v>0.19531480463173229</v>
      </c>
      <c r="DT14" s="339">
        <v>22.633952707212398</v>
      </c>
      <c r="DU14" s="339">
        <v>5.3812934170561668</v>
      </c>
      <c r="DV14" s="339">
        <v>16.664055318098502</v>
      </c>
      <c r="DW14" s="339">
        <v>0</v>
      </c>
      <c r="DX14" s="339">
        <v>1.3685610626622378</v>
      </c>
      <c r="DY14" s="339">
        <v>15.884098227493999</v>
      </c>
      <c r="DZ14" s="339">
        <v>0.18630667903441381</v>
      </c>
      <c r="EA14" s="339">
        <v>5.1949867380217531</v>
      </c>
      <c r="EB14" s="340">
        <v>2.4784983625762003</v>
      </c>
      <c r="EC14" s="274">
        <v>10.267929986064269</v>
      </c>
      <c r="ED14" s="274">
        <v>5.8571994026666658</v>
      </c>
      <c r="EE14" s="274">
        <v>2.4199611227529658</v>
      </c>
      <c r="EF14" s="274">
        <v>0.85429527266430128</v>
      </c>
      <c r="EG14" s="274">
        <v>0.29744216511973193</v>
      </c>
      <c r="EH14" s="274">
        <f t="shared" si="2"/>
        <v>0.6539412</v>
      </c>
      <c r="EI14" s="248">
        <f t="shared" si="3"/>
        <v>22.829267511844137</v>
      </c>
      <c r="EJ14" s="245">
        <v>0.2543404773075888</v>
      </c>
      <c r="EK14" s="246">
        <v>0.31555851540792945</v>
      </c>
      <c r="EL14" s="246">
        <v>0.59074339766666661</v>
      </c>
      <c r="EM14" s="246">
        <v>0</v>
      </c>
      <c r="EN14" s="246">
        <v>0.26431234955359595</v>
      </c>
      <c r="EO14" s="246">
        <v>0</v>
      </c>
      <c r="EP14" s="246">
        <v>0</v>
      </c>
      <c r="EQ14" s="341">
        <v>1.4249547399357809</v>
      </c>
      <c r="ER14" s="246">
        <v>1.4273995816668348</v>
      </c>
      <c r="ES14" s="246">
        <v>6.4147752677783005</v>
      </c>
      <c r="ET14" s="246">
        <v>4.8328942898512492</v>
      </c>
      <c r="EU14" s="246">
        <v>2.2488235147203994</v>
      </c>
      <c r="EV14" s="246">
        <v>0.47198633848856419</v>
      </c>
      <c r="EW14" s="246">
        <v>0.28603464178093191</v>
      </c>
      <c r="EX14" s="246">
        <f t="shared" si="4"/>
        <v>0.57488141039331719</v>
      </c>
      <c r="EY14" s="342">
        <f t="shared" si="5"/>
        <v>16.256795044679599</v>
      </c>
      <c r="EZ14" s="246">
        <v>0.79675830360177657</v>
      </c>
      <c r="FA14" s="246">
        <v>3.537596202878039</v>
      </c>
      <c r="FB14" s="246">
        <v>0.43356171514874997</v>
      </c>
      <c r="FC14" s="246">
        <v>0.17113760803256658</v>
      </c>
      <c r="FD14" s="246">
        <v>0.1179965846221411</v>
      </c>
      <c r="FE14" s="246">
        <v>1.1407523338799999E-2</v>
      </c>
      <c r="FF14" s="246">
        <f t="shared" si="6"/>
        <v>7.9059789606682793E-2</v>
      </c>
      <c r="FG14" s="343">
        <f t="shared" si="7"/>
        <v>5.147517727228756</v>
      </c>
      <c r="FH14" s="276">
        <v>0</v>
      </c>
      <c r="FI14" s="260">
        <v>0</v>
      </c>
      <c r="FJ14" s="260">
        <v>1.8198125393222717E-2</v>
      </c>
      <c r="FK14" s="260">
        <v>1.7591872511171166E-3</v>
      </c>
      <c r="FL14" s="260">
        <v>0.17535749198739245</v>
      </c>
      <c r="FM14" s="264">
        <v>0</v>
      </c>
      <c r="FN14" s="264">
        <v>0</v>
      </c>
      <c r="FO14" s="344">
        <v>0.19531480463173229</v>
      </c>
      <c r="FP14" s="345">
        <v>0</v>
      </c>
      <c r="FQ14" s="260">
        <v>0</v>
      </c>
      <c r="FR14" s="260">
        <v>0</v>
      </c>
      <c r="FS14" s="260">
        <v>0</v>
      </c>
      <c r="FT14" s="260">
        <v>0</v>
      </c>
      <c r="FU14" s="264">
        <v>0</v>
      </c>
      <c r="FV14" s="147">
        <v>0</v>
      </c>
      <c r="FW14" s="344">
        <v>0</v>
      </c>
      <c r="FX14" s="195">
        <v>0.2543404773075888</v>
      </c>
      <c r="FY14" s="262">
        <v>0.31555851540792945</v>
      </c>
      <c r="FZ14" s="262">
        <v>0.58860397205773118</v>
      </c>
      <c r="GA14" s="262">
        <v>0</v>
      </c>
      <c r="GB14" s="262">
        <v>0.21005809788898841</v>
      </c>
      <c r="GC14" s="147">
        <v>0</v>
      </c>
      <c r="GD14" s="147">
        <v>0</v>
      </c>
      <c r="GE14" s="346">
        <v>1.3685610626622378</v>
      </c>
      <c r="GF14" s="273">
        <f t="shared" si="8"/>
        <v>1.4273995816668346</v>
      </c>
      <c r="GG14" s="246">
        <f t="shared" si="9"/>
        <v>6.2831124499545847</v>
      </c>
      <c r="GH14" s="246">
        <f t="shared" si="10"/>
        <v>4.7769275422040804</v>
      </c>
      <c r="GI14" s="246">
        <f t="shared" si="11"/>
        <v>2.1921350963285016</v>
      </c>
      <c r="GJ14" s="246">
        <f t="shared" si="12"/>
        <v>0.36402642955580511</v>
      </c>
      <c r="GK14" s="246">
        <f t="shared" si="13"/>
        <v>0.281802664483355</v>
      </c>
      <c r="GL14" s="246">
        <f t="shared" si="14"/>
        <v>0.55869446330083616</v>
      </c>
      <c r="GM14" s="346">
        <f t="shared" si="15"/>
        <v>15.884098227493999</v>
      </c>
      <c r="GN14" s="195">
        <v>0</v>
      </c>
      <c r="GO14" s="262">
        <v>0.17098957339217147</v>
      </c>
      <c r="GP14" s="262">
        <v>0</v>
      </c>
      <c r="GQ14" s="262">
        <v>0</v>
      </c>
      <c r="GR14" s="262">
        <v>0</v>
      </c>
      <c r="GS14" s="147">
        <v>4.0189919893148093E-3</v>
      </c>
      <c r="GT14" s="147">
        <f t="shared" si="16"/>
        <v>1.1298113652927532E-2</v>
      </c>
      <c r="GU14" s="346">
        <f t="shared" si="17"/>
        <v>0.18630667903441381</v>
      </c>
      <c r="GV14" s="195">
        <v>0.79675830360177657</v>
      </c>
      <c r="GW14" s="262">
        <v>3.4982694473095846</v>
      </c>
      <c r="GX14" s="262">
        <v>0.47346976301163129</v>
      </c>
      <c r="GY14" s="262">
        <v>0.22606683917334755</v>
      </c>
      <c r="GZ14" s="262">
        <v>0.10485325323211528</v>
      </c>
      <c r="HA14" s="147">
        <v>1.1620508647062107E-2</v>
      </c>
      <c r="HB14" s="147">
        <f t="shared" si="18"/>
        <v>8.394862304623632E-2</v>
      </c>
      <c r="HC14" s="346">
        <f t="shared" si="19"/>
        <v>5.1949867380217531</v>
      </c>
      <c r="HD14" s="248">
        <f t="shared" si="20"/>
        <v>22.829267511844137</v>
      </c>
      <c r="HE14" s="116">
        <f t="shared" si="68"/>
        <v>1.4249547399357809</v>
      </c>
      <c r="HF14" s="117">
        <f t="shared" si="69"/>
        <v>16.256795044679599</v>
      </c>
      <c r="HG14" s="117">
        <f t="shared" si="70"/>
        <v>5.147517727228756</v>
      </c>
      <c r="HH14" s="195">
        <f t="shared" ref="HH14:HH77" si="71">FO14</f>
        <v>0.19531480463173229</v>
      </c>
      <c r="HI14" s="262">
        <f t="shared" ref="HI14:HI77" si="72">FW14</f>
        <v>0</v>
      </c>
      <c r="HJ14" s="262">
        <f t="shared" ref="HJ14:HJ77" si="73">GE14</f>
        <v>1.3685610626622378</v>
      </c>
      <c r="HK14" s="262">
        <f t="shared" ref="HK14:HK77" si="74">GM14</f>
        <v>15.884098227493999</v>
      </c>
      <c r="HL14" s="262">
        <f t="shared" ref="HL14:HL77" si="75">GU14</f>
        <v>0.18630667903441381</v>
      </c>
      <c r="HM14" s="262">
        <f t="shared" ref="HM14:HM77" si="76">HC14</f>
        <v>5.1949867380217531</v>
      </c>
      <c r="HN14" s="120">
        <f t="shared" si="50"/>
        <v>22.447646028177992</v>
      </c>
      <c r="HO14" s="249">
        <f t="shared" si="51"/>
        <v>98.328367375483452</v>
      </c>
      <c r="HP14" s="121">
        <f t="shared" si="52"/>
        <v>1.6716326245165476</v>
      </c>
      <c r="HQ14" s="122">
        <f t="shared" si="30"/>
        <v>17.681749784615381</v>
      </c>
      <c r="HR14" s="123">
        <f t="shared" si="31"/>
        <v>17.252659290156238</v>
      </c>
      <c r="HS14" s="196">
        <f t="shared" si="32"/>
        <v>0.42909049445914249</v>
      </c>
      <c r="HT14" s="197">
        <f t="shared" si="33"/>
        <v>0.38162148366614612</v>
      </c>
      <c r="HU14" s="198">
        <f t="shared" si="34"/>
        <v>4.7469010792997146E-2</v>
      </c>
      <c r="HV14" s="199">
        <f t="shared" si="53"/>
        <v>1.9024389593203448</v>
      </c>
      <c r="HW14" s="125">
        <f t="shared" si="54"/>
        <v>0.11874622832798175</v>
      </c>
      <c r="HX14" s="125">
        <f t="shared" si="55"/>
        <v>1.3547329203899665</v>
      </c>
      <c r="HY14" s="125">
        <f t="shared" si="56"/>
        <v>0.42895981060239635</v>
      </c>
      <c r="HZ14" s="200">
        <f t="shared" si="57"/>
        <v>1.6276233719311025E-2</v>
      </c>
      <c r="IA14" s="201">
        <f t="shared" si="58"/>
        <v>0</v>
      </c>
      <c r="IB14" s="201">
        <f t="shared" si="59"/>
        <v>0.11404675522185315</v>
      </c>
      <c r="IC14" s="201">
        <f t="shared" si="60"/>
        <v>1.3236748522911665</v>
      </c>
      <c r="ID14" s="201">
        <f t="shared" si="61"/>
        <v>1.5525556586201151E-2</v>
      </c>
      <c r="IE14" s="201">
        <f t="shared" si="62"/>
        <v>0.43291556150181276</v>
      </c>
      <c r="IF14" s="173">
        <f t="shared" si="63"/>
        <v>1.4734791487179484</v>
      </c>
      <c r="IG14" s="174">
        <f t="shared" si="64"/>
        <v>1.4377216075130199</v>
      </c>
      <c r="IH14" s="184">
        <f t="shared" si="65"/>
        <v>3.5757541204928543E-2</v>
      </c>
      <c r="II14" s="185">
        <f t="shared" si="66"/>
        <v>3.1801790305512175E-2</v>
      </c>
      <c r="IJ14" s="177">
        <f t="shared" si="67"/>
        <v>3.9557508994164286E-3</v>
      </c>
      <c r="IK14" s="130">
        <v>0</v>
      </c>
      <c r="IL14" s="347">
        <v>0</v>
      </c>
    </row>
    <row r="15" spans="1:246" outlineLevel="3" x14ac:dyDescent="0.2">
      <c r="A15" s="187">
        <v>11</v>
      </c>
      <c r="B15" s="188">
        <v>10</v>
      </c>
      <c r="C15" s="189" t="s">
        <v>98</v>
      </c>
      <c r="D15" s="190" t="s">
        <v>103</v>
      </c>
      <c r="E15" s="191" t="s">
        <v>111</v>
      </c>
      <c r="F15" s="1">
        <v>12715.465</v>
      </c>
      <c r="G15" s="232">
        <v>595.71460000000002</v>
      </c>
      <c r="H15" s="234">
        <v>51.13</v>
      </c>
      <c r="I15" s="192">
        <v>2.7473193300281862E-2</v>
      </c>
      <c r="J15" s="193">
        <v>0.97252680669971814</v>
      </c>
      <c r="K15" s="202">
        <v>1</v>
      </c>
      <c r="L15" s="271">
        <v>2.2624876074684481</v>
      </c>
      <c r="M15" s="272">
        <v>0.78427751666648493</v>
      </c>
      <c r="N15" s="314">
        <v>1.4782100908019631</v>
      </c>
      <c r="O15" s="314">
        <v>0.22513792188676729</v>
      </c>
      <c r="P15" s="314">
        <v>1.2530721689151958</v>
      </c>
      <c r="Q15" s="314">
        <v>0.78427751666648493</v>
      </c>
      <c r="R15" s="315">
        <v>0</v>
      </c>
      <c r="S15" s="316">
        <v>2.2624876074684481</v>
      </c>
      <c r="T15" s="316">
        <v>0.78098676042499837</v>
      </c>
      <c r="U15" s="316">
        <v>1.4815008470434496</v>
      </c>
      <c r="V15" s="316">
        <v>2.0903630918577661E-2</v>
      </c>
      <c r="W15" s="316">
        <v>0.22147935657634321</v>
      </c>
      <c r="X15" s="316">
        <v>1.2391178595485286</v>
      </c>
      <c r="Y15" s="316">
        <v>0</v>
      </c>
      <c r="Z15" s="316">
        <v>0.78098676042499837</v>
      </c>
      <c r="AA15" s="317">
        <v>10.78225646513809</v>
      </c>
      <c r="AB15" s="318">
        <v>3.6610837098048332</v>
      </c>
      <c r="AC15" s="318">
        <v>7.1211727553332569</v>
      </c>
      <c r="AD15" s="318">
        <v>0.32846680496927194</v>
      </c>
      <c r="AE15" s="318">
        <v>6.7927059503639864</v>
      </c>
      <c r="AF15" s="318">
        <v>3.6610837098048332</v>
      </c>
      <c r="AG15" s="319">
        <v>0</v>
      </c>
      <c r="AH15" s="320">
        <v>10.78225646513809</v>
      </c>
      <c r="AI15" s="320">
        <v>3.7874089959490793</v>
      </c>
      <c r="AJ15" s="320">
        <v>6.9948474691890112</v>
      </c>
      <c r="AK15" s="320">
        <v>3.398923311793222E-2</v>
      </c>
      <c r="AL15" s="320">
        <v>0.32447790447221952</v>
      </c>
      <c r="AM15" s="320">
        <v>6.6363803315988603</v>
      </c>
      <c r="AN15" s="320">
        <v>0.15809558309666616</v>
      </c>
      <c r="AO15" s="320">
        <v>3.6293134128524134</v>
      </c>
      <c r="AP15" s="321">
        <v>5.5664890133333333</v>
      </c>
      <c r="AQ15" s="322">
        <v>0.41339927988750008</v>
      </c>
      <c r="AR15" s="323">
        <v>5.1530897334458334</v>
      </c>
      <c r="AS15" s="323">
        <v>0.53790464333333343</v>
      </c>
      <c r="AT15" s="323">
        <v>4.6151850901125</v>
      </c>
      <c r="AU15" s="323">
        <v>0.41339927988750008</v>
      </c>
      <c r="AV15" s="315">
        <v>5.359523473533552E-2</v>
      </c>
      <c r="AW15" s="316">
        <v>5.5128937785979977</v>
      </c>
      <c r="AX15" s="316">
        <v>0.44540464976315158</v>
      </c>
      <c r="AY15" s="316">
        <v>4.5357085630209255</v>
      </c>
      <c r="AZ15" s="316">
        <v>0</v>
      </c>
      <c r="BA15" s="316">
        <v>0.53178056581392075</v>
      </c>
      <c r="BB15" s="316">
        <v>4.5357085630209255</v>
      </c>
      <c r="BC15" s="316">
        <v>0</v>
      </c>
      <c r="BD15" s="316">
        <v>0.44540464976315158</v>
      </c>
      <c r="BE15" s="324">
        <v>1.1981781680384582</v>
      </c>
      <c r="BF15" s="325">
        <v>0.19241446665830897</v>
      </c>
      <c r="BG15" s="326">
        <v>1.005763701380149</v>
      </c>
      <c r="BH15" s="326">
        <v>0</v>
      </c>
      <c r="BI15" s="326">
        <v>1.005763701380149</v>
      </c>
      <c r="BJ15" s="326">
        <v>0.19241446665830897</v>
      </c>
      <c r="BK15" s="319">
        <v>2.0253581391031427E-3</v>
      </c>
      <c r="BL15" s="320">
        <v>1.1961528098993548</v>
      </c>
      <c r="BM15" s="320">
        <v>0.21497727622576412</v>
      </c>
      <c r="BN15" s="320">
        <v>0.98117553367359078</v>
      </c>
      <c r="BO15" s="320">
        <v>0</v>
      </c>
      <c r="BP15" s="320">
        <v>0</v>
      </c>
      <c r="BQ15" s="320">
        <v>0.98117553367359078</v>
      </c>
      <c r="BR15" s="320">
        <v>0</v>
      </c>
      <c r="BS15" s="320">
        <v>0.21497727622576412</v>
      </c>
      <c r="BT15" s="275">
        <v>1.309307394918646</v>
      </c>
      <c r="BU15" s="327">
        <v>0.18084356283406716</v>
      </c>
      <c r="BV15" s="328">
        <v>1.1284638320845788</v>
      </c>
      <c r="BW15" s="328">
        <v>0.40508958074831042</v>
      </c>
      <c r="BX15" s="328">
        <v>0.72337425133626843</v>
      </c>
      <c r="BY15" s="328">
        <v>0.18084356283406716</v>
      </c>
      <c r="BZ15" s="329">
        <v>0.16921043168814781</v>
      </c>
      <c r="CA15" s="330">
        <v>1.1400969632304983</v>
      </c>
      <c r="CB15" s="330">
        <v>0.17477698622072954</v>
      </c>
      <c r="CC15" s="330">
        <v>0.96531997700976868</v>
      </c>
      <c r="CD15" s="330"/>
      <c r="CE15" s="330">
        <v>0.35273718199396625</v>
      </c>
      <c r="CF15" s="330">
        <v>0.61258279501580248</v>
      </c>
      <c r="CG15" s="330"/>
      <c r="CH15" s="330">
        <v>0.17477698622072954</v>
      </c>
      <c r="CI15" s="331">
        <v>0.4408659692772301</v>
      </c>
      <c r="CJ15" s="332">
        <v>1.6382658744900001E-2</v>
      </c>
      <c r="CK15" s="332">
        <v>0.42448331053233007</v>
      </c>
      <c r="CL15" s="332"/>
      <c r="CM15" s="332">
        <v>0.42448331053233007</v>
      </c>
      <c r="CN15" s="332">
        <v>1.6382658744900001E-2</v>
      </c>
      <c r="CO15" s="333"/>
      <c r="CP15" s="334">
        <v>0.4408659692772301</v>
      </c>
      <c r="CQ15" s="334">
        <v>2.2294902858958784E-2</v>
      </c>
      <c r="CR15" s="334">
        <v>0.4185710664182713</v>
      </c>
      <c r="CS15" s="335"/>
      <c r="CT15" s="335"/>
      <c r="CU15" s="334">
        <v>0.4185710664182713</v>
      </c>
      <c r="CV15" s="334">
        <v>6.1395945881672414E-3</v>
      </c>
      <c r="CW15" s="334">
        <v>1.6155308270791542E-2</v>
      </c>
      <c r="CX15" s="299">
        <v>0.67491599999999996</v>
      </c>
      <c r="CY15" s="300">
        <v>8.1595588352873227E-2</v>
      </c>
      <c r="CZ15" s="301">
        <v>0.59332041164712679</v>
      </c>
      <c r="DA15" s="301">
        <v>0</v>
      </c>
      <c r="DB15" s="301">
        <v>0.59332041164712679</v>
      </c>
      <c r="DC15" s="301">
        <v>8.1595588352873227E-2</v>
      </c>
      <c r="DD15" s="169">
        <v>0</v>
      </c>
      <c r="DE15" s="170">
        <v>0.67491599999999996</v>
      </c>
      <c r="DF15" s="170">
        <v>9.7137410803350352E-2</v>
      </c>
      <c r="DG15" s="170">
        <v>0.57777858919664959</v>
      </c>
      <c r="DH15" s="170">
        <v>0</v>
      </c>
      <c r="DI15" s="170">
        <v>0</v>
      </c>
      <c r="DJ15" s="170">
        <v>0.57777858919664959</v>
      </c>
      <c r="DK15" s="170">
        <v>1.0788368952093254E-2</v>
      </c>
      <c r="DL15" s="170">
        <v>8.6349041851257094E-2</v>
      </c>
      <c r="DM15" s="336">
        <v>22.234500618174209</v>
      </c>
      <c r="DN15" s="337">
        <v>5.3299967829489665</v>
      </c>
      <c r="DO15" s="337">
        <v>16.904503835225238</v>
      </c>
      <c r="DP15" s="337">
        <v>1.4965989509376831</v>
      </c>
      <c r="DQ15" s="337">
        <v>15.407904884287557</v>
      </c>
      <c r="DR15" s="337">
        <v>5.3299967829489665</v>
      </c>
      <c r="DS15" s="338">
        <v>0.22483102456258647</v>
      </c>
      <c r="DT15" s="339">
        <v>22.009669593611619</v>
      </c>
      <c r="DU15" s="339">
        <v>5.5229869822460325</v>
      </c>
      <c r="DV15" s="339">
        <v>15.954902045551666</v>
      </c>
      <c r="DW15" s="339">
        <v>5.4892864036509878E-2</v>
      </c>
      <c r="DX15" s="339">
        <v>1.4304750088564497</v>
      </c>
      <c r="DY15" s="339">
        <v>15.00131473847263</v>
      </c>
      <c r="DZ15" s="339">
        <v>0.17502354663692665</v>
      </c>
      <c r="EA15" s="339">
        <v>5.3479634356091053</v>
      </c>
      <c r="EB15" s="340">
        <v>2.2624876074684481</v>
      </c>
      <c r="EC15" s="274">
        <v>10.78225646513809</v>
      </c>
      <c r="ED15" s="274">
        <v>5.5664890133333333</v>
      </c>
      <c r="EE15" s="274">
        <v>1.1981781680384582</v>
      </c>
      <c r="EF15" s="274">
        <v>1.309307394918646</v>
      </c>
      <c r="EG15" s="274">
        <v>0.4408659692772301</v>
      </c>
      <c r="EH15" s="274">
        <f t="shared" si="2"/>
        <v>0.67491599999999996</v>
      </c>
      <c r="EI15" s="248">
        <f t="shared" si="3"/>
        <v>22.234500618174209</v>
      </c>
      <c r="EJ15" s="245">
        <v>0.22513792188676729</v>
      </c>
      <c r="EK15" s="246">
        <v>0.32846680496927194</v>
      </c>
      <c r="EL15" s="246">
        <v>0.53790464333333343</v>
      </c>
      <c r="EM15" s="246">
        <v>0</v>
      </c>
      <c r="EN15" s="246">
        <v>0.40508958074831042</v>
      </c>
      <c r="EO15" s="246">
        <v>0</v>
      </c>
      <c r="EP15" s="246">
        <v>0</v>
      </c>
      <c r="EQ15" s="341">
        <v>1.4965989509376831</v>
      </c>
      <c r="ER15" s="246">
        <v>1.2530721689151958</v>
      </c>
      <c r="ES15" s="246">
        <v>6.7927059503639864</v>
      </c>
      <c r="ET15" s="246">
        <v>4.6151850901125</v>
      </c>
      <c r="EU15" s="246">
        <v>1.005763701380149</v>
      </c>
      <c r="EV15" s="246">
        <v>0.72337425133626843</v>
      </c>
      <c r="EW15" s="246">
        <v>0.42448331053233007</v>
      </c>
      <c r="EX15" s="246">
        <f t="shared" si="4"/>
        <v>0.59332041164712679</v>
      </c>
      <c r="EY15" s="342">
        <f t="shared" si="5"/>
        <v>15.407904884287557</v>
      </c>
      <c r="EZ15" s="246">
        <v>0.78427751666648493</v>
      </c>
      <c r="FA15" s="246">
        <v>3.6610837098048332</v>
      </c>
      <c r="FB15" s="246">
        <v>0.41339927988750008</v>
      </c>
      <c r="FC15" s="246">
        <v>0.19241446665830897</v>
      </c>
      <c r="FD15" s="246">
        <v>0.18084356283406716</v>
      </c>
      <c r="FE15" s="246">
        <v>1.6382658744900001E-2</v>
      </c>
      <c r="FF15" s="246">
        <f t="shared" si="6"/>
        <v>8.1595588352873227E-2</v>
      </c>
      <c r="FG15" s="343">
        <f t="shared" si="7"/>
        <v>5.3299967829489665</v>
      </c>
      <c r="FH15" s="276">
        <v>0</v>
      </c>
      <c r="FI15" s="260">
        <v>0</v>
      </c>
      <c r="FJ15" s="260">
        <v>5.359523473533552E-2</v>
      </c>
      <c r="FK15" s="260">
        <v>2.0253581391031427E-3</v>
      </c>
      <c r="FL15" s="260">
        <v>0.16921043168814781</v>
      </c>
      <c r="FM15" s="264">
        <v>0</v>
      </c>
      <c r="FN15" s="264">
        <v>0</v>
      </c>
      <c r="FO15" s="344">
        <v>0.22483102456258647</v>
      </c>
      <c r="FP15" s="345">
        <v>2.0903630918577661E-2</v>
      </c>
      <c r="FQ15" s="260">
        <v>3.398923311793222E-2</v>
      </c>
      <c r="FR15" s="260">
        <v>0</v>
      </c>
      <c r="FS15" s="260">
        <v>0</v>
      </c>
      <c r="FT15" s="260">
        <v>0</v>
      </c>
      <c r="FU15" s="264">
        <v>0</v>
      </c>
      <c r="FV15" s="147">
        <v>0</v>
      </c>
      <c r="FW15" s="344">
        <v>5.4892864036509878E-2</v>
      </c>
      <c r="FX15" s="195">
        <v>0.22147935657634321</v>
      </c>
      <c r="FY15" s="262">
        <v>0.32447790447221952</v>
      </c>
      <c r="FZ15" s="262">
        <v>0.53178056581392075</v>
      </c>
      <c r="GA15" s="262">
        <v>0</v>
      </c>
      <c r="GB15" s="262">
        <v>0.35273718199396625</v>
      </c>
      <c r="GC15" s="147">
        <v>0</v>
      </c>
      <c r="GD15" s="147">
        <v>0</v>
      </c>
      <c r="GE15" s="346">
        <v>1.4304750088564497</v>
      </c>
      <c r="GF15" s="273">
        <f t="shared" si="8"/>
        <v>1.2391178595485286</v>
      </c>
      <c r="GG15" s="246">
        <f t="shared" si="9"/>
        <v>6.6363803315988603</v>
      </c>
      <c r="GH15" s="246">
        <f t="shared" si="10"/>
        <v>4.5357085630209255</v>
      </c>
      <c r="GI15" s="246">
        <f t="shared" si="11"/>
        <v>0.98117553367359078</v>
      </c>
      <c r="GJ15" s="246">
        <f t="shared" si="12"/>
        <v>0.61258279501580248</v>
      </c>
      <c r="GK15" s="246">
        <f t="shared" si="13"/>
        <v>0.4185710664182713</v>
      </c>
      <c r="GL15" s="246">
        <f t="shared" si="14"/>
        <v>0.57777858919664959</v>
      </c>
      <c r="GM15" s="346">
        <f t="shared" si="15"/>
        <v>15.00131473847263</v>
      </c>
      <c r="GN15" s="195">
        <v>0</v>
      </c>
      <c r="GO15" s="262">
        <v>0.15809558309666616</v>
      </c>
      <c r="GP15" s="262">
        <v>0</v>
      </c>
      <c r="GQ15" s="262">
        <v>0</v>
      </c>
      <c r="GR15" s="262">
        <v>0</v>
      </c>
      <c r="GS15" s="147">
        <v>6.1395945881672414E-3</v>
      </c>
      <c r="GT15" s="147">
        <f t="shared" si="16"/>
        <v>1.0788368952093254E-2</v>
      </c>
      <c r="GU15" s="346">
        <f t="shared" si="17"/>
        <v>0.17502354663692665</v>
      </c>
      <c r="GV15" s="195">
        <v>0.78098676042499837</v>
      </c>
      <c r="GW15" s="262">
        <v>3.6293134128524134</v>
      </c>
      <c r="GX15" s="262">
        <v>0.44540464976315158</v>
      </c>
      <c r="GY15" s="262">
        <v>0.21497727622576412</v>
      </c>
      <c r="GZ15" s="262">
        <v>0.17477698622072954</v>
      </c>
      <c r="HA15" s="147">
        <v>1.6155308270791542E-2</v>
      </c>
      <c r="HB15" s="147">
        <f t="shared" si="18"/>
        <v>8.6349041851257094E-2</v>
      </c>
      <c r="HC15" s="346">
        <f t="shared" si="19"/>
        <v>5.3479634356091053</v>
      </c>
      <c r="HD15" s="248">
        <f t="shared" si="20"/>
        <v>22.234500618174209</v>
      </c>
      <c r="HE15" s="116">
        <f t="shared" si="68"/>
        <v>1.4965989509376831</v>
      </c>
      <c r="HF15" s="117">
        <f t="shared" si="69"/>
        <v>15.407904884287557</v>
      </c>
      <c r="HG15" s="117">
        <f t="shared" si="70"/>
        <v>5.3299967829489665</v>
      </c>
      <c r="HH15" s="195">
        <f t="shared" si="71"/>
        <v>0.22483102456258647</v>
      </c>
      <c r="HI15" s="262">
        <f t="shared" si="72"/>
        <v>5.4892864036509878E-2</v>
      </c>
      <c r="HJ15" s="262">
        <f t="shared" si="73"/>
        <v>1.4304750088564497</v>
      </c>
      <c r="HK15" s="262">
        <f t="shared" si="74"/>
        <v>15.00131473847263</v>
      </c>
      <c r="HL15" s="262">
        <f t="shared" si="75"/>
        <v>0.17502354663692665</v>
      </c>
      <c r="HM15" s="262">
        <f t="shared" si="76"/>
        <v>5.3479634356091053</v>
      </c>
      <c r="HN15" s="120">
        <f t="shared" si="50"/>
        <v>21.779753182938187</v>
      </c>
      <c r="HO15" s="249">
        <f t="shared" si="51"/>
        <v>97.954766589791021</v>
      </c>
      <c r="HP15" s="121">
        <f t="shared" si="52"/>
        <v>2.0452334102089793</v>
      </c>
      <c r="HQ15" s="122">
        <f t="shared" si="30"/>
        <v>16.904503835225242</v>
      </c>
      <c r="HR15" s="123">
        <f t="shared" si="31"/>
        <v>16.486682611365588</v>
      </c>
      <c r="HS15" s="196">
        <f t="shared" si="32"/>
        <v>0.41782122385965437</v>
      </c>
      <c r="HT15" s="197">
        <f t="shared" si="33"/>
        <v>0.39985457119951312</v>
      </c>
      <c r="HU15" s="198">
        <f t="shared" si="34"/>
        <v>1.7966652660138749E-2</v>
      </c>
      <c r="HV15" s="199">
        <f t="shared" si="53"/>
        <v>1.8528750515145174</v>
      </c>
      <c r="HW15" s="125">
        <f t="shared" si="54"/>
        <v>0.12471657924480693</v>
      </c>
      <c r="HX15" s="125">
        <f t="shared" si="55"/>
        <v>1.2839920736906298</v>
      </c>
      <c r="HY15" s="125">
        <f t="shared" si="56"/>
        <v>0.44416639857908052</v>
      </c>
      <c r="HZ15" s="200">
        <f t="shared" si="57"/>
        <v>1.8735918713548873E-2</v>
      </c>
      <c r="IA15" s="201">
        <f t="shared" si="58"/>
        <v>4.5744053363758232E-3</v>
      </c>
      <c r="IB15" s="201">
        <f t="shared" si="59"/>
        <v>0.11920625073803748</v>
      </c>
      <c r="IC15" s="201">
        <f t="shared" si="60"/>
        <v>1.2501095615393858</v>
      </c>
      <c r="ID15" s="201">
        <f t="shared" si="61"/>
        <v>1.4585295553077221E-2</v>
      </c>
      <c r="IE15" s="201">
        <f t="shared" si="62"/>
        <v>0.44566361963409212</v>
      </c>
      <c r="IF15" s="173">
        <f t="shared" si="63"/>
        <v>1.4087086529354369</v>
      </c>
      <c r="IG15" s="174">
        <f t="shared" si="64"/>
        <v>1.373890217613799</v>
      </c>
      <c r="IH15" s="184">
        <f t="shared" si="65"/>
        <v>3.4818435321637864E-2</v>
      </c>
      <c r="II15" s="185">
        <f t="shared" si="66"/>
        <v>3.3321214266626091E-2</v>
      </c>
      <c r="IJ15" s="177">
        <f t="shared" si="67"/>
        <v>1.4972210550115623E-3</v>
      </c>
      <c r="IK15" s="130">
        <v>0</v>
      </c>
      <c r="IL15" s="347">
        <v>0</v>
      </c>
    </row>
    <row r="16" spans="1:246" outlineLevel="3" x14ac:dyDescent="0.2">
      <c r="A16" s="187">
        <v>12.3333333333334</v>
      </c>
      <c r="B16" s="188">
        <v>11</v>
      </c>
      <c r="C16" s="189" t="s">
        <v>98</v>
      </c>
      <c r="D16" s="190" t="s">
        <v>103</v>
      </c>
      <c r="E16" s="191" t="s">
        <v>112</v>
      </c>
      <c r="F16" s="1">
        <v>733.66099999999994</v>
      </c>
      <c r="G16" s="232">
        <v>25.699400000000004</v>
      </c>
      <c r="H16" s="234">
        <v>62.825000000000003</v>
      </c>
      <c r="I16" s="192">
        <v>7.5422983846226699E-2</v>
      </c>
      <c r="J16" s="193">
        <v>0.9245770161537733</v>
      </c>
      <c r="K16" s="202">
        <v>0</v>
      </c>
      <c r="L16" s="271">
        <v>3.2587197335102611</v>
      </c>
      <c r="M16" s="272">
        <v>1.0684808836876447</v>
      </c>
      <c r="N16" s="314">
        <v>2.1902388498226166</v>
      </c>
      <c r="O16" s="314">
        <v>0.33715897356115593</v>
      </c>
      <c r="P16" s="314">
        <v>1.8530798762614606</v>
      </c>
      <c r="Q16" s="314">
        <v>1.0684808836876447</v>
      </c>
      <c r="R16" s="315">
        <v>0</v>
      </c>
      <c r="S16" s="316">
        <v>3.2587197335102611</v>
      </c>
      <c r="T16" s="316">
        <v>1.0684808836876447</v>
      </c>
      <c r="U16" s="316">
        <v>2.1902388498226166</v>
      </c>
      <c r="V16" s="316">
        <v>0</v>
      </c>
      <c r="W16" s="316">
        <v>0.33715897356115593</v>
      </c>
      <c r="X16" s="316">
        <v>1.8530798762614606</v>
      </c>
      <c r="Y16" s="316">
        <v>0</v>
      </c>
      <c r="Z16" s="316">
        <v>1.0684808836876447</v>
      </c>
      <c r="AA16" s="317">
        <v>13.021188538271085</v>
      </c>
      <c r="AB16" s="318">
        <v>4.4861726942494684</v>
      </c>
      <c r="AC16" s="318">
        <v>8.5350158440216166</v>
      </c>
      <c r="AD16" s="318">
        <v>0.4001728614784355</v>
      </c>
      <c r="AE16" s="318">
        <v>8.1348429825431818</v>
      </c>
      <c r="AF16" s="318">
        <v>4.4861726942494684</v>
      </c>
      <c r="AG16" s="319">
        <v>0</v>
      </c>
      <c r="AH16" s="320">
        <v>13.021188538271085</v>
      </c>
      <c r="AI16" s="320">
        <v>4.9126062916074957</v>
      </c>
      <c r="AJ16" s="320">
        <v>8.1085822466635893</v>
      </c>
      <c r="AK16" s="320">
        <v>0</v>
      </c>
      <c r="AL16" s="320">
        <v>0.40017286147843545</v>
      </c>
      <c r="AM16" s="320">
        <v>7.7084093851851536</v>
      </c>
      <c r="AN16" s="320">
        <v>0.60132469733447169</v>
      </c>
      <c r="AO16" s="320">
        <v>4.3112815942730238</v>
      </c>
      <c r="AP16" s="321">
        <v>7.427757866666667</v>
      </c>
      <c r="AQ16" s="322">
        <v>0.54981762084374997</v>
      </c>
      <c r="AR16" s="323">
        <v>6.8779402458229173</v>
      </c>
      <c r="AS16" s="323">
        <v>0.74914624166666655</v>
      </c>
      <c r="AT16" s="323">
        <v>6.1287940041562505</v>
      </c>
      <c r="AU16" s="323">
        <v>0.54981762084374997</v>
      </c>
      <c r="AV16" s="315">
        <v>6.6901986493283508E-2</v>
      </c>
      <c r="AW16" s="316">
        <v>7.3608558801733839</v>
      </c>
      <c r="AX16" s="316">
        <v>0.67759312341345113</v>
      </c>
      <c r="AY16" s="316">
        <v>5.9419817111010751</v>
      </c>
      <c r="AZ16" s="316">
        <v>0</v>
      </c>
      <c r="BA16" s="316">
        <v>0.74128104565885744</v>
      </c>
      <c r="BB16" s="316">
        <v>5.9419817111010751</v>
      </c>
      <c r="BC16" s="316">
        <v>0</v>
      </c>
      <c r="BD16" s="316">
        <v>0.67759312341345113</v>
      </c>
      <c r="BE16" s="324">
        <v>9.1580505712936411E-2</v>
      </c>
      <c r="BF16" s="325">
        <v>1.5265111763606825E-2</v>
      </c>
      <c r="BG16" s="326">
        <v>7.6315393949329596E-2</v>
      </c>
      <c r="BH16" s="326">
        <v>0</v>
      </c>
      <c r="BI16" s="326">
        <v>7.6315393949329596E-2</v>
      </c>
      <c r="BJ16" s="326">
        <v>1.5265111763606825E-2</v>
      </c>
      <c r="BK16" s="319">
        <v>5.2169145744330851E-4</v>
      </c>
      <c r="BL16" s="320">
        <v>9.1058814255493101E-2</v>
      </c>
      <c r="BM16" s="320">
        <v>1.9994432199443905E-2</v>
      </c>
      <c r="BN16" s="320">
        <v>7.1064382056049202E-2</v>
      </c>
      <c r="BO16" s="320">
        <v>0</v>
      </c>
      <c r="BP16" s="320">
        <v>0</v>
      </c>
      <c r="BQ16" s="320">
        <v>7.1064382056049202E-2</v>
      </c>
      <c r="BR16" s="320">
        <v>0</v>
      </c>
      <c r="BS16" s="320">
        <v>1.9994432199443905E-2</v>
      </c>
      <c r="BT16" s="275">
        <v>2.2583269599311011</v>
      </c>
      <c r="BU16" s="327">
        <v>0.31192361325015211</v>
      </c>
      <c r="BV16" s="328">
        <v>1.9464033466809489</v>
      </c>
      <c r="BW16" s="328">
        <v>0.69870889368034073</v>
      </c>
      <c r="BX16" s="328">
        <v>1.2476944530006082</v>
      </c>
      <c r="BY16" s="328">
        <v>0.31192361325015211</v>
      </c>
      <c r="BZ16" s="329">
        <v>0.63732582061234511</v>
      </c>
      <c r="CA16" s="330">
        <v>1.621001139318756</v>
      </c>
      <c r="CB16" s="330">
        <v>0.29144255667140484</v>
      </c>
      <c r="CC16" s="330">
        <v>1.3295585826473513</v>
      </c>
      <c r="CD16" s="330"/>
      <c r="CE16" s="330">
        <v>0.50152521437486386</v>
      </c>
      <c r="CF16" s="330">
        <v>0.82803336827248741</v>
      </c>
      <c r="CG16" s="330"/>
      <c r="CH16" s="330">
        <v>0.29144255667140484</v>
      </c>
      <c r="CI16" s="331">
        <v>0.56457782372250009</v>
      </c>
      <c r="CJ16" s="332">
        <v>1.7074379069999999E-2</v>
      </c>
      <c r="CK16" s="332">
        <v>0.54750344465250012</v>
      </c>
      <c r="CL16" s="332"/>
      <c r="CM16" s="332">
        <v>0.54750344465250012</v>
      </c>
      <c r="CN16" s="332">
        <v>1.7074379069999999E-2</v>
      </c>
      <c r="CO16" s="333"/>
      <c r="CP16" s="334">
        <v>0.56457782372250009</v>
      </c>
      <c r="CQ16" s="334">
        <v>5.4979541470103539E-2</v>
      </c>
      <c r="CR16" s="334">
        <v>0.50959828225239656</v>
      </c>
      <c r="CS16" s="335"/>
      <c r="CT16" s="335"/>
      <c r="CU16" s="334">
        <v>0.50959828225239656</v>
      </c>
      <c r="CV16" s="334">
        <v>2.1866393917640184E-2</v>
      </c>
      <c r="CW16" s="334">
        <v>3.3113147552463355E-2</v>
      </c>
      <c r="CX16" s="299">
        <v>0.82928999999999986</v>
      </c>
      <c r="CY16" s="300">
        <v>0.10025900329100841</v>
      </c>
      <c r="CZ16" s="301">
        <v>0.72903099670899141</v>
      </c>
      <c r="DA16" s="301">
        <v>0</v>
      </c>
      <c r="DB16" s="301">
        <v>0.72903099670899141</v>
      </c>
      <c r="DC16" s="301">
        <v>0.10025900329100841</v>
      </c>
      <c r="DD16" s="169">
        <v>0</v>
      </c>
      <c r="DE16" s="170">
        <v>0.82928999999999986</v>
      </c>
      <c r="DF16" s="170">
        <v>0.15268578704808061</v>
      </c>
      <c r="DG16" s="170">
        <v>0.67660421295191919</v>
      </c>
      <c r="DH16" s="170">
        <v>0</v>
      </c>
      <c r="DI16" s="170">
        <v>0</v>
      </c>
      <c r="DJ16" s="170">
        <v>0.67660421295191919</v>
      </c>
      <c r="DK16" s="170">
        <v>4.0481786149935362E-2</v>
      </c>
      <c r="DL16" s="170">
        <v>0.11220400089814526</v>
      </c>
      <c r="DM16" s="336">
        <v>27.451441427814551</v>
      </c>
      <c r="DN16" s="337">
        <v>6.5489933061556309</v>
      </c>
      <c r="DO16" s="337">
        <v>20.902448121658921</v>
      </c>
      <c r="DP16" s="337">
        <v>2.1851869703865985</v>
      </c>
      <c r="DQ16" s="337">
        <v>18.717261151272321</v>
      </c>
      <c r="DR16" s="337">
        <v>6.5489933061556309</v>
      </c>
      <c r="DS16" s="338">
        <v>0.7047494985630719</v>
      </c>
      <c r="DT16" s="339">
        <v>26.74669192925148</v>
      </c>
      <c r="DU16" s="339">
        <v>7.177782616097625</v>
      </c>
      <c r="DV16" s="339">
        <v>18.827628267494998</v>
      </c>
      <c r="DW16" s="339">
        <v>0</v>
      </c>
      <c r="DX16" s="339">
        <v>1.9801380950733127</v>
      </c>
      <c r="DY16" s="339">
        <v>17.588771218080542</v>
      </c>
      <c r="DZ16" s="339">
        <v>0.66367287740204728</v>
      </c>
      <c r="EA16" s="339">
        <v>6.5141097386955771</v>
      </c>
      <c r="EB16" s="340">
        <v>3.2587197335102611</v>
      </c>
      <c r="EC16" s="274">
        <v>13.021188538271085</v>
      </c>
      <c r="ED16" s="274">
        <v>7.427757866666667</v>
      </c>
      <c r="EE16" s="274">
        <v>9.1580505712936411E-2</v>
      </c>
      <c r="EF16" s="274">
        <v>2.2583269599311011</v>
      </c>
      <c r="EG16" s="274">
        <v>0.56457782372250009</v>
      </c>
      <c r="EH16" s="274">
        <f t="shared" ref="EH16:EH79" si="77">CX16</f>
        <v>0.82928999999999986</v>
      </c>
      <c r="EI16" s="248">
        <f t="shared" ref="EI16:EI79" si="78">SUM(EB16:EH16)</f>
        <v>27.451441427814551</v>
      </c>
      <c r="EJ16" s="245">
        <v>0.33715897356115593</v>
      </c>
      <c r="EK16" s="246">
        <v>0.4001728614784355</v>
      </c>
      <c r="EL16" s="246">
        <v>0.74914624166666655</v>
      </c>
      <c r="EM16" s="246">
        <v>0</v>
      </c>
      <c r="EN16" s="246">
        <v>0.69870889368034073</v>
      </c>
      <c r="EO16" s="246">
        <v>0</v>
      </c>
      <c r="EP16" s="246">
        <v>0</v>
      </c>
      <c r="EQ16" s="341">
        <v>2.1851869703865985</v>
      </c>
      <c r="ER16" s="246">
        <v>1.8530798762614606</v>
      </c>
      <c r="ES16" s="246">
        <v>8.1348429825431818</v>
      </c>
      <c r="ET16" s="246">
        <v>6.1287940041562505</v>
      </c>
      <c r="EU16" s="246">
        <v>7.6315393949329596E-2</v>
      </c>
      <c r="EV16" s="246">
        <v>1.2476944530006082</v>
      </c>
      <c r="EW16" s="246">
        <v>0.54750344465250012</v>
      </c>
      <c r="EX16" s="246">
        <f t="shared" si="4"/>
        <v>0.72903099670899141</v>
      </c>
      <c r="EY16" s="342">
        <f t="shared" si="5"/>
        <v>18.717261151272321</v>
      </c>
      <c r="EZ16" s="246">
        <v>1.0684808836876447</v>
      </c>
      <c r="FA16" s="246">
        <v>4.4861726942494684</v>
      </c>
      <c r="FB16" s="246">
        <v>0.54981762084374997</v>
      </c>
      <c r="FC16" s="246">
        <v>1.5265111763606825E-2</v>
      </c>
      <c r="FD16" s="246">
        <v>0.31192361325015211</v>
      </c>
      <c r="FE16" s="246">
        <v>1.7074379069999999E-2</v>
      </c>
      <c r="FF16" s="246">
        <f t="shared" si="6"/>
        <v>0.10025900329100841</v>
      </c>
      <c r="FG16" s="343">
        <f t="shared" si="7"/>
        <v>6.5489933061556309</v>
      </c>
      <c r="FH16" s="276">
        <v>0</v>
      </c>
      <c r="FI16" s="260">
        <v>0</v>
      </c>
      <c r="FJ16" s="260">
        <v>6.6901986493283508E-2</v>
      </c>
      <c r="FK16" s="260">
        <v>5.2169145744330851E-4</v>
      </c>
      <c r="FL16" s="260">
        <v>0.63732582061234511</v>
      </c>
      <c r="FM16" s="264">
        <v>0</v>
      </c>
      <c r="FN16" s="264">
        <v>0</v>
      </c>
      <c r="FO16" s="344">
        <v>0.7047494985630719</v>
      </c>
      <c r="FP16" s="345">
        <v>0</v>
      </c>
      <c r="FQ16" s="260">
        <v>0</v>
      </c>
      <c r="FR16" s="260">
        <v>0</v>
      </c>
      <c r="FS16" s="260">
        <v>0</v>
      </c>
      <c r="FT16" s="260">
        <v>0</v>
      </c>
      <c r="FU16" s="264">
        <v>0</v>
      </c>
      <c r="FV16" s="147">
        <v>0</v>
      </c>
      <c r="FW16" s="344">
        <v>0</v>
      </c>
      <c r="FX16" s="195">
        <v>0.33715897356115593</v>
      </c>
      <c r="FY16" s="262">
        <v>0.40017286147843545</v>
      </c>
      <c r="FZ16" s="262">
        <v>0.74128104565885744</v>
      </c>
      <c r="GA16" s="262">
        <v>0</v>
      </c>
      <c r="GB16" s="262">
        <v>0.50152521437486386</v>
      </c>
      <c r="GC16" s="147">
        <v>0</v>
      </c>
      <c r="GD16" s="147">
        <v>0</v>
      </c>
      <c r="GE16" s="346">
        <v>1.9801380950733127</v>
      </c>
      <c r="GF16" s="273">
        <f t="shared" si="8"/>
        <v>1.8530798762614606</v>
      </c>
      <c r="GG16" s="246">
        <f t="shared" si="9"/>
        <v>7.7084093851851536</v>
      </c>
      <c r="GH16" s="246">
        <f t="shared" si="10"/>
        <v>5.9419817111010751</v>
      </c>
      <c r="GI16" s="246">
        <f t="shared" si="11"/>
        <v>7.1064382056049202E-2</v>
      </c>
      <c r="GJ16" s="246">
        <f t="shared" si="12"/>
        <v>0.82803336827248741</v>
      </c>
      <c r="GK16" s="246">
        <f t="shared" si="13"/>
        <v>0.50959828225239656</v>
      </c>
      <c r="GL16" s="246">
        <f t="shared" si="14"/>
        <v>0.67660421295191919</v>
      </c>
      <c r="GM16" s="346">
        <f t="shared" si="15"/>
        <v>17.588771218080542</v>
      </c>
      <c r="GN16" s="195">
        <v>0</v>
      </c>
      <c r="GO16" s="262">
        <v>0.60132469733447169</v>
      </c>
      <c r="GP16" s="262">
        <v>0</v>
      </c>
      <c r="GQ16" s="262">
        <v>0</v>
      </c>
      <c r="GR16" s="262">
        <v>0</v>
      </c>
      <c r="GS16" s="147">
        <v>2.1866393917640184E-2</v>
      </c>
      <c r="GT16" s="147">
        <f t="shared" si="16"/>
        <v>4.0481786149935362E-2</v>
      </c>
      <c r="GU16" s="346">
        <f t="shared" si="17"/>
        <v>0.66367287740204728</v>
      </c>
      <c r="GV16" s="195">
        <v>1.0684808836876447</v>
      </c>
      <c r="GW16" s="262">
        <v>4.3112815942730238</v>
      </c>
      <c r="GX16" s="262">
        <v>0.67759312341345113</v>
      </c>
      <c r="GY16" s="262">
        <v>1.9994432199443905E-2</v>
      </c>
      <c r="GZ16" s="262">
        <v>0.29144255667140484</v>
      </c>
      <c r="HA16" s="147">
        <v>3.3113147552463355E-2</v>
      </c>
      <c r="HB16" s="147">
        <f t="shared" si="18"/>
        <v>0.11220400089814526</v>
      </c>
      <c r="HC16" s="346">
        <f t="shared" si="19"/>
        <v>6.5141097386955771</v>
      </c>
      <c r="HD16" s="248">
        <f t="shared" si="20"/>
        <v>27.451441427814551</v>
      </c>
      <c r="HE16" s="116">
        <f t="shared" si="68"/>
        <v>2.1851869703865985</v>
      </c>
      <c r="HF16" s="117">
        <f t="shared" si="69"/>
        <v>18.717261151272321</v>
      </c>
      <c r="HG16" s="117">
        <f t="shared" si="70"/>
        <v>6.5489933061556309</v>
      </c>
      <c r="HH16" s="195">
        <f t="shared" si="71"/>
        <v>0.7047494985630719</v>
      </c>
      <c r="HI16" s="262">
        <f t="shared" si="72"/>
        <v>0</v>
      </c>
      <c r="HJ16" s="262">
        <f t="shared" si="73"/>
        <v>1.9801380950733127</v>
      </c>
      <c r="HK16" s="262">
        <f t="shared" si="74"/>
        <v>17.588771218080542</v>
      </c>
      <c r="HL16" s="262">
        <f t="shared" si="75"/>
        <v>0.66367287740204728</v>
      </c>
      <c r="HM16" s="262">
        <f t="shared" si="76"/>
        <v>6.5141097386955771</v>
      </c>
      <c r="HN16" s="120">
        <f t="shared" si="50"/>
        <v>26.08301905184943</v>
      </c>
      <c r="HO16" s="249">
        <f t="shared" si="51"/>
        <v>95.015116493742298</v>
      </c>
      <c r="HP16" s="121">
        <f t="shared" si="52"/>
        <v>4.9848835062577024</v>
      </c>
      <c r="HQ16" s="122">
        <f t="shared" si="30"/>
        <v>20.902448121658921</v>
      </c>
      <c r="HR16" s="123">
        <f t="shared" si="31"/>
        <v>19.568909313153853</v>
      </c>
      <c r="HS16" s="196">
        <f t="shared" si="32"/>
        <v>1.3335388085050681</v>
      </c>
      <c r="HT16" s="197">
        <f t="shared" si="33"/>
        <v>1.3684223759651193</v>
      </c>
      <c r="HU16" s="198">
        <f t="shared" si="34"/>
        <v>-3.4883567460053833E-2</v>
      </c>
      <c r="HV16" s="199">
        <f t="shared" si="53"/>
        <v>2.2876201189845458</v>
      </c>
      <c r="HW16" s="125">
        <f t="shared" si="54"/>
        <v>0.18209891419888322</v>
      </c>
      <c r="HX16" s="125">
        <f t="shared" si="55"/>
        <v>1.5597717626060268</v>
      </c>
      <c r="HY16" s="125">
        <f t="shared" si="56"/>
        <v>0.54574944217963595</v>
      </c>
      <c r="HZ16" s="200">
        <f t="shared" si="57"/>
        <v>5.8729124880255994E-2</v>
      </c>
      <c r="IA16" s="201">
        <f t="shared" si="58"/>
        <v>0</v>
      </c>
      <c r="IB16" s="201">
        <f t="shared" si="59"/>
        <v>0.16501150792277605</v>
      </c>
      <c r="IC16" s="201">
        <f t="shared" si="60"/>
        <v>1.4657309348400451</v>
      </c>
      <c r="ID16" s="201">
        <f t="shared" si="61"/>
        <v>5.5306073116837273E-2</v>
      </c>
      <c r="IE16" s="201">
        <f t="shared" si="62"/>
        <v>0.54284247822463139</v>
      </c>
      <c r="IF16" s="173">
        <f t="shared" si="63"/>
        <v>1.7418706768049101</v>
      </c>
      <c r="IG16" s="174">
        <f t="shared" si="64"/>
        <v>1.630742442762821</v>
      </c>
      <c r="IH16" s="184">
        <f t="shared" si="65"/>
        <v>0.11112823404208901</v>
      </c>
      <c r="II16" s="185">
        <f t="shared" si="66"/>
        <v>0.11403519799709327</v>
      </c>
      <c r="IJ16" s="177">
        <f t="shared" si="67"/>
        <v>-2.9069639550044859E-3</v>
      </c>
      <c r="IK16" s="130">
        <v>0</v>
      </c>
      <c r="IL16" s="347">
        <v>0</v>
      </c>
    </row>
    <row r="17" spans="1:246" outlineLevel="3" x14ac:dyDescent="0.2">
      <c r="A17" s="187">
        <v>13.430303030303101</v>
      </c>
      <c r="B17" s="188">
        <v>12</v>
      </c>
      <c r="C17" s="189" t="s">
        <v>98</v>
      </c>
      <c r="D17" s="190" t="s">
        <v>103</v>
      </c>
      <c r="E17" s="191" t="s">
        <v>113</v>
      </c>
      <c r="F17" s="1">
        <v>4286.1880000000001</v>
      </c>
      <c r="G17" s="232">
        <v>162.01420000000002</v>
      </c>
      <c r="H17" s="234">
        <v>61.424999999999997</v>
      </c>
      <c r="I17" s="192">
        <v>0.10211911949762276</v>
      </c>
      <c r="J17" s="193">
        <v>0.89788088050237724</v>
      </c>
      <c r="K17" s="202">
        <v>0</v>
      </c>
      <c r="L17" s="271">
        <v>2.9797850086702153</v>
      </c>
      <c r="M17" s="272">
        <v>1.0378838802766184</v>
      </c>
      <c r="N17" s="314">
        <v>1.941901128393597</v>
      </c>
      <c r="O17" s="314">
        <v>0.30356143477522995</v>
      </c>
      <c r="P17" s="314">
        <v>1.638339693618367</v>
      </c>
      <c r="Q17" s="314">
        <v>1.0378838802766184</v>
      </c>
      <c r="R17" s="315">
        <v>0</v>
      </c>
      <c r="S17" s="316">
        <v>2.9797850086702153</v>
      </c>
      <c r="T17" s="316">
        <v>1.0378838802766184</v>
      </c>
      <c r="U17" s="316">
        <v>1.941901128393597</v>
      </c>
      <c r="V17" s="316">
        <v>0</v>
      </c>
      <c r="W17" s="316">
        <v>0.3035614347752299</v>
      </c>
      <c r="X17" s="316">
        <v>1.6383396936183667</v>
      </c>
      <c r="Y17" s="316">
        <v>0</v>
      </c>
      <c r="Z17" s="316">
        <v>1.0378838802766184</v>
      </c>
      <c r="AA17" s="317">
        <v>12.731022776972566</v>
      </c>
      <c r="AB17" s="318">
        <v>4.3862022720934899</v>
      </c>
      <c r="AC17" s="318">
        <v>8.3448205048790758</v>
      </c>
      <c r="AD17" s="318">
        <v>0.39125536038699393</v>
      </c>
      <c r="AE17" s="318">
        <v>7.9535651444920807</v>
      </c>
      <c r="AF17" s="318">
        <v>4.3862022720934899</v>
      </c>
      <c r="AG17" s="319">
        <v>0</v>
      </c>
      <c r="AH17" s="320">
        <v>12.731022776972566</v>
      </c>
      <c r="AI17" s="320">
        <v>4.9507068051493626</v>
      </c>
      <c r="AJ17" s="320">
        <v>7.7803159718232031</v>
      </c>
      <c r="AK17" s="320">
        <v>0</v>
      </c>
      <c r="AL17" s="320">
        <v>0.39125536038699393</v>
      </c>
      <c r="AM17" s="320">
        <v>7.3890606114362081</v>
      </c>
      <c r="AN17" s="320">
        <v>0.79879562868313414</v>
      </c>
      <c r="AO17" s="320">
        <v>4.1519111764662293</v>
      </c>
      <c r="AP17" s="321">
        <v>7.2622367999999984</v>
      </c>
      <c r="AQ17" s="322">
        <v>0.53756541759374998</v>
      </c>
      <c r="AR17" s="323">
        <v>6.7246713824062487</v>
      </c>
      <c r="AS17" s="323">
        <v>0.73245217499999993</v>
      </c>
      <c r="AT17" s="323">
        <v>5.992219207406249</v>
      </c>
      <c r="AU17" s="323">
        <v>0.53756541759374998</v>
      </c>
      <c r="AV17" s="315">
        <v>0.10793683063402694</v>
      </c>
      <c r="AW17" s="316">
        <v>7.1542999693659715</v>
      </c>
      <c r="AX17" s="316">
        <v>0.70402270935517053</v>
      </c>
      <c r="AY17" s="316">
        <v>5.7305144590323565</v>
      </c>
      <c r="AZ17" s="316">
        <v>0</v>
      </c>
      <c r="BA17" s="316">
        <v>0.71976280097844458</v>
      </c>
      <c r="BB17" s="316">
        <v>5.7305144590323565</v>
      </c>
      <c r="BC17" s="316">
        <v>0</v>
      </c>
      <c r="BD17" s="316">
        <v>0.70402270935517053</v>
      </c>
      <c r="BE17" s="324">
        <v>5.4776024220397543</v>
      </c>
      <c r="BF17" s="325">
        <v>0.28456474020927158</v>
      </c>
      <c r="BG17" s="326">
        <v>5.1930376818304822</v>
      </c>
      <c r="BH17" s="326">
        <v>0</v>
      </c>
      <c r="BI17" s="326">
        <v>5.1930376818304822</v>
      </c>
      <c r="BJ17" s="326">
        <v>0.28456474020927158</v>
      </c>
      <c r="BK17" s="319">
        <v>1.9024397681751789E-2</v>
      </c>
      <c r="BL17" s="320">
        <v>5.4585780243580029</v>
      </c>
      <c r="BM17" s="320">
        <v>0.63188563556403965</v>
      </c>
      <c r="BN17" s="320">
        <v>4.8266923887939628</v>
      </c>
      <c r="BO17" s="320">
        <v>0</v>
      </c>
      <c r="BP17" s="320">
        <v>0</v>
      </c>
      <c r="BQ17" s="320">
        <v>4.8266923887939628</v>
      </c>
      <c r="BR17" s="320">
        <v>0</v>
      </c>
      <c r="BS17" s="320">
        <v>0.63188563556403965</v>
      </c>
      <c r="BT17" s="275">
        <v>1.4765285541014945</v>
      </c>
      <c r="BU17" s="327">
        <v>0.20394040802506827</v>
      </c>
      <c r="BV17" s="328">
        <v>1.2725881460764263</v>
      </c>
      <c r="BW17" s="328">
        <v>0.45682651397615309</v>
      </c>
      <c r="BX17" s="328">
        <v>0.81576163210027319</v>
      </c>
      <c r="BY17" s="328">
        <v>0.20394040802506827</v>
      </c>
      <c r="BZ17" s="329">
        <v>0.65788141252201104</v>
      </c>
      <c r="CA17" s="330">
        <v>0.81864714157948348</v>
      </c>
      <c r="CB17" s="330">
        <v>0.15926039263658207</v>
      </c>
      <c r="CC17" s="330">
        <v>0.65938674894290139</v>
      </c>
      <c r="CD17" s="330"/>
      <c r="CE17" s="330">
        <v>0.25328309352735406</v>
      </c>
      <c r="CF17" s="330">
        <v>0.40610365541554733</v>
      </c>
      <c r="CG17" s="330"/>
      <c r="CH17" s="330">
        <v>0.15926039263658207</v>
      </c>
      <c r="CI17" s="331">
        <v>0.86092499710546877</v>
      </c>
      <c r="CJ17" s="332">
        <v>2.6630158640624998E-2</v>
      </c>
      <c r="CK17" s="332">
        <v>0.83429483846484376</v>
      </c>
      <c r="CL17" s="332"/>
      <c r="CM17" s="332">
        <v>0.83429483846484376</v>
      </c>
      <c r="CN17" s="332">
        <v>2.6630158640624998E-2</v>
      </c>
      <c r="CO17" s="333"/>
      <c r="CP17" s="334">
        <v>0.86092499710546877</v>
      </c>
      <c r="CQ17" s="334">
        <v>0.10627584490103356</v>
      </c>
      <c r="CR17" s="334">
        <v>0.75464915220443518</v>
      </c>
      <c r="CS17" s="335"/>
      <c r="CT17" s="335"/>
      <c r="CU17" s="334">
        <v>0.75464915220443518</v>
      </c>
      <c r="CV17" s="334">
        <v>3.200942504884819E-2</v>
      </c>
      <c r="CW17" s="334">
        <v>7.4266419852185378E-2</v>
      </c>
      <c r="CX17" s="299">
        <v>0.81080999999999992</v>
      </c>
      <c r="CY17" s="300">
        <v>9.8024819373660019E-2</v>
      </c>
      <c r="CZ17" s="301">
        <v>0.71278518062633989</v>
      </c>
      <c r="DA17" s="301">
        <v>0</v>
      </c>
      <c r="DB17" s="301">
        <v>0.71278518062633989</v>
      </c>
      <c r="DC17" s="301">
        <v>9.8024819373660005E-2</v>
      </c>
      <c r="DD17" s="169">
        <v>0</v>
      </c>
      <c r="DE17" s="170">
        <v>0.81080999999999992</v>
      </c>
      <c r="DF17" s="170">
        <v>0.16742637982237768</v>
      </c>
      <c r="DG17" s="170">
        <v>0.64338362017762218</v>
      </c>
      <c r="DH17" s="170">
        <v>0</v>
      </c>
      <c r="DI17" s="170">
        <v>0</v>
      </c>
      <c r="DJ17" s="170">
        <v>0.6433836201776223</v>
      </c>
      <c r="DK17" s="170">
        <v>5.6032532218617495E-2</v>
      </c>
      <c r="DL17" s="170">
        <v>0.11139384760376018</v>
      </c>
      <c r="DM17" s="336">
        <v>31.5989105588895</v>
      </c>
      <c r="DN17" s="337">
        <v>6.5748116962124827</v>
      </c>
      <c r="DO17" s="337">
        <v>25.024098862677015</v>
      </c>
      <c r="DP17" s="337">
        <v>1.884095484138377</v>
      </c>
      <c r="DQ17" s="337">
        <v>23.140003378538633</v>
      </c>
      <c r="DR17" s="337">
        <v>6.5748116962124827</v>
      </c>
      <c r="DS17" s="338">
        <v>0.78484264083778976</v>
      </c>
      <c r="DT17" s="339">
        <v>30.814067918051705</v>
      </c>
      <c r="DU17" s="339">
        <v>7.7574616477051839</v>
      </c>
      <c r="DV17" s="339">
        <v>22.33684346936808</v>
      </c>
      <c r="DW17" s="339">
        <v>0</v>
      </c>
      <c r="DX17" s="339">
        <v>1.6678626896680224</v>
      </c>
      <c r="DY17" s="339">
        <v>21.388743580678501</v>
      </c>
      <c r="DZ17" s="339">
        <v>0.8868375859505998</v>
      </c>
      <c r="EA17" s="339">
        <v>6.8706240617545857</v>
      </c>
      <c r="EB17" s="340">
        <v>2.9797850086702153</v>
      </c>
      <c r="EC17" s="274">
        <v>12.731022776972566</v>
      </c>
      <c r="ED17" s="274">
        <v>7.2622367999999984</v>
      </c>
      <c r="EE17" s="274">
        <v>5.4776024220397543</v>
      </c>
      <c r="EF17" s="274">
        <v>1.4765285541014945</v>
      </c>
      <c r="EG17" s="274">
        <v>0.86092499710546877</v>
      </c>
      <c r="EH17" s="274">
        <f t="shared" si="77"/>
        <v>0.81080999999999992</v>
      </c>
      <c r="EI17" s="248">
        <f t="shared" si="78"/>
        <v>31.5989105588895</v>
      </c>
      <c r="EJ17" s="245">
        <v>0.30356143477522995</v>
      </c>
      <c r="EK17" s="246">
        <v>0.39125536038699393</v>
      </c>
      <c r="EL17" s="246">
        <v>0.73245217499999993</v>
      </c>
      <c r="EM17" s="246">
        <v>0</v>
      </c>
      <c r="EN17" s="246">
        <v>0.45682651397615309</v>
      </c>
      <c r="EO17" s="246">
        <v>0</v>
      </c>
      <c r="EP17" s="246">
        <v>0</v>
      </c>
      <c r="EQ17" s="341">
        <v>1.884095484138377</v>
      </c>
      <c r="ER17" s="246">
        <v>1.638339693618367</v>
      </c>
      <c r="ES17" s="246">
        <v>7.9535651444920807</v>
      </c>
      <c r="ET17" s="246">
        <v>5.992219207406249</v>
      </c>
      <c r="EU17" s="246">
        <v>5.1930376818304822</v>
      </c>
      <c r="EV17" s="246">
        <v>0.81576163210027319</v>
      </c>
      <c r="EW17" s="246">
        <v>0.83429483846484376</v>
      </c>
      <c r="EX17" s="246">
        <f t="shared" si="4"/>
        <v>0.71278518062633989</v>
      </c>
      <c r="EY17" s="342">
        <f t="shared" si="5"/>
        <v>23.140003378538633</v>
      </c>
      <c r="EZ17" s="246">
        <v>1.0378838802766184</v>
      </c>
      <c r="FA17" s="246">
        <v>4.3862022720934899</v>
      </c>
      <c r="FB17" s="246">
        <v>0.53756541759374998</v>
      </c>
      <c r="FC17" s="246">
        <v>0.28456474020927158</v>
      </c>
      <c r="FD17" s="246">
        <v>0.20394040802506827</v>
      </c>
      <c r="FE17" s="246">
        <v>2.6630158640624998E-2</v>
      </c>
      <c r="FF17" s="246">
        <f t="shared" si="6"/>
        <v>9.8024819373660005E-2</v>
      </c>
      <c r="FG17" s="343">
        <f t="shared" si="7"/>
        <v>6.5748116962124827</v>
      </c>
      <c r="FH17" s="276">
        <v>0</v>
      </c>
      <c r="FI17" s="260">
        <v>0</v>
      </c>
      <c r="FJ17" s="260">
        <v>0.10793683063402694</v>
      </c>
      <c r="FK17" s="260">
        <v>1.9024397681751789E-2</v>
      </c>
      <c r="FL17" s="260">
        <v>0.65788141252201104</v>
      </c>
      <c r="FM17" s="264">
        <v>0</v>
      </c>
      <c r="FN17" s="264">
        <v>0</v>
      </c>
      <c r="FO17" s="344">
        <v>0.78484264083778976</v>
      </c>
      <c r="FP17" s="345">
        <v>0</v>
      </c>
      <c r="FQ17" s="260">
        <v>0</v>
      </c>
      <c r="FR17" s="260">
        <v>0</v>
      </c>
      <c r="FS17" s="260">
        <v>0</v>
      </c>
      <c r="FT17" s="260">
        <v>0</v>
      </c>
      <c r="FU17" s="264">
        <v>0</v>
      </c>
      <c r="FV17" s="147">
        <v>0</v>
      </c>
      <c r="FW17" s="344">
        <v>0</v>
      </c>
      <c r="FX17" s="195">
        <v>0.3035614347752299</v>
      </c>
      <c r="FY17" s="262">
        <v>0.39125536038699393</v>
      </c>
      <c r="FZ17" s="262">
        <v>0.71976280097844458</v>
      </c>
      <c r="GA17" s="262">
        <v>0</v>
      </c>
      <c r="GB17" s="262">
        <v>0.25328309352735406</v>
      </c>
      <c r="GC17" s="147">
        <v>0</v>
      </c>
      <c r="GD17" s="147">
        <v>0</v>
      </c>
      <c r="GE17" s="346">
        <v>1.6678626896680224</v>
      </c>
      <c r="GF17" s="273">
        <f t="shared" si="8"/>
        <v>1.6383396936183667</v>
      </c>
      <c r="GG17" s="246">
        <f t="shared" si="9"/>
        <v>7.3890606114362081</v>
      </c>
      <c r="GH17" s="246">
        <f t="shared" si="10"/>
        <v>5.7305144590323565</v>
      </c>
      <c r="GI17" s="246">
        <f t="shared" si="11"/>
        <v>4.8266923887939628</v>
      </c>
      <c r="GJ17" s="246">
        <f t="shared" si="12"/>
        <v>0.40610365541554733</v>
      </c>
      <c r="GK17" s="246">
        <f t="shared" si="13"/>
        <v>0.75464915220443518</v>
      </c>
      <c r="GL17" s="246">
        <f t="shared" si="14"/>
        <v>0.6433836201776223</v>
      </c>
      <c r="GM17" s="346">
        <f t="shared" si="15"/>
        <v>21.388743580678501</v>
      </c>
      <c r="GN17" s="195">
        <v>0</v>
      </c>
      <c r="GO17" s="262">
        <v>0.79879562868313414</v>
      </c>
      <c r="GP17" s="262">
        <v>0</v>
      </c>
      <c r="GQ17" s="262">
        <v>0</v>
      </c>
      <c r="GR17" s="262">
        <v>0</v>
      </c>
      <c r="GS17" s="147">
        <v>3.200942504884819E-2</v>
      </c>
      <c r="GT17" s="147">
        <f t="shared" si="16"/>
        <v>5.6032532218617495E-2</v>
      </c>
      <c r="GU17" s="346">
        <f t="shared" si="17"/>
        <v>0.8868375859505998</v>
      </c>
      <c r="GV17" s="195">
        <v>1.0378838802766184</v>
      </c>
      <c r="GW17" s="262">
        <v>4.1519111764662293</v>
      </c>
      <c r="GX17" s="262">
        <v>0.70402270935517053</v>
      </c>
      <c r="GY17" s="262">
        <v>0.63188563556403965</v>
      </c>
      <c r="GZ17" s="262">
        <v>0.15926039263658207</v>
      </c>
      <c r="HA17" s="147">
        <v>7.4266419852185378E-2</v>
      </c>
      <c r="HB17" s="147">
        <f t="shared" si="18"/>
        <v>0.11139384760376018</v>
      </c>
      <c r="HC17" s="346">
        <f t="shared" si="19"/>
        <v>6.8706240617545857</v>
      </c>
      <c r="HD17" s="248">
        <f t="shared" si="20"/>
        <v>31.5989105588895</v>
      </c>
      <c r="HE17" s="116">
        <f t="shared" si="68"/>
        <v>1.884095484138377</v>
      </c>
      <c r="HF17" s="117">
        <f t="shared" si="69"/>
        <v>23.140003378538633</v>
      </c>
      <c r="HG17" s="117">
        <f t="shared" si="70"/>
        <v>6.5748116962124827</v>
      </c>
      <c r="HH17" s="195">
        <f t="shared" si="71"/>
        <v>0.78484264083778976</v>
      </c>
      <c r="HI17" s="262">
        <f t="shared" si="72"/>
        <v>0</v>
      </c>
      <c r="HJ17" s="262">
        <f t="shared" si="73"/>
        <v>1.6678626896680224</v>
      </c>
      <c r="HK17" s="262">
        <f t="shared" si="74"/>
        <v>21.388743580678501</v>
      </c>
      <c r="HL17" s="262">
        <f t="shared" si="75"/>
        <v>0.8868375859505998</v>
      </c>
      <c r="HM17" s="262">
        <f t="shared" si="76"/>
        <v>6.8706240617545857</v>
      </c>
      <c r="HN17" s="120">
        <f t="shared" si="50"/>
        <v>29.927230332101111</v>
      </c>
      <c r="HO17" s="249">
        <f t="shared" si="51"/>
        <v>94.709690311401872</v>
      </c>
      <c r="HP17" s="121">
        <f t="shared" si="52"/>
        <v>5.2903096885981284</v>
      </c>
      <c r="HQ17" s="122">
        <f t="shared" si="30"/>
        <v>25.024098862677011</v>
      </c>
      <c r="HR17" s="123">
        <f t="shared" si="31"/>
        <v>23.056606270346524</v>
      </c>
      <c r="HS17" s="196">
        <f t="shared" si="32"/>
        <v>1.9674925923304869</v>
      </c>
      <c r="HT17" s="197">
        <f t="shared" si="33"/>
        <v>1.6716802267883897</v>
      </c>
      <c r="HU17" s="198">
        <f t="shared" si="34"/>
        <v>0.295812365542103</v>
      </c>
      <c r="HV17" s="199">
        <f t="shared" si="53"/>
        <v>2.6332425465741252</v>
      </c>
      <c r="HW17" s="125">
        <f t="shared" si="54"/>
        <v>0.15700795701153142</v>
      </c>
      <c r="HX17" s="125">
        <f t="shared" si="55"/>
        <v>1.9283336148782195</v>
      </c>
      <c r="HY17" s="125">
        <f t="shared" si="56"/>
        <v>0.5479009746843736</v>
      </c>
      <c r="HZ17" s="200">
        <f t="shared" si="57"/>
        <v>6.5403553403149142E-2</v>
      </c>
      <c r="IA17" s="201">
        <f t="shared" si="58"/>
        <v>0</v>
      </c>
      <c r="IB17" s="201">
        <f t="shared" si="59"/>
        <v>0.13898855747233521</v>
      </c>
      <c r="IC17" s="201">
        <f t="shared" si="60"/>
        <v>1.782395298389875</v>
      </c>
      <c r="ID17" s="201">
        <f t="shared" si="61"/>
        <v>7.3903132162549984E-2</v>
      </c>
      <c r="IE17" s="201">
        <f t="shared" si="62"/>
        <v>0.57255200514621551</v>
      </c>
      <c r="IF17" s="173">
        <f t="shared" si="63"/>
        <v>2.0853415718897508</v>
      </c>
      <c r="IG17" s="174">
        <f t="shared" si="64"/>
        <v>1.9213838558622103</v>
      </c>
      <c r="IH17" s="184">
        <f t="shared" si="65"/>
        <v>0.16395771602754058</v>
      </c>
      <c r="II17" s="185">
        <f t="shared" si="66"/>
        <v>0.13930668556569914</v>
      </c>
      <c r="IJ17" s="177">
        <f t="shared" si="67"/>
        <v>2.4651030461841916E-2</v>
      </c>
      <c r="IK17" s="130">
        <v>0</v>
      </c>
      <c r="IL17" s="347">
        <v>0</v>
      </c>
    </row>
    <row r="18" spans="1:246" outlineLevel="3" x14ac:dyDescent="0.2">
      <c r="A18" s="187">
        <v>14.5272727272728</v>
      </c>
      <c r="B18" s="188">
        <v>13</v>
      </c>
      <c r="C18" s="189" t="s">
        <v>98</v>
      </c>
      <c r="D18" s="190" t="s">
        <v>103</v>
      </c>
      <c r="E18" s="191" t="s">
        <v>114</v>
      </c>
      <c r="F18" s="1">
        <v>21102.641</v>
      </c>
      <c r="G18" s="232">
        <v>801.83900000000006</v>
      </c>
      <c r="H18" s="234">
        <v>50.975000000000001</v>
      </c>
      <c r="I18" s="192">
        <v>4.8110616205742529E-2</v>
      </c>
      <c r="J18" s="193">
        <v>0.95188938379425747</v>
      </c>
      <c r="K18" s="202">
        <v>0</v>
      </c>
      <c r="L18" s="271">
        <v>2.5476215712969341</v>
      </c>
      <c r="M18" s="272">
        <v>0.83313364361166742</v>
      </c>
      <c r="N18" s="314">
        <v>1.7144879276852667</v>
      </c>
      <c r="O18" s="314">
        <v>0.26137146707298142</v>
      </c>
      <c r="P18" s="314">
        <v>1.4531164606122853</v>
      </c>
      <c r="Q18" s="314">
        <v>0.83313364361166742</v>
      </c>
      <c r="R18" s="315">
        <v>0</v>
      </c>
      <c r="S18" s="316">
        <v>2.5476215712969341</v>
      </c>
      <c r="T18" s="316">
        <v>0.83313364361166742</v>
      </c>
      <c r="U18" s="316">
        <v>1.7144879276852667</v>
      </c>
      <c r="V18" s="316">
        <v>0</v>
      </c>
      <c r="W18" s="316">
        <v>0.26137146707298142</v>
      </c>
      <c r="X18" s="316">
        <v>1.4531164606122853</v>
      </c>
      <c r="Y18" s="316">
        <v>0</v>
      </c>
      <c r="Z18" s="316">
        <v>0.83313364361166742</v>
      </c>
      <c r="AA18" s="317">
        <v>10.548932580137183</v>
      </c>
      <c r="AB18" s="318">
        <v>3.6391163570042964</v>
      </c>
      <c r="AC18" s="318">
        <v>6.9098162231328875</v>
      </c>
      <c r="AD18" s="318">
        <v>0.32444837327798559</v>
      </c>
      <c r="AE18" s="318">
        <v>6.5853678498549018</v>
      </c>
      <c r="AF18" s="318">
        <v>3.6391163570042964</v>
      </c>
      <c r="AG18" s="319">
        <v>0.25546756663992587</v>
      </c>
      <c r="AH18" s="320">
        <v>10.293465013497258</v>
      </c>
      <c r="AI18" s="320">
        <v>3.838973704680082</v>
      </c>
      <c r="AJ18" s="320">
        <v>6.4544913088171754</v>
      </c>
      <c r="AK18" s="320">
        <v>0</v>
      </c>
      <c r="AL18" s="320">
        <v>0.29341873245528216</v>
      </c>
      <c r="AM18" s="320">
        <v>6.1610725763618923</v>
      </c>
      <c r="AN18" s="320">
        <v>0.2977591697699209</v>
      </c>
      <c r="AO18" s="320">
        <v>3.5412145349101611</v>
      </c>
      <c r="AP18" s="321">
        <v>5.5496142666666666</v>
      </c>
      <c r="AQ18" s="322">
        <v>0.41214606478125004</v>
      </c>
      <c r="AR18" s="323">
        <v>5.137468201885417</v>
      </c>
      <c r="AS18" s="323">
        <v>0.53627399166666667</v>
      </c>
      <c r="AT18" s="323">
        <v>4.6011942102187504</v>
      </c>
      <c r="AU18" s="323">
        <v>0.41214606478125004</v>
      </c>
      <c r="AV18" s="315">
        <v>4.1252635522034654E-2</v>
      </c>
      <c r="AW18" s="316">
        <v>5.5083616311446315</v>
      </c>
      <c r="AX18" s="316">
        <v>0.47260826010137469</v>
      </c>
      <c r="AY18" s="316">
        <v>4.50419312564647</v>
      </c>
      <c r="AZ18" s="316">
        <v>0</v>
      </c>
      <c r="BA18" s="316">
        <v>0.53156024539678692</v>
      </c>
      <c r="BB18" s="316">
        <v>4.50419312564647</v>
      </c>
      <c r="BC18" s="316">
        <v>0</v>
      </c>
      <c r="BD18" s="316">
        <v>0.47260826010137469</v>
      </c>
      <c r="BE18" s="324">
        <v>2.8869420733072539</v>
      </c>
      <c r="BF18" s="325">
        <v>1.2345856100353592</v>
      </c>
      <c r="BG18" s="326">
        <v>1.6523564632718943</v>
      </c>
      <c r="BH18" s="326">
        <v>0</v>
      </c>
      <c r="BI18" s="326">
        <v>1.6523564632718943</v>
      </c>
      <c r="BJ18" s="326">
        <v>1.2345856100353592</v>
      </c>
      <c r="BK18" s="319">
        <v>6.4670207497239864E-3</v>
      </c>
      <c r="BL18" s="320">
        <v>2.8804750525575296</v>
      </c>
      <c r="BM18" s="320">
        <v>1.3090544702774132</v>
      </c>
      <c r="BN18" s="320">
        <v>1.5714205822801164</v>
      </c>
      <c r="BO18" s="320">
        <v>0</v>
      </c>
      <c r="BP18" s="320">
        <v>0</v>
      </c>
      <c r="BQ18" s="320">
        <v>1.5714205822801164</v>
      </c>
      <c r="BR18" s="320">
        <v>0</v>
      </c>
      <c r="BS18" s="320">
        <v>1.3090544702774132</v>
      </c>
      <c r="BT18" s="275">
        <v>1.0488975862410603</v>
      </c>
      <c r="BU18" s="327">
        <v>0.14487535721561609</v>
      </c>
      <c r="BV18" s="328">
        <v>0.90402222902544427</v>
      </c>
      <c r="BW18" s="328">
        <v>0.32452080016297996</v>
      </c>
      <c r="BX18" s="328">
        <v>0.57950142886246425</v>
      </c>
      <c r="BY18" s="328">
        <v>0.14487535721561609</v>
      </c>
      <c r="BZ18" s="329">
        <v>0.25703792116466095</v>
      </c>
      <c r="CA18" s="330">
        <v>0.79185966507639938</v>
      </c>
      <c r="CB18" s="330">
        <v>0.1304208688974576</v>
      </c>
      <c r="CC18" s="330">
        <v>0.66143879617894175</v>
      </c>
      <c r="CD18" s="330"/>
      <c r="CE18" s="330">
        <v>0.24499525549325063</v>
      </c>
      <c r="CF18" s="330">
        <v>0.41644354068569112</v>
      </c>
      <c r="CG18" s="330"/>
      <c r="CH18" s="330">
        <v>0.1304208688974576</v>
      </c>
      <c r="CI18" s="331">
        <v>0.48927751607812503</v>
      </c>
      <c r="CJ18" s="332">
        <v>1.8236925562499999E-2</v>
      </c>
      <c r="CK18" s="332">
        <v>0.47104059051562502</v>
      </c>
      <c r="CL18" s="332"/>
      <c r="CM18" s="332">
        <v>0.47104059051562502</v>
      </c>
      <c r="CN18" s="332">
        <v>1.8236925562499999E-2</v>
      </c>
      <c r="CO18" s="333"/>
      <c r="CP18" s="334">
        <v>0.48927751607812503</v>
      </c>
      <c r="CQ18" s="334">
        <v>3.4600722034628488E-2</v>
      </c>
      <c r="CR18" s="334">
        <v>0.45467679404349653</v>
      </c>
      <c r="CS18" s="335"/>
      <c r="CT18" s="335"/>
      <c r="CU18" s="334">
        <v>0.45467679404349653</v>
      </c>
      <c r="CV18" s="334">
        <v>1.0505432684129207E-2</v>
      </c>
      <c r="CW18" s="334">
        <v>2.4095289350499281E-2</v>
      </c>
      <c r="CX18" s="299">
        <v>0.67286999999999997</v>
      </c>
      <c r="CY18" s="300">
        <v>8.1348232276309648E-2</v>
      </c>
      <c r="CZ18" s="301">
        <v>0.59152176772369025</v>
      </c>
      <c r="DA18" s="301">
        <v>0</v>
      </c>
      <c r="DB18" s="301">
        <v>0.59152176772369025</v>
      </c>
      <c r="DC18" s="301">
        <v>8.1348232276309676E-2</v>
      </c>
      <c r="DD18" s="169">
        <v>0</v>
      </c>
      <c r="DE18" s="170">
        <v>0.67286999999999997</v>
      </c>
      <c r="DF18" s="170">
        <v>0.10848231611765022</v>
      </c>
      <c r="DG18" s="170">
        <v>0.56438768388234972</v>
      </c>
      <c r="DH18" s="170">
        <v>0</v>
      </c>
      <c r="DI18" s="170">
        <v>0</v>
      </c>
      <c r="DJ18" s="170">
        <v>0.56438768388234972</v>
      </c>
      <c r="DK18" s="170">
        <v>1.9819275099164698E-2</v>
      </c>
      <c r="DL18" s="170">
        <v>8.8663041018485517E-2</v>
      </c>
      <c r="DM18" s="336">
        <v>23.744155593727225</v>
      </c>
      <c r="DN18" s="337">
        <v>6.3634421904869987</v>
      </c>
      <c r="DO18" s="337">
        <v>17.380713403240225</v>
      </c>
      <c r="DP18" s="337">
        <v>1.4466146321806137</v>
      </c>
      <c r="DQ18" s="337">
        <v>15.934098771059611</v>
      </c>
      <c r="DR18" s="337">
        <v>6.3634421904869987</v>
      </c>
      <c r="DS18" s="338">
        <v>0.56022514407634549</v>
      </c>
      <c r="DT18" s="339">
        <v>23.183930449650877</v>
      </c>
      <c r="DU18" s="339">
        <v>6.7272739857202737</v>
      </c>
      <c r="DV18" s="339">
        <v>15.925096218533819</v>
      </c>
      <c r="DW18" s="339">
        <v>0</v>
      </c>
      <c r="DX18" s="339">
        <v>1.3313457004183011</v>
      </c>
      <c r="DY18" s="339">
        <v>15.125310763512301</v>
      </c>
      <c r="DZ18" s="339">
        <v>0.32808387755321478</v>
      </c>
      <c r="EA18" s="339">
        <v>6.3991901081670592</v>
      </c>
      <c r="EB18" s="340">
        <v>2.5476215712969341</v>
      </c>
      <c r="EC18" s="274">
        <v>10.548932580137183</v>
      </c>
      <c r="ED18" s="274">
        <v>5.5496142666666666</v>
      </c>
      <c r="EE18" s="274">
        <v>2.8869420733072539</v>
      </c>
      <c r="EF18" s="274">
        <v>1.0488975862410603</v>
      </c>
      <c r="EG18" s="274">
        <v>0.48927751607812503</v>
      </c>
      <c r="EH18" s="274">
        <f t="shared" si="77"/>
        <v>0.67286999999999997</v>
      </c>
      <c r="EI18" s="248">
        <f t="shared" si="78"/>
        <v>23.744155593727225</v>
      </c>
      <c r="EJ18" s="245">
        <v>0.26137146707298142</v>
      </c>
      <c r="EK18" s="246">
        <v>0.32444837327798559</v>
      </c>
      <c r="EL18" s="246">
        <v>0.53627399166666667</v>
      </c>
      <c r="EM18" s="246">
        <v>0</v>
      </c>
      <c r="EN18" s="246">
        <v>0.32452080016297996</v>
      </c>
      <c r="EO18" s="246">
        <v>0</v>
      </c>
      <c r="EP18" s="246">
        <v>0</v>
      </c>
      <c r="EQ18" s="341">
        <v>1.4466146321806137</v>
      </c>
      <c r="ER18" s="246">
        <v>1.4531164606122853</v>
      </c>
      <c r="ES18" s="246">
        <v>6.5853678498549018</v>
      </c>
      <c r="ET18" s="246">
        <v>4.6011942102187504</v>
      </c>
      <c r="EU18" s="246">
        <v>1.6523564632718943</v>
      </c>
      <c r="EV18" s="246">
        <v>0.57950142886246425</v>
      </c>
      <c r="EW18" s="246">
        <v>0.47104059051562502</v>
      </c>
      <c r="EX18" s="246">
        <f t="shared" si="4"/>
        <v>0.59152176772369025</v>
      </c>
      <c r="EY18" s="342">
        <f t="shared" si="5"/>
        <v>15.934098771059611</v>
      </c>
      <c r="EZ18" s="246">
        <v>0.83313364361166742</v>
      </c>
      <c r="FA18" s="246">
        <v>3.6391163570042964</v>
      </c>
      <c r="FB18" s="246">
        <v>0.41214606478125004</v>
      </c>
      <c r="FC18" s="246">
        <v>1.2345856100353592</v>
      </c>
      <c r="FD18" s="246">
        <v>0.14487535721561609</v>
      </c>
      <c r="FE18" s="246">
        <v>1.8236925562499999E-2</v>
      </c>
      <c r="FF18" s="246">
        <f t="shared" si="6"/>
        <v>8.1348232276309676E-2</v>
      </c>
      <c r="FG18" s="343">
        <f t="shared" si="7"/>
        <v>6.3634421904869987</v>
      </c>
      <c r="FH18" s="276">
        <v>0</v>
      </c>
      <c r="FI18" s="260">
        <v>0.25546756663992587</v>
      </c>
      <c r="FJ18" s="260">
        <v>4.1252635522034654E-2</v>
      </c>
      <c r="FK18" s="260">
        <v>6.4670207497239864E-3</v>
      </c>
      <c r="FL18" s="260">
        <v>0.25703792116466095</v>
      </c>
      <c r="FM18" s="264">
        <v>0</v>
      </c>
      <c r="FN18" s="264">
        <v>0</v>
      </c>
      <c r="FO18" s="344">
        <v>0.56022514407634549</v>
      </c>
      <c r="FP18" s="345">
        <v>0</v>
      </c>
      <c r="FQ18" s="260">
        <v>0</v>
      </c>
      <c r="FR18" s="260">
        <v>0</v>
      </c>
      <c r="FS18" s="260">
        <v>0</v>
      </c>
      <c r="FT18" s="260">
        <v>0</v>
      </c>
      <c r="FU18" s="264">
        <v>0</v>
      </c>
      <c r="FV18" s="147">
        <v>0</v>
      </c>
      <c r="FW18" s="344">
        <v>0</v>
      </c>
      <c r="FX18" s="195">
        <v>0.26137146707298142</v>
      </c>
      <c r="FY18" s="262">
        <v>0.29341873245528216</v>
      </c>
      <c r="FZ18" s="262">
        <v>0.53156024539678692</v>
      </c>
      <c r="GA18" s="262">
        <v>0</v>
      </c>
      <c r="GB18" s="262">
        <v>0.24499525549325063</v>
      </c>
      <c r="GC18" s="147">
        <v>0</v>
      </c>
      <c r="GD18" s="147">
        <v>0</v>
      </c>
      <c r="GE18" s="346">
        <v>1.3313457004183011</v>
      </c>
      <c r="GF18" s="273">
        <f t="shared" si="8"/>
        <v>1.4531164606122853</v>
      </c>
      <c r="GG18" s="246">
        <f t="shared" si="9"/>
        <v>6.1610725763618923</v>
      </c>
      <c r="GH18" s="246">
        <f t="shared" si="10"/>
        <v>4.50419312564647</v>
      </c>
      <c r="GI18" s="246">
        <f t="shared" si="11"/>
        <v>1.5714205822801164</v>
      </c>
      <c r="GJ18" s="246">
        <f t="shared" si="12"/>
        <v>0.41644354068569112</v>
      </c>
      <c r="GK18" s="246">
        <f t="shared" si="13"/>
        <v>0.45467679404349653</v>
      </c>
      <c r="GL18" s="246">
        <f t="shared" si="14"/>
        <v>0.56438768388234972</v>
      </c>
      <c r="GM18" s="346">
        <f t="shared" si="15"/>
        <v>15.125310763512301</v>
      </c>
      <c r="GN18" s="195">
        <v>0</v>
      </c>
      <c r="GO18" s="262">
        <v>0.2977591697699209</v>
      </c>
      <c r="GP18" s="262">
        <v>0</v>
      </c>
      <c r="GQ18" s="262">
        <v>0</v>
      </c>
      <c r="GR18" s="262">
        <v>0</v>
      </c>
      <c r="GS18" s="147">
        <v>1.0505432684129207E-2</v>
      </c>
      <c r="GT18" s="147">
        <f t="shared" si="16"/>
        <v>1.9819275099164698E-2</v>
      </c>
      <c r="GU18" s="346">
        <f t="shared" si="17"/>
        <v>0.32808387755321478</v>
      </c>
      <c r="GV18" s="195">
        <v>0.83313364361166742</v>
      </c>
      <c r="GW18" s="262">
        <v>3.5412145349101611</v>
      </c>
      <c r="GX18" s="262">
        <v>0.47260826010137469</v>
      </c>
      <c r="GY18" s="262">
        <v>1.3090544702774132</v>
      </c>
      <c r="GZ18" s="262">
        <v>0.1304208688974576</v>
      </c>
      <c r="HA18" s="147">
        <v>2.4095289350499281E-2</v>
      </c>
      <c r="HB18" s="147">
        <f t="shared" si="18"/>
        <v>8.8663041018485517E-2</v>
      </c>
      <c r="HC18" s="346">
        <f t="shared" si="19"/>
        <v>6.3991901081670592</v>
      </c>
      <c r="HD18" s="248">
        <f t="shared" si="20"/>
        <v>23.744155593727225</v>
      </c>
      <c r="HE18" s="116">
        <f t="shared" si="68"/>
        <v>1.4466146321806137</v>
      </c>
      <c r="HF18" s="117">
        <f t="shared" si="69"/>
        <v>15.934098771059611</v>
      </c>
      <c r="HG18" s="117">
        <f t="shared" si="70"/>
        <v>6.3634421904869987</v>
      </c>
      <c r="HH18" s="195">
        <f t="shared" si="71"/>
        <v>0.56022514407634549</v>
      </c>
      <c r="HI18" s="262">
        <f t="shared" si="72"/>
        <v>0</v>
      </c>
      <c r="HJ18" s="262">
        <f t="shared" si="73"/>
        <v>1.3313457004183011</v>
      </c>
      <c r="HK18" s="262">
        <f t="shared" si="74"/>
        <v>15.125310763512301</v>
      </c>
      <c r="HL18" s="262">
        <f t="shared" si="75"/>
        <v>0.32808387755321478</v>
      </c>
      <c r="HM18" s="262">
        <f t="shared" si="76"/>
        <v>6.3991901081670592</v>
      </c>
      <c r="HN18" s="120">
        <f t="shared" si="50"/>
        <v>22.855846572097661</v>
      </c>
      <c r="HO18" s="249">
        <f t="shared" si="51"/>
        <v>96.258830859985437</v>
      </c>
      <c r="HP18" s="121">
        <f t="shared" si="52"/>
        <v>3.7411691400145628</v>
      </c>
      <c r="HQ18" s="122">
        <f t="shared" si="30"/>
        <v>17.380713403240225</v>
      </c>
      <c r="HR18" s="123">
        <f t="shared" si="31"/>
        <v>16.456656463930603</v>
      </c>
      <c r="HS18" s="196">
        <f t="shared" si="32"/>
        <v>0.92405693930962229</v>
      </c>
      <c r="HT18" s="197">
        <f t="shared" si="33"/>
        <v>0.88830902162956027</v>
      </c>
      <c r="HU18" s="198">
        <f t="shared" si="34"/>
        <v>3.5747917680060581E-2</v>
      </c>
      <c r="HV18" s="199">
        <f t="shared" si="53"/>
        <v>1.978679632810602</v>
      </c>
      <c r="HW18" s="125">
        <f t="shared" si="54"/>
        <v>0.12055121934838448</v>
      </c>
      <c r="HX18" s="125">
        <f t="shared" si="55"/>
        <v>1.3278415642549677</v>
      </c>
      <c r="HY18" s="125">
        <f t="shared" si="56"/>
        <v>0.53028684920724989</v>
      </c>
      <c r="HZ18" s="200">
        <f t="shared" si="57"/>
        <v>4.6685428673028793E-2</v>
      </c>
      <c r="IA18" s="201">
        <f t="shared" si="58"/>
        <v>0</v>
      </c>
      <c r="IB18" s="201">
        <f t="shared" si="59"/>
        <v>0.11094547503485842</v>
      </c>
      <c r="IC18" s="201">
        <f t="shared" si="60"/>
        <v>1.260442563626025</v>
      </c>
      <c r="ID18" s="201">
        <f t="shared" si="61"/>
        <v>2.7340323129434563E-2</v>
      </c>
      <c r="IE18" s="201">
        <f t="shared" si="62"/>
        <v>0.53326584234725494</v>
      </c>
      <c r="IF18" s="173">
        <f t="shared" si="63"/>
        <v>1.4483927836033521</v>
      </c>
      <c r="IG18" s="174">
        <f t="shared" si="64"/>
        <v>1.3713880386608837</v>
      </c>
      <c r="IH18" s="184">
        <f t="shared" si="65"/>
        <v>7.700474494246852E-2</v>
      </c>
      <c r="II18" s="185">
        <f t="shared" si="66"/>
        <v>7.402575180246336E-2</v>
      </c>
      <c r="IJ18" s="177">
        <f t="shared" si="67"/>
        <v>2.9789931400050484E-3</v>
      </c>
      <c r="IK18" s="130">
        <v>0</v>
      </c>
      <c r="IL18" s="347">
        <v>0</v>
      </c>
    </row>
    <row r="19" spans="1:246" outlineLevel="3" x14ac:dyDescent="0.2">
      <c r="A19" s="187">
        <v>15.6242424242425</v>
      </c>
      <c r="B19" s="188">
        <v>14</v>
      </c>
      <c r="C19" s="189" t="s">
        <v>98</v>
      </c>
      <c r="D19" s="190" t="s">
        <v>103</v>
      </c>
      <c r="E19" s="191" t="s">
        <v>115</v>
      </c>
      <c r="F19" s="1">
        <v>70291.16</v>
      </c>
      <c r="G19" s="232">
        <v>3049.6466</v>
      </c>
      <c r="H19" s="234">
        <v>58.100999999999999</v>
      </c>
      <c r="I19" s="192">
        <v>4.8847326040965644E-2</v>
      </c>
      <c r="J19" s="193">
        <v>0.95115267395903436</v>
      </c>
      <c r="K19" s="202">
        <v>0</v>
      </c>
      <c r="L19" s="271">
        <v>2.9731962645970178</v>
      </c>
      <c r="M19" s="272">
        <v>0.95938939660327061</v>
      </c>
      <c r="N19" s="314">
        <v>2.0138068679937473</v>
      </c>
      <c r="O19" s="314">
        <v>0.30668783871157951</v>
      </c>
      <c r="P19" s="314">
        <v>1.7071190292821679</v>
      </c>
      <c r="Q19" s="314">
        <v>0.95938939660327061</v>
      </c>
      <c r="R19" s="315">
        <v>0</v>
      </c>
      <c r="S19" s="316">
        <v>2.9731962645970178</v>
      </c>
      <c r="T19" s="316">
        <v>0.95938939660327061</v>
      </c>
      <c r="U19" s="316">
        <v>2.0138068679937473</v>
      </c>
      <c r="V19" s="316">
        <v>0</v>
      </c>
      <c r="W19" s="316">
        <v>0.30668783871157951</v>
      </c>
      <c r="X19" s="316">
        <v>1.7071190292821674</v>
      </c>
      <c r="Y19" s="316">
        <v>0</v>
      </c>
      <c r="Z19" s="316">
        <v>0.95938939660327061</v>
      </c>
      <c r="AA19" s="317">
        <v>11.456428275146649</v>
      </c>
      <c r="AB19" s="318">
        <v>4.1461460650834425</v>
      </c>
      <c r="AC19" s="318">
        <v>7.3102822100632068</v>
      </c>
      <c r="AD19" s="318">
        <v>0.27163633053845726</v>
      </c>
      <c r="AE19" s="318">
        <v>7.0386458795247497</v>
      </c>
      <c r="AF19" s="318">
        <v>4.1461460650834425</v>
      </c>
      <c r="AG19" s="319">
        <v>0</v>
      </c>
      <c r="AH19" s="320">
        <v>11.456428275146649</v>
      </c>
      <c r="AI19" s="320">
        <v>4.3908415333866033</v>
      </c>
      <c r="AJ19" s="320">
        <v>7.065586741760046</v>
      </c>
      <c r="AK19" s="320">
        <v>0</v>
      </c>
      <c r="AL19" s="320">
        <v>0.27163633053845726</v>
      </c>
      <c r="AM19" s="320">
        <v>6.793950411221588</v>
      </c>
      <c r="AN19" s="320">
        <v>0.34560190439957483</v>
      </c>
      <c r="AO19" s="320">
        <v>4.0452396289870283</v>
      </c>
      <c r="AP19" s="321">
        <v>6.8692424959999991</v>
      </c>
      <c r="AQ19" s="322">
        <v>0.50847518644875001</v>
      </c>
      <c r="AR19" s="323">
        <v>6.3607673095512496</v>
      </c>
      <c r="AS19" s="323">
        <v>0.69281569099999984</v>
      </c>
      <c r="AT19" s="323">
        <v>5.6679516185512497</v>
      </c>
      <c r="AU19" s="323">
        <v>0.50847518644875001</v>
      </c>
      <c r="AV19" s="315">
        <v>7.8889241346583511E-2</v>
      </c>
      <c r="AW19" s="316">
        <v>6.7903532546534153</v>
      </c>
      <c r="AX19" s="316">
        <v>0.58155620784071194</v>
      </c>
      <c r="AY19" s="316">
        <v>5.5252558090632142</v>
      </c>
      <c r="AZ19" s="316">
        <v>0</v>
      </c>
      <c r="BA19" s="316">
        <v>0.68354123774948938</v>
      </c>
      <c r="BB19" s="316">
        <v>5.5252558090632142</v>
      </c>
      <c r="BC19" s="316">
        <v>0</v>
      </c>
      <c r="BD19" s="316">
        <v>0.58155620784071194</v>
      </c>
      <c r="BE19" s="324">
        <v>8.5655444415368525</v>
      </c>
      <c r="BF19" s="325">
        <v>0.46554941343174328</v>
      </c>
      <c r="BG19" s="326">
        <v>8.0999950281051092</v>
      </c>
      <c r="BH19" s="326">
        <v>0</v>
      </c>
      <c r="BI19" s="326">
        <v>8.0999950281051092</v>
      </c>
      <c r="BJ19" s="326">
        <v>0.46554941343174328</v>
      </c>
      <c r="BK19" s="319">
        <v>2.2974600704311364E-2</v>
      </c>
      <c r="BL19" s="320">
        <v>8.5425698408325417</v>
      </c>
      <c r="BM19" s="320">
        <v>0.74008544350231287</v>
      </c>
      <c r="BN19" s="320">
        <v>7.8024843973302289</v>
      </c>
      <c r="BO19" s="320">
        <v>0</v>
      </c>
      <c r="BP19" s="320">
        <v>0</v>
      </c>
      <c r="BQ19" s="320">
        <v>7.8024843973302289</v>
      </c>
      <c r="BR19" s="320">
        <v>0</v>
      </c>
      <c r="BS19" s="320">
        <v>0.74008544350231287</v>
      </c>
      <c r="BT19" s="275">
        <v>1.6453132731860309</v>
      </c>
      <c r="BU19" s="327">
        <v>0.22725321452845726</v>
      </c>
      <c r="BV19" s="328">
        <v>1.4180600586575736</v>
      </c>
      <c r="BW19" s="328">
        <v>0.5090472005437443</v>
      </c>
      <c r="BX19" s="328">
        <v>0.90901285811382926</v>
      </c>
      <c r="BY19" s="328">
        <v>0.22725321452845726</v>
      </c>
      <c r="BZ19" s="329">
        <v>0.40791209350450119</v>
      </c>
      <c r="CA19" s="330">
        <v>1.2374011796815299</v>
      </c>
      <c r="CB19" s="330">
        <v>0.20430609601533792</v>
      </c>
      <c r="CC19" s="330">
        <v>1.0330950836661918</v>
      </c>
      <c r="CD19" s="330"/>
      <c r="CE19" s="330">
        <v>0.38284235393461696</v>
      </c>
      <c r="CF19" s="330">
        <v>0.65025272973157489</v>
      </c>
      <c r="CG19" s="330"/>
      <c r="CH19" s="330">
        <v>0.20430609601533792</v>
      </c>
      <c r="CI19" s="331">
        <v>0.70311438483955202</v>
      </c>
      <c r="CJ19" s="332">
        <v>2.2993017868799998E-2</v>
      </c>
      <c r="CK19" s="332">
        <v>0.68012136697075198</v>
      </c>
      <c r="CL19" s="332"/>
      <c r="CM19" s="332">
        <v>0.68012136697075198</v>
      </c>
      <c r="CN19" s="332">
        <v>2.2993017868799998E-2</v>
      </c>
      <c r="CO19" s="333"/>
      <c r="CP19" s="334">
        <v>0.70311438483955202</v>
      </c>
      <c r="CQ19" s="334">
        <v>5.0228524372281626E-2</v>
      </c>
      <c r="CR19" s="334">
        <v>0.65288586046727037</v>
      </c>
      <c r="CS19" s="335"/>
      <c r="CT19" s="335"/>
      <c r="CU19" s="334">
        <v>0.65288586046727037</v>
      </c>
      <c r="CV19" s="334">
        <v>8.910577452970421E-3</v>
      </c>
      <c r="CW19" s="334">
        <v>4.1317946919311205E-2</v>
      </c>
      <c r="CX19" s="299">
        <v>0.76693319999999998</v>
      </c>
      <c r="CY19" s="300">
        <v>9.2720228415612865E-2</v>
      </c>
      <c r="CZ19" s="301">
        <v>0.67421297158438698</v>
      </c>
      <c r="DA19" s="301">
        <v>0</v>
      </c>
      <c r="DB19" s="301">
        <v>0.67421297158438698</v>
      </c>
      <c r="DC19" s="301">
        <v>9.2720228415612851E-2</v>
      </c>
      <c r="DD19" s="169">
        <v>0</v>
      </c>
      <c r="DE19" s="170">
        <v>0.76693319999999998</v>
      </c>
      <c r="DF19" s="170">
        <v>0.12412107889401654</v>
      </c>
      <c r="DG19" s="170">
        <v>0.6428121211059834</v>
      </c>
      <c r="DH19" s="170">
        <v>0</v>
      </c>
      <c r="DI19" s="170">
        <v>0</v>
      </c>
      <c r="DJ19" s="170">
        <v>0.64281212110598351</v>
      </c>
      <c r="DK19" s="170">
        <v>2.297391364492346E-2</v>
      </c>
      <c r="DL19" s="170">
        <v>0.10114716524909309</v>
      </c>
      <c r="DM19" s="336">
        <v>32.979772335306102</v>
      </c>
      <c r="DN19" s="337">
        <v>6.4225265223800774</v>
      </c>
      <c r="DO19" s="337">
        <v>26.557245812926027</v>
      </c>
      <c r="DP19" s="337">
        <v>1.7801870607937809</v>
      </c>
      <c r="DQ19" s="337">
        <v>24.777058752132241</v>
      </c>
      <c r="DR19" s="337">
        <v>6.4225265223800774</v>
      </c>
      <c r="DS19" s="338">
        <v>0.50977593555539613</v>
      </c>
      <c r="DT19" s="339">
        <v>32.469996399750706</v>
      </c>
      <c r="DU19" s="339">
        <v>7.0505282806145342</v>
      </c>
      <c r="DV19" s="339">
        <v>24.735926881386685</v>
      </c>
      <c r="DW19" s="339">
        <v>0</v>
      </c>
      <c r="DX19" s="339">
        <v>1.6447077609341432</v>
      </c>
      <c r="DY19" s="339">
        <v>23.77476035820203</v>
      </c>
      <c r="DZ19" s="339">
        <v>0.37748639549746871</v>
      </c>
      <c r="EA19" s="339">
        <v>6.6730418851170654</v>
      </c>
      <c r="EB19" s="340">
        <v>2.9731962645970178</v>
      </c>
      <c r="EC19" s="274">
        <v>11.456428275146649</v>
      </c>
      <c r="ED19" s="274">
        <v>6.8692424959999991</v>
      </c>
      <c r="EE19" s="274">
        <v>8.5655444415368525</v>
      </c>
      <c r="EF19" s="274">
        <v>1.6453132731860309</v>
      </c>
      <c r="EG19" s="274">
        <v>0.70311438483955202</v>
      </c>
      <c r="EH19" s="274">
        <f t="shared" si="77"/>
        <v>0.76693319999999998</v>
      </c>
      <c r="EI19" s="248">
        <f t="shared" si="78"/>
        <v>32.979772335306102</v>
      </c>
      <c r="EJ19" s="245">
        <v>0.30668783871157951</v>
      </c>
      <c r="EK19" s="246">
        <v>0.27163633053845726</v>
      </c>
      <c r="EL19" s="246">
        <v>0.69281569099999984</v>
      </c>
      <c r="EM19" s="246">
        <v>0</v>
      </c>
      <c r="EN19" s="246">
        <v>0.5090472005437443</v>
      </c>
      <c r="EO19" s="246">
        <v>0</v>
      </c>
      <c r="EP19" s="246">
        <v>0</v>
      </c>
      <c r="EQ19" s="341">
        <v>1.7801870607937809</v>
      </c>
      <c r="ER19" s="246">
        <v>1.7071190292821679</v>
      </c>
      <c r="ES19" s="246">
        <v>7.0386458795247497</v>
      </c>
      <c r="ET19" s="246">
        <v>5.6679516185512497</v>
      </c>
      <c r="EU19" s="246">
        <v>8.0999950281051092</v>
      </c>
      <c r="EV19" s="246">
        <v>0.90901285811382926</v>
      </c>
      <c r="EW19" s="246">
        <v>0.68012136697075198</v>
      </c>
      <c r="EX19" s="246">
        <f t="shared" si="4"/>
        <v>0.67421297158438698</v>
      </c>
      <c r="EY19" s="342">
        <f t="shared" si="5"/>
        <v>24.777058752132241</v>
      </c>
      <c r="EZ19" s="246">
        <v>0.95938939660327061</v>
      </c>
      <c r="FA19" s="246">
        <v>4.1461460650834425</v>
      </c>
      <c r="FB19" s="246">
        <v>0.50847518644875001</v>
      </c>
      <c r="FC19" s="246">
        <v>0.46554941343174328</v>
      </c>
      <c r="FD19" s="246">
        <v>0.22725321452845726</v>
      </c>
      <c r="FE19" s="246">
        <v>2.2993017868799998E-2</v>
      </c>
      <c r="FF19" s="246">
        <f t="shared" si="6"/>
        <v>9.2720228415612851E-2</v>
      </c>
      <c r="FG19" s="343">
        <f t="shared" si="7"/>
        <v>6.4225265223800774</v>
      </c>
      <c r="FH19" s="276">
        <v>0</v>
      </c>
      <c r="FI19" s="260">
        <v>0</v>
      </c>
      <c r="FJ19" s="260">
        <v>7.8889241346583511E-2</v>
      </c>
      <c r="FK19" s="260">
        <v>2.2974600704311364E-2</v>
      </c>
      <c r="FL19" s="260">
        <v>0.40791209350450119</v>
      </c>
      <c r="FM19" s="264">
        <v>0</v>
      </c>
      <c r="FN19" s="264">
        <v>0</v>
      </c>
      <c r="FO19" s="344">
        <v>0.50977593555539613</v>
      </c>
      <c r="FP19" s="345">
        <v>0</v>
      </c>
      <c r="FQ19" s="260">
        <v>0</v>
      </c>
      <c r="FR19" s="260">
        <v>0</v>
      </c>
      <c r="FS19" s="260">
        <v>0</v>
      </c>
      <c r="FT19" s="260">
        <v>0</v>
      </c>
      <c r="FU19" s="264">
        <v>0</v>
      </c>
      <c r="FV19" s="147">
        <v>0</v>
      </c>
      <c r="FW19" s="344">
        <v>0</v>
      </c>
      <c r="FX19" s="195">
        <v>0.30668783871157951</v>
      </c>
      <c r="FY19" s="262">
        <v>0.27163633053845726</v>
      </c>
      <c r="FZ19" s="262">
        <v>0.68354123774948938</v>
      </c>
      <c r="GA19" s="262">
        <v>0</v>
      </c>
      <c r="GB19" s="262">
        <v>0.38284235393461696</v>
      </c>
      <c r="GC19" s="147">
        <v>0</v>
      </c>
      <c r="GD19" s="147">
        <v>0</v>
      </c>
      <c r="GE19" s="346">
        <v>1.6447077609341432</v>
      </c>
      <c r="GF19" s="273">
        <f t="shared" si="8"/>
        <v>1.7071190292821674</v>
      </c>
      <c r="GG19" s="246">
        <f t="shared" si="9"/>
        <v>6.793950411221588</v>
      </c>
      <c r="GH19" s="246">
        <f t="shared" si="10"/>
        <v>5.5252558090632142</v>
      </c>
      <c r="GI19" s="246">
        <f t="shared" si="11"/>
        <v>7.8024843973302289</v>
      </c>
      <c r="GJ19" s="246">
        <f t="shared" si="12"/>
        <v>0.65025272973157489</v>
      </c>
      <c r="GK19" s="246">
        <f t="shared" si="13"/>
        <v>0.65288586046727037</v>
      </c>
      <c r="GL19" s="246">
        <f t="shared" si="14"/>
        <v>0.64281212110598351</v>
      </c>
      <c r="GM19" s="346">
        <f t="shared" si="15"/>
        <v>23.77476035820203</v>
      </c>
      <c r="GN19" s="195">
        <v>0</v>
      </c>
      <c r="GO19" s="262">
        <v>0.34560190439957483</v>
      </c>
      <c r="GP19" s="262">
        <v>0</v>
      </c>
      <c r="GQ19" s="262">
        <v>0</v>
      </c>
      <c r="GR19" s="262">
        <v>0</v>
      </c>
      <c r="GS19" s="147">
        <v>8.910577452970421E-3</v>
      </c>
      <c r="GT19" s="147">
        <f t="shared" si="16"/>
        <v>2.297391364492346E-2</v>
      </c>
      <c r="GU19" s="346">
        <f t="shared" si="17"/>
        <v>0.37748639549746871</v>
      </c>
      <c r="GV19" s="195">
        <v>0.95938939660327061</v>
      </c>
      <c r="GW19" s="262">
        <v>4.0452396289870283</v>
      </c>
      <c r="GX19" s="262">
        <v>0.58155620784071194</v>
      </c>
      <c r="GY19" s="262">
        <v>0.74008544350231287</v>
      </c>
      <c r="GZ19" s="262">
        <v>0.20430609601533792</v>
      </c>
      <c r="HA19" s="147">
        <v>4.1317946919311205E-2</v>
      </c>
      <c r="HB19" s="147">
        <f t="shared" si="18"/>
        <v>0.10114716524909309</v>
      </c>
      <c r="HC19" s="346">
        <f t="shared" si="19"/>
        <v>6.6730418851170654</v>
      </c>
      <c r="HD19" s="248">
        <f t="shared" si="20"/>
        <v>32.979772335306102</v>
      </c>
      <c r="HE19" s="116">
        <f t="shared" si="68"/>
        <v>1.7801870607937809</v>
      </c>
      <c r="HF19" s="117">
        <f t="shared" si="69"/>
        <v>24.777058752132241</v>
      </c>
      <c r="HG19" s="117">
        <f t="shared" si="70"/>
        <v>6.4225265223800774</v>
      </c>
      <c r="HH19" s="195">
        <f t="shared" si="71"/>
        <v>0.50977593555539613</v>
      </c>
      <c r="HI19" s="262">
        <f t="shared" si="72"/>
        <v>0</v>
      </c>
      <c r="HJ19" s="262">
        <f t="shared" si="73"/>
        <v>1.6447077609341432</v>
      </c>
      <c r="HK19" s="262">
        <f t="shared" si="74"/>
        <v>23.77476035820203</v>
      </c>
      <c r="HL19" s="262">
        <f t="shared" si="75"/>
        <v>0.37748639549746871</v>
      </c>
      <c r="HM19" s="262">
        <f t="shared" si="76"/>
        <v>6.6730418851170654</v>
      </c>
      <c r="HN19" s="120">
        <f t="shared" si="50"/>
        <v>32.092510004253242</v>
      </c>
      <c r="HO19" s="249">
        <f t="shared" si="51"/>
        <v>97.309677210527582</v>
      </c>
      <c r="HP19" s="121">
        <f t="shared" si="52"/>
        <v>2.6903227894724182</v>
      </c>
      <c r="HQ19" s="122">
        <f t="shared" si="30"/>
        <v>26.557245812926023</v>
      </c>
      <c r="HR19" s="123">
        <f t="shared" si="31"/>
        <v>25.419468119136173</v>
      </c>
      <c r="HS19" s="196">
        <f t="shared" si="32"/>
        <v>1.1377776937898503</v>
      </c>
      <c r="HT19" s="197">
        <f t="shared" si="33"/>
        <v>0.88726233105286489</v>
      </c>
      <c r="HU19" s="198">
        <f t="shared" si="34"/>
        <v>0.25051536273698805</v>
      </c>
      <c r="HV19" s="199">
        <f t="shared" si="53"/>
        <v>2.7483143612755083</v>
      </c>
      <c r="HW19" s="125">
        <f t="shared" si="54"/>
        <v>0.14834892173281508</v>
      </c>
      <c r="HX19" s="125">
        <f t="shared" si="55"/>
        <v>2.0647548960110202</v>
      </c>
      <c r="HY19" s="125">
        <f t="shared" si="56"/>
        <v>0.53521054353167308</v>
      </c>
      <c r="HZ19" s="200">
        <f t="shared" si="57"/>
        <v>4.2481327962949678E-2</v>
      </c>
      <c r="IA19" s="201">
        <f t="shared" si="58"/>
        <v>0</v>
      </c>
      <c r="IB19" s="201">
        <f t="shared" si="59"/>
        <v>0.13705898007784525</v>
      </c>
      <c r="IC19" s="201">
        <f t="shared" si="60"/>
        <v>1.9812300298501693</v>
      </c>
      <c r="ID19" s="201">
        <f t="shared" si="61"/>
        <v>3.1457199624789059E-2</v>
      </c>
      <c r="IE19" s="201">
        <f t="shared" si="62"/>
        <v>0.55608682375975549</v>
      </c>
      <c r="IF19" s="173">
        <f t="shared" si="63"/>
        <v>2.2131038177438351</v>
      </c>
      <c r="IG19" s="174">
        <f t="shared" si="64"/>
        <v>2.1182890099280143</v>
      </c>
      <c r="IH19" s="184">
        <f t="shared" si="65"/>
        <v>9.4814807815820856E-2</v>
      </c>
      <c r="II19" s="185">
        <f t="shared" si="66"/>
        <v>7.3938527587738737E-2</v>
      </c>
      <c r="IJ19" s="177">
        <f t="shared" si="67"/>
        <v>2.0876280228082338E-2</v>
      </c>
      <c r="IK19" s="130">
        <v>0</v>
      </c>
      <c r="IL19" s="347">
        <v>0</v>
      </c>
    </row>
    <row r="20" spans="1:246" outlineLevel="3" x14ac:dyDescent="0.2">
      <c r="A20" s="187">
        <v>16.721212121212201</v>
      </c>
      <c r="B20" s="188">
        <v>15</v>
      </c>
      <c r="C20" s="189" t="s">
        <v>98</v>
      </c>
      <c r="D20" s="190" t="s">
        <v>103</v>
      </c>
      <c r="E20" s="191" t="s">
        <v>116</v>
      </c>
      <c r="F20" s="1">
        <v>773.72900000000004</v>
      </c>
      <c r="G20" s="232">
        <v>27.9526</v>
      </c>
      <c r="H20" s="234">
        <v>57.131</v>
      </c>
      <c r="I20" s="192">
        <v>5.5708212032611781E-2</v>
      </c>
      <c r="J20" s="193">
        <v>0.94429178796738822</v>
      </c>
      <c r="K20" s="202">
        <v>0</v>
      </c>
      <c r="L20" s="271">
        <v>2.8785323108879499</v>
      </c>
      <c r="M20" s="272">
        <v>0.94313234562774673</v>
      </c>
      <c r="N20" s="314">
        <v>1.9353999652602032</v>
      </c>
      <c r="O20" s="314">
        <v>0.29587508690330699</v>
      </c>
      <c r="P20" s="314">
        <v>1.6395248783568963</v>
      </c>
      <c r="Q20" s="314">
        <v>0.94313234562774673</v>
      </c>
      <c r="R20" s="315">
        <v>0</v>
      </c>
      <c r="S20" s="316">
        <v>2.8785323108879499</v>
      </c>
      <c r="T20" s="316">
        <v>0.94313234562774673</v>
      </c>
      <c r="U20" s="316">
        <v>1.9353999652602032</v>
      </c>
      <c r="V20" s="316">
        <v>0</v>
      </c>
      <c r="W20" s="316">
        <v>0.29587508690330699</v>
      </c>
      <c r="X20" s="316">
        <v>1.6395248783568961</v>
      </c>
      <c r="Y20" s="316">
        <v>0</v>
      </c>
      <c r="Z20" s="316">
        <v>0.94313234562774673</v>
      </c>
      <c r="AA20" s="317">
        <v>11.84104293481839</v>
      </c>
      <c r="AB20" s="318">
        <v>4.0795787058522297</v>
      </c>
      <c r="AC20" s="318">
        <v>7.76146422896616</v>
      </c>
      <c r="AD20" s="318">
        <v>0.36390411061081562</v>
      </c>
      <c r="AE20" s="318">
        <v>7.3975601183553437</v>
      </c>
      <c r="AF20" s="318">
        <v>4.0795787058522297</v>
      </c>
      <c r="AG20" s="319">
        <v>0</v>
      </c>
      <c r="AH20" s="320">
        <v>11.84104293481839</v>
      </c>
      <c r="AI20" s="320">
        <v>4.3660006266078764</v>
      </c>
      <c r="AJ20" s="320">
        <v>7.4750423082105133</v>
      </c>
      <c r="AK20" s="320">
        <v>0</v>
      </c>
      <c r="AL20" s="320">
        <v>0.36390411061081568</v>
      </c>
      <c r="AM20" s="320">
        <v>7.1111381975996979</v>
      </c>
      <c r="AN20" s="320">
        <v>0.39024011027685046</v>
      </c>
      <c r="AO20" s="320">
        <v>3.9757605163310252</v>
      </c>
      <c r="AP20" s="321">
        <v>6.7545600426666663</v>
      </c>
      <c r="AQ20" s="322">
        <v>0.49998615991125001</v>
      </c>
      <c r="AR20" s="323">
        <v>6.254573882755416</v>
      </c>
      <c r="AS20" s="323">
        <v>0.68124908766666659</v>
      </c>
      <c r="AT20" s="323">
        <v>5.5733247950887499</v>
      </c>
      <c r="AU20" s="323">
        <v>0.49998615991125001</v>
      </c>
      <c r="AV20" s="315">
        <v>5.5231889929931097E-2</v>
      </c>
      <c r="AW20" s="316">
        <v>6.6993281527367357</v>
      </c>
      <c r="AX20" s="316">
        <v>0.58502522090616993</v>
      </c>
      <c r="AY20" s="316">
        <v>5.4395470689984755</v>
      </c>
      <c r="AZ20" s="316">
        <v>0</v>
      </c>
      <c r="BA20" s="316">
        <v>0.67475586283209077</v>
      </c>
      <c r="BB20" s="316">
        <v>5.4395470689984755</v>
      </c>
      <c r="BC20" s="316">
        <v>0</v>
      </c>
      <c r="BD20" s="316">
        <v>0.58502522090616993</v>
      </c>
      <c r="BE20" s="324">
        <v>5.9671382733994491</v>
      </c>
      <c r="BF20" s="325">
        <v>0.33120721874107856</v>
      </c>
      <c r="BG20" s="326">
        <v>5.6359310546583705</v>
      </c>
      <c r="BH20" s="326">
        <v>0</v>
      </c>
      <c r="BI20" s="326">
        <v>5.6359310546583705</v>
      </c>
      <c r="BJ20" s="326">
        <v>0.33120721874107856</v>
      </c>
      <c r="BK20" s="319">
        <v>1.1398968542180119E-2</v>
      </c>
      <c r="BL20" s="320">
        <v>5.9557393048572687</v>
      </c>
      <c r="BM20" s="320">
        <v>0.55353730171048154</v>
      </c>
      <c r="BN20" s="320">
        <v>5.4022020031467877</v>
      </c>
      <c r="BO20" s="320">
        <v>0</v>
      </c>
      <c r="BP20" s="320">
        <v>0</v>
      </c>
      <c r="BQ20" s="320">
        <v>5.4022020031467877</v>
      </c>
      <c r="BR20" s="320">
        <v>0</v>
      </c>
      <c r="BS20" s="320">
        <v>0.55353730171048154</v>
      </c>
      <c r="BT20" s="275">
        <v>1.2816437820526934</v>
      </c>
      <c r="BU20" s="327">
        <v>0.17702262183048251</v>
      </c>
      <c r="BV20" s="328">
        <v>1.1046211602222109</v>
      </c>
      <c r="BW20" s="328">
        <v>0.39653067290028082</v>
      </c>
      <c r="BX20" s="328">
        <v>0.70809048732193003</v>
      </c>
      <c r="BY20" s="328">
        <v>0.17702262183048251</v>
      </c>
      <c r="BZ20" s="329">
        <v>0.46440888687706094</v>
      </c>
      <c r="CA20" s="330">
        <v>0.81723489517563241</v>
      </c>
      <c r="CB20" s="330">
        <v>0.13803061801922734</v>
      </c>
      <c r="CC20" s="330">
        <v>0.67920427715640508</v>
      </c>
      <c r="CD20" s="330"/>
      <c r="CE20" s="330">
        <v>0.25284615541345534</v>
      </c>
      <c r="CF20" s="330">
        <v>0.42635812174294974</v>
      </c>
      <c r="CG20" s="330"/>
      <c r="CH20" s="330">
        <v>0.13803061801922734</v>
      </c>
      <c r="CI20" s="331">
        <v>0.42183973597389296</v>
      </c>
      <c r="CJ20" s="332">
        <v>1.4029082255699998E-2</v>
      </c>
      <c r="CK20" s="332">
        <v>0.40781065371819297</v>
      </c>
      <c r="CL20" s="332"/>
      <c r="CM20" s="332">
        <v>0.40781065371819297</v>
      </c>
      <c r="CN20" s="332">
        <v>1.4029082255699998E-2</v>
      </c>
      <c r="CO20" s="333"/>
      <c r="CP20" s="334">
        <v>0.42183973597389296</v>
      </c>
      <c r="CQ20" s="334">
        <v>3.2960507670228463E-2</v>
      </c>
      <c r="CR20" s="334">
        <v>0.3888792283036645</v>
      </c>
      <c r="CS20" s="335"/>
      <c r="CT20" s="335"/>
      <c r="CU20" s="334">
        <v>0.3888792283036645</v>
      </c>
      <c r="CV20" s="334">
        <v>7.1460209065594494E-3</v>
      </c>
      <c r="CW20" s="334">
        <v>2.5814486763669015E-2</v>
      </c>
      <c r="CX20" s="299">
        <v>0.75412920000000006</v>
      </c>
      <c r="CY20" s="300">
        <v>9.1172258130021513E-2</v>
      </c>
      <c r="CZ20" s="301">
        <v>0.66295694186997867</v>
      </c>
      <c r="DA20" s="301">
        <v>0</v>
      </c>
      <c r="DB20" s="301">
        <v>0.66295694186997867</v>
      </c>
      <c r="DC20" s="301">
        <v>9.1172258130021513E-2</v>
      </c>
      <c r="DD20" s="169">
        <v>0</v>
      </c>
      <c r="DE20" s="170">
        <v>0.75412920000000006</v>
      </c>
      <c r="DF20" s="170">
        <v>0.12638566578780078</v>
      </c>
      <c r="DG20" s="170">
        <v>0.62774353421219931</v>
      </c>
      <c r="DH20" s="170">
        <v>0</v>
      </c>
      <c r="DI20" s="170">
        <v>0</v>
      </c>
      <c r="DJ20" s="170">
        <v>0.62774353421219931</v>
      </c>
      <c r="DK20" s="170">
        <v>2.6152593151861501E-2</v>
      </c>
      <c r="DL20" s="170">
        <v>0.10023307263593928</v>
      </c>
      <c r="DM20" s="336">
        <v>29.898886279799044</v>
      </c>
      <c r="DN20" s="337">
        <v>6.1361283923485095</v>
      </c>
      <c r="DO20" s="337">
        <v>23.762757887450533</v>
      </c>
      <c r="DP20" s="337">
        <v>1.7375589580810702</v>
      </c>
      <c r="DQ20" s="337">
        <v>22.025198929369463</v>
      </c>
      <c r="DR20" s="337">
        <v>6.1361283923485095</v>
      </c>
      <c r="DS20" s="338">
        <v>0.5310397453491722</v>
      </c>
      <c r="DT20" s="339">
        <v>29.367846534449871</v>
      </c>
      <c r="DU20" s="339">
        <v>6.745072286329532</v>
      </c>
      <c r="DV20" s="339">
        <v>21.94801838528825</v>
      </c>
      <c r="DW20" s="339">
        <v>0</v>
      </c>
      <c r="DX20" s="339">
        <v>1.587381215759669</v>
      </c>
      <c r="DY20" s="339">
        <v>21.035393032360673</v>
      </c>
      <c r="DZ20" s="339">
        <v>0.42353872433527145</v>
      </c>
      <c r="EA20" s="339">
        <v>6.3215335619942596</v>
      </c>
      <c r="EB20" s="340">
        <v>2.8785323108879499</v>
      </c>
      <c r="EC20" s="274">
        <v>11.84104293481839</v>
      </c>
      <c r="ED20" s="274">
        <v>6.7545600426666663</v>
      </c>
      <c r="EE20" s="274">
        <v>5.9671382733994491</v>
      </c>
      <c r="EF20" s="274">
        <v>1.2816437820526934</v>
      </c>
      <c r="EG20" s="274">
        <v>0.42183973597389296</v>
      </c>
      <c r="EH20" s="274">
        <f t="shared" si="77"/>
        <v>0.75412920000000006</v>
      </c>
      <c r="EI20" s="248">
        <f t="shared" si="78"/>
        <v>29.898886279799044</v>
      </c>
      <c r="EJ20" s="245">
        <v>0.29587508690330699</v>
      </c>
      <c r="EK20" s="246">
        <v>0.36390411061081562</v>
      </c>
      <c r="EL20" s="246">
        <v>0.68124908766666659</v>
      </c>
      <c r="EM20" s="246">
        <v>0</v>
      </c>
      <c r="EN20" s="246">
        <v>0.39653067290028082</v>
      </c>
      <c r="EO20" s="246">
        <v>0</v>
      </c>
      <c r="EP20" s="246">
        <v>0</v>
      </c>
      <c r="EQ20" s="341">
        <v>1.7375589580810702</v>
      </c>
      <c r="ER20" s="246">
        <v>1.6395248783568963</v>
      </c>
      <c r="ES20" s="246">
        <v>7.3975601183553437</v>
      </c>
      <c r="ET20" s="246">
        <v>5.5733247950887499</v>
      </c>
      <c r="EU20" s="246">
        <v>5.6359310546583705</v>
      </c>
      <c r="EV20" s="246">
        <v>0.70809048732193003</v>
      </c>
      <c r="EW20" s="246">
        <v>0.40781065371819297</v>
      </c>
      <c r="EX20" s="246">
        <f t="shared" si="4"/>
        <v>0.66295694186997867</v>
      </c>
      <c r="EY20" s="342">
        <f t="shared" si="5"/>
        <v>22.025198929369463</v>
      </c>
      <c r="EZ20" s="246">
        <v>0.94313234562774673</v>
      </c>
      <c r="FA20" s="246">
        <v>4.0795787058522297</v>
      </c>
      <c r="FB20" s="246">
        <v>0.49998615991125001</v>
      </c>
      <c r="FC20" s="246">
        <v>0.33120721874107856</v>
      </c>
      <c r="FD20" s="246">
        <v>0.17702262183048251</v>
      </c>
      <c r="FE20" s="246">
        <v>1.4029082255699998E-2</v>
      </c>
      <c r="FF20" s="246">
        <f t="shared" si="6"/>
        <v>9.1172258130021513E-2</v>
      </c>
      <c r="FG20" s="343">
        <f t="shared" si="7"/>
        <v>6.1361283923485095</v>
      </c>
      <c r="FH20" s="276">
        <v>0</v>
      </c>
      <c r="FI20" s="260">
        <v>0</v>
      </c>
      <c r="FJ20" s="260">
        <v>5.5231889929931097E-2</v>
      </c>
      <c r="FK20" s="260">
        <v>1.1398968542180119E-2</v>
      </c>
      <c r="FL20" s="260">
        <v>0.46440888687706094</v>
      </c>
      <c r="FM20" s="264">
        <v>0</v>
      </c>
      <c r="FN20" s="264">
        <v>0</v>
      </c>
      <c r="FO20" s="344">
        <v>0.5310397453491722</v>
      </c>
      <c r="FP20" s="345">
        <v>0</v>
      </c>
      <c r="FQ20" s="260">
        <v>0</v>
      </c>
      <c r="FR20" s="260">
        <v>0</v>
      </c>
      <c r="FS20" s="260">
        <v>0</v>
      </c>
      <c r="FT20" s="260">
        <v>0</v>
      </c>
      <c r="FU20" s="264">
        <v>0</v>
      </c>
      <c r="FV20" s="147">
        <v>0</v>
      </c>
      <c r="FW20" s="344">
        <v>0</v>
      </c>
      <c r="FX20" s="195">
        <v>0.29587508690330699</v>
      </c>
      <c r="FY20" s="262">
        <v>0.36390411061081568</v>
      </c>
      <c r="FZ20" s="262">
        <v>0.67475586283209077</v>
      </c>
      <c r="GA20" s="262">
        <v>0</v>
      </c>
      <c r="GB20" s="262">
        <v>0.25284615541345534</v>
      </c>
      <c r="GC20" s="147">
        <v>0</v>
      </c>
      <c r="GD20" s="147">
        <v>0</v>
      </c>
      <c r="GE20" s="346">
        <v>1.587381215759669</v>
      </c>
      <c r="GF20" s="273">
        <f t="shared" si="8"/>
        <v>1.6395248783568961</v>
      </c>
      <c r="GG20" s="246">
        <f t="shared" si="9"/>
        <v>7.1111381975996979</v>
      </c>
      <c r="GH20" s="246">
        <f t="shared" si="10"/>
        <v>5.4395470689984755</v>
      </c>
      <c r="GI20" s="246">
        <f t="shared" si="11"/>
        <v>5.4022020031467877</v>
      </c>
      <c r="GJ20" s="246">
        <f t="shared" si="12"/>
        <v>0.42635812174294974</v>
      </c>
      <c r="GK20" s="246">
        <f t="shared" si="13"/>
        <v>0.3888792283036645</v>
      </c>
      <c r="GL20" s="246">
        <f t="shared" si="14"/>
        <v>0.62774353421219931</v>
      </c>
      <c r="GM20" s="346">
        <f t="shared" si="15"/>
        <v>21.035393032360673</v>
      </c>
      <c r="GN20" s="195">
        <v>0</v>
      </c>
      <c r="GO20" s="262">
        <v>0.39024011027685046</v>
      </c>
      <c r="GP20" s="262">
        <v>0</v>
      </c>
      <c r="GQ20" s="262">
        <v>0</v>
      </c>
      <c r="GR20" s="262">
        <v>0</v>
      </c>
      <c r="GS20" s="147">
        <v>7.1460209065594494E-3</v>
      </c>
      <c r="GT20" s="147">
        <f t="shared" si="16"/>
        <v>2.6152593151861501E-2</v>
      </c>
      <c r="GU20" s="346">
        <f t="shared" si="17"/>
        <v>0.42353872433527145</v>
      </c>
      <c r="GV20" s="195">
        <v>0.94313234562774673</v>
      </c>
      <c r="GW20" s="262">
        <v>3.9757605163310252</v>
      </c>
      <c r="GX20" s="262">
        <v>0.58502522090616993</v>
      </c>
      <c r="GY20" s="262">
        <v>0.55353730171048154</v>
      </c>
      <c r="GZ20" s="262">
        <v>0.13803061801922734</v>
      </c>
      <c r="HA20" s="147">
        <v>2.5814486763669015E-2</v>
      </c>
      <c r="HB20" s="147">
        <f t="shared" si="18"/>
        <v>0.10023307263593928</v>
      </c>
      <c r="HC20" s="346">
        <f t="shared" si="19"/>
        <v>6.3215335619942596</v>
      </c>
      <c r="HD20" s="248">
        <f t="shared" si="20"/>
        <v>29.898886279799044</v>
      </c>
      <c r="HE20" s="116">
        <f t="shared" si="68"/>
        <v>1.7375589580810702</v>
      </c>
      <c r="HF20" s="117">
        <f t="shared" si="69"/>
        <v>22.025198929369463</v>
      </c>
      <c r="HG20" s="117">
        <f t="shared" si="70"/>
        <v>6.1361283923485095</v>
      </c>
      <c r="HH20" s="195">
        <f t="shared" si="71"/>
        <v>0.5310397453491722</v>
      </c>
      <c r="HI20" s="262">
        <f t="shared" si="72"/>
        <v>0</v>
      </c>
      <c r="HJ20" s="262">
        <f t="shared" si="73"/>
        <v>1.587381215759669</v>
      </c>
      <c r="HK20" s="262">
        <f t="shared" si="74"/>
        <v>21.035393032360673</v>
      </c>
      <c r="HL20" s="262">
        <f t="shared" si="75"/>
        <v>0.42353872433527145</v>
      </c>
      <c r="HM20" s="262">
        <f t="shared" si="76"/>
        <v>6.3215335619942596</v>
      </c>
      <c r="HN20" s="120">
        <f t="shared" si="50"/>
        <v>28.944307810114601</v>
      </c>
      <c r="HO20" s="249">
        <f t="shared" si="51"/>
        <v>96.807310945460216</v>
      </c>
      <c r="HP20" s="121">
        <f t="shared" si="52"/>
        <v>3.1926890545397839</v>
      </c>
      <c r="HQ20" s="122">
        <f t="shared" si="30"/>
        <v>23.762757887450533</v>
      </c>
      <c r="HR20" s="123">
        <f t="shared" si="31"/>
        <v>22.622774248120344</v>
      </c>
      <c r="HS20" s="196">
        <f t="shared" si="32"/>
        <v>1.1399836393301896</v>
      </c>
      <c r="HT20" s="197">
        <f t="shared" si="33"/>
        <v>0.95457846968444371</v>
      </c>
      <c r="HU20" s="198">
        <f t="shared" si="34"/>
        <v>0.18540516964575016</v>
      </c>
      <c r="HV20" s="199">
        <f t="shared" si="53"/>
        <v>2.4915738566499201</v>
      </c>
      <c r="HW20" s="125">
        <f t="shared" si="54"/>
        <v>0.14479657984008917</v>
      </c>
      <c r="HX20" s="125">
        <f t="shared" si="55"/>
        <v>1.8354332441141219</v>
      </c>
      <c r="HY20" s="125">
        <f t="shared" si="56"/>
        <v>0.51134403269570916</v>
      </c>
      <c r="HZ20" s="200">
        <f t="shared" si="57"/>
        <v>4.4253312112431019E-2</v>
      </c>
      <c r="IA20" s="201">
        <f t="shared" si="58"/>
        <v>0</v>
      </c>
      <c r="IB20" s="201">
        <f t="shared" si="59"/>
        <v>0.1322817679799724</v>
      </c>
      <c r="IC20" s="201">
        <f t="shared" si="60"/>
        <v>1.7529494193633894</v>
      </c>
      <c r="ID20" s="201">
        <f t="shared" si="61"/>
        <v>3.5294893694605957E-2</v>
      </c>
      <c r="IE20" s="201">
        <f t="shared" si="62"/>
        <v>0.52679446349952164</v>
      </c>
      <c r="IF20" s="173">
        <f t="shared" si="63"/>
        <v>1.9802298239542111</v>
      </c>
      <c r="IG20" s="174">
        <f t="shared" si="64"/>
        <v>1.885231187343362</v>
      </c>
      <c r="IH20" s="184">
        <f t="shared" si="65"/>
        <v>9.4998636610849133E-2</v>
      </c>
      <c r="II20" s="185">
        <f t="shared" si="66"/>
        <v>7.9548205807036976E-2</v>
      </c>
      <c r="IJ20" s="177">
        <f t="shared" si="67"/>
        <v>1.5450430803812512E-2</v>
      </c>
      <c r="IK20" s="130">
        <v>0</v>
      </c>
      <c r="IL20" s="347">
        <v>0</v>
      </c>
    </row>
    <row r="21" spans="1:246" outlineLevel="3" x14ac:dyDescent="0.2">
      <c r="A21" s="187">
        <v>17.818181818181898</v>
      </c>
      <c r="B21" s="188">
        <v>16</v>
      </c>
      <c r="C21" s="189" t="s">
        <v>98</v>
      </c>
      <c r="D21" s="190" t="s">
        <v>103</v>
      </c>
      <c r="E21" s="191" t="s">
        <v>117</v>
      </c>
      <c r="F21" s="1">
        <v>4892.2330000000002</v>
      </c>
      <c r="G21" s="232">
        <v>173.78960000000001</v>
      </c>
      <c r="H21" s="234">
        <v>63.072000000000003</v>
      </c>
      <c r="I21" s="192">
        <v>0.11463997350469091</v>
      </c>
      <c r="J21" s="193">
        <v>0.88536002649530909</v>
      </c>
      <c r="K21" s="202">
        <v>1</v>
      </c>
      <c r="L21" s="271">
        <v>3.0606061604367203</v>
      </c>
      <c r="M21" s="272">
        <v>1.0767694111900603</v>
      </c>
      <c r="N21" s="314">
        <v>1.98383674924666</v>
      </c>
      <c r="O21" s="314">
        <v>0.31181765561928509</v>
      </c>
      <c r="P21" s="314">
        <v>1.6720190936273749</v>
      </c>
      <c r="Q21" s="314">
        <v>1.0767694111900603</v>
      </c>
      <c r="R21" s="315">
        <v>0</v>
      </c>
      <c r="S21" s="316">
        <v>3.0606061604367203</v>
      </c>
      <c r="T21" s="316">
        <v>1.0555228704559005</v>
      </c>
      <c r="U21" s="316">
        <v>2.0050832899808197</v>
      </c>
      <c r="V21" s="316">
        <v>0.1195561205485538</v>
      </c>
      <c r="W21" s="316">
        <v>0.29042838370838914</v>
      </c>
      <c r="X21" s="316">
        <v>1.5950987857238768</v>
      </c>
      <c r="Y21" s="316">
        <v>0</v>
      </c>
      <c r="Z21" s="316">
        <v>1.0555228704559005</v>
      </c>
      <c r="AA21" s="317">
        <v>12.876429979414466</v>
      </c>
      <c r="AB21" s="318">
        <v>4.493195333545926</v>
      </c>
      <c r="AC21" s="318">
        <v>8.3832346458685407</v>
      </c>
      <c r="AD21" s="318">
        <v>0.39879406421364466</v>
      </c>
      <c r="AE21" s="318">
        <v>7.984440581654896</v>
      </c>
      <c r="AF21" s="318">
        <v>4.493195333545926</v>
      </c>
      <c r="AG21" s="319">
        <v>0</v>
      </c>
      <c r="AH21" s="320">
        <v>12.876429979414466</v>
      </c>
      <c r="AI21" s="320">
        <v>5.096588864749048</v>
      </c>
      <c r="AJ21" s="320">
        <v>7.7798411146654178</v>
      </c>
      <c r="AK21" s="320">
        <v>0.17381414653735389</v>
      </c>
      <c r="AL21" s="320">
        <v>0.37827881011532416</v>
      </c>
      <c r="AM21" s="320">
        <v>7.2277481580127398</v>
      </c>
      <c r="AN21" s="320">
        <v>0.8676318226917944</v>
      </c>
      <c r="AO21" s="320">
        <v>4.2289570420572531</v>
      </c>
      <c r="AP21" s="321">
        <v>7.4569605120000002</v>
      </c>
      <c r="AQ21" s="322">
        <v>0.55197925955999994</v>
      </c>
      <c r="AR21" s="323">
        <v>6.9049812524400007</v>
      </c>
      <c r="AS21" s="323">
        <v>0.752091552</v>
      </c>
      <c r="AT21" s="323">
        <v>6.1528897004400012</v>
      </c>
      <c r="AU21" s="323">
        <v>0.55197925955999994</v>
      </c>
      <c r="AV21" s="315">
        <v>0.19449559527656129</v>
      </c>
      <c r="AW21" s="316">
        <v>7.262464916723439</v>
      </c>
      <c r="AX21" s="316">
        <v>0.73563548859751449</v>
      </c>
      <c r="AY21" s="316">
        <v>5.7976033553095547</v>
      </c>
      <c r="AZ21" s="316">
        <v>0</v>
      </c>
      <c r="BA21" s="316">
        <v>0.72922607281636986</v>
      </c>
      <c r="BB21" s="316">
        <v>5.7976033553095547</v>
      </c>
      <c r="BC21" s="316">
        <v>0</v>
      </c>
      <c r="BD21" s="316">
        <v>0.73563548859751449</v>
      </c>
      <c r="BE21" s="324">
        <v>2.0169337642815741E-2</v>
      </c>
      <c r="BF21" s="325">
        <v>2.0115860427402498E-3</v>
      </c>
      <c r="BG21" s="326">
        <v>1.8157751600075493E-2</v>
      </c>
      <c r="BH21" s="326">
        <v>0</v>
      </c>
      <c r="BI21" s="326">
        <v>1.8157751600075493E-2</v>
      </c>
      <c r="BJ21" s="326">
        <v>2.0115860427402498E-3</v>
      </c>
      <c r="BK21" s="319">
        <v>2.3613152422153361E-4</v>
      </c>
      <c r="BL21" s="320">
        <v>1.9933206118594213E-2</v>
      </c>
      <c r="BM21" s="320">
        <v>3.9894374688317011E-3</v>
      </c>
      <c r="BN21" s="320">
        <v>1.5943768649762508E-2</v>
      </c>
      <c r="BO21" s="320">
        <v>0</v>
      </c>
      <c r="BP21" s="320">
        <v>0</v>
      </c>
      <c r="BQ21" s="320">
        <v>1.5943768649762508E-2</v>
      </c>
      <c r="BR21" s="320">
        <v>0</v>
      </c>
      <c r="BS21" s="320">
        <v>3.9894374688317011E-3</v>
      </c>
      <c r="BT21" s="275">
        <v>1.3816301757382663</v>
      </c>
      <c r="BU21" s="327">
        <v>0.19083289720141794</v>
      </c>
      <c r="BV21" s="328">
        <v>1.1907972785368484</v>
      </c>
      <c r="BW21" s="328">
        <v>0.42746568973117621</v>
      </c>
      <c r="BX21" s="328">
        <v>0.7633315888056722</v>
      </c>
      <c r="BY21" s="328">
        <v>0.19083289720141794</v>
      </c>
      <c r="BZ21" s="329">
        <v>0.74790402842727888</v>
      </c>
      <c r="CA21" s="330">
        <v>0.63372614731098742</v>
      </c>
      <c r="CB21" s="330">
        <v>0.12766955003575037</v>
      </c>
      <c r="CC21" s="330">
        <v>0.50605659727523711</v>
      </c>
      <c r="CD21" s="330"/>
      <c r="CE21" s="330">
        <v>0.1960699682288137</v>
      </c>
      <c r="CF21" s="330">
        <v>0.30998662904642338</v>
      </c>
      <c r="CG21" s="330"/>
      <c r="CH21" s="330">
        <v>0.12766955003575037</v>
      </c>
      <c r="CI21" s="331">
        <v>0.16757150607360002</v>
      </c>
      <c r="CJ21" s="332">
        <v>5.0479747199999999E-3</v>
      </c>
      <c r="CK21" s="332">
        <v>0.16252353135360004</v>
      </c>
      <c r="CL21" s="332"/>
      <c r="CM21" s="332">
        <v>0.16252353135360004</v>
      </c>
      <c r="CN21" s="332">
        <v>5.0479747199999999E-3</v>
      </c>
      <c r="CO21" s="333"/>
      <c r="CP21" s="334">
        <v>0.16757150607360002</v>
      </c>
      <c r="CQ21" s="334">
        <v>2.2733969451526718E-2</v>
      </c>
      <c r="CR21" s="334">
        <v>0.1448375366220733</v>
      </c>
      <c r="CS21" s="335"/>
      <c r="CT21" s="335"/>
      <c r="CU21" s="334">
        <v>0.1448375366220733</v>
      </c>
      <c r="CV21" s="334">
        <v>1.1427682493181105E-2</v>
      </c>
      <c r="CW21" s="334">
        <v>1.1306286958345613E-2</v>
      </c>
      <c r="CX21" s="299">
        <v>0.83255040000000002</v>
      </c>
      <c r="CY21" s="300">
        <v>0.10065317716785485</v>
      </c>
      <c r="CZ21" s="301">
        <v>0.7318972228321452</v>
      </c>
      <c r="DA21" s="301">
        <v>0</v>
      </c>
      <c r="DB21" s="301">
        <v>0.7318972228321452</v>
      </c>
      <c r="DC21" s="301">
        <v>0.10065317716785485</v>
      </c>
      <c r="DD21" s="169">
        <v>0</v>
      </c>
      <c r="DE21" s="170">
        <v>0.83255040000000002</v>
      </c>
      <c r="DF21" s="170">
        <v>0.18065312215185261</v>
      </c>
      <c r="DG21" s="170">
        <v>0.65189727784814744</v>
      </c>
      <c r="DH21" s="170">
        <v>0</v>
      </c>
      <c r="DI21" s="170">
        <v>0</v>
      </c>
      <c r="DJ21" s="170">
        <v>0.65189727784814744</v>
      </c>
      <c r="DK21" s="170">
        <v>6.5783027102774089E-2</v>
      </c>
      <c r="DL21" s="170">
        <v>0.11487009504907854</v>
      </c>
      <c r="DM21" s="336">
        <v>25.795918071305866</v>
      </c>
      <c r="DN21" s="337">
        <v>6.4204896394280002</v>
      </c>
      <c r="DO21" s="337">
        <v>19.375428431877868</v>
      </c>
      <c r="DP21" s="337">
        <v>1.890168961564106</v>
      </c>
      <c r="DQ21" s="337">
        <v>17.485259470313764</v>
      </c>
      <c r="DR21" s="337">
        <v>6.4204896394280002</v>
      </c>
      <c r="DS21" s="338">
        <v>0.94263575522806176</v>
      </c>
      <c r="DT21" s="339">
        <v>24.853282316077806</v>
      </c>
      <c r="DU21" s="339">
        <v>7.222793302910425</v>
      </c>
      <c r="DV21" s="339">
        <v>16.90126294035101</v>
      </c>
      <c r="DW21" s="339">
        <v>0.29337026708590769</v>
      </c>
      <c r="DX21" s="339">
        <v>1.5940032348688966</v>
      </c>
      <c r="DY21" s="339">
        <v>15.743115511212579</v>
      </c>
      <c r="DZ21" s="339">
        <v>0.94484253228774961</v>
      </c>
      <c r="EA21" s="339">
        <v>6.2779507706226747</v>
      </c>
      <c r="EB21" s="340">
        <v>3.0606061604367203</v>
      </c>
      <c r="EC21" s="274">
        <v>12.876429979414466</v>
      </c>
      <c r="ED21" s="274">
        <v>7.4569605120000002</v>
      </c>
      <c r="EE21" s="274">
        <v>2.0169337642815741E-2</v>
      </c>
      <c r="EF21" s="274">
        <v>1.3816301757382663</v>
      </c>
      <c r="EG21" s="274">
        <v>0.16757150607360002</v>
      </c>
      <c r="EH21" s="274">
        <f t="shared" si="77"/>
        <v>0.83255040000000002</v>
      </c>
      <c r="EI21" s="248">
        <f t="shared" si="78"/>
        <v>25.795918071305866</v>
      </c>
      <c r="EJ21" s="245">
        <v>0.31181765561928509</v>
      </c>
      <c r="EK21" s="246">
        <v>0.39879406421364466</v>
      </c>
      <c r="EL21" s="246">
        <v>0.752091552</v>
      </c>
      <c r="EM21" s="246">
        <v>0</v>
      </c>
      <c r="EN21" s="246">
        <v>0.42746568973117621</v>
      </c>
      <c r="EO21" s="246">
        <v>0</v>
      </c>
      <c r="EP21" s="246">
        <v>0</v>
      </c>
      <c r="EQ21" s="341">
        <v>1.890168961564106</v>
      </c>
      <c r="ER21" s="246">
        <v>1.6720190936273749</v>
      </c>
      <c r="ES21" s="246">
        <v>7.984440581654896</v>
      </c>
      <c r="ET21" s="246">
        <v>6.1528897004400012</v>
      </c>
      <c r="EU21" s="246">
        <v>1.8157751600075493E-2</v>
      </c>
      <c r="EV21" s="246">
        <v>0.7633315888056722</v>
      </c>
      <c r="EW21" s="246">
        <v>0.16252353135360004</v>
      </c>
      <c r="EX21" s="246">
        <f t="shared" si="4"/>
        <v>0.7318972228321452</v>
      </c>
      <c r="EY21" s="342">
        <f t="shared" si="5"/>
        <v>17.485259470313764</v>
      </c>
      <c r="EZ21" s="246">
        <v>1.0767694111900603</v>
      </c>
      <c r="FA21" s="246">
        <v>4.493195333545926</v>
      </c>
      <c r="FB21" s="246">
        <v>0.55197925955999994</v>
      </c>
      <c r="FC21" s="246">
        <v>2.0115860427402498E-3</v>
      </c>
      <c r="FD21" s="246">
        <v>0.19083289720141794</v>
      </c>
      <c r="FE21" s="246">
        <v>5.0479747199999999E-3</v>
      </c>
      <c r="FF21" s="246">
        <f t="shared" si="6"/>
        <v>0.10065317716785485</v>
      </c>
      <c r="FG21" s="343">
        <f t="shared" si="7"/>
        <v>6.4204896394280002</v>
      </c>
      <c r="FH21" s="276">
        <v>0</v>
      </c>
      <c r="FI21" s="260">
        <v>0</v>
      </c>
      <c r="FJ21" s="260">
        <v>0.19449559527656129</v>
      </c>
      <c r="FK21" s="260">
        <v>2.3613152422153361E-4</v>
      </c>
      <c r="FL21" s="260">
        <v>0.74790402842727888</v>
      </c>
      <c r="FM21" s="264">
        <v>0</v>
      </c>
      <c r="FN21" s="264">
        <v>0</v>
      </c>
      <c r="FO21" s="344">
        <v>0.94263575522806176</v>
      </c>
      <c r="FP21" s="345">
        <v>0.1195561205485538</v>
      </c>
      <c r="FQ21" s="260">
        <v>0.17381414653735389</v>
      </c>
      <c r="FR21" s="260">
        <v>0</v>
      </c>
      <c r="FS21" s="260">
        <v>0</v>
      </c>
      <c r="FT21" s="260">
        <v>0</v>
      </c>
      <c r="FU21" s="264">
        <v>0</v>
      </c>
      <c r="FV21" s="147">
        <v>0</v>
      </c>
      <c r="FW21" s="344">
        <v>0.29337026708590769</v>
      </c>
      <c r="FX21" s="195">
        <v>0.29042838370838914</v>
      </c>
      <c r="FY21" s="262">
        <v>0.37827881011532416</v>
      </c>
      <c r="FZ21" s="262">
        <v>0.72922607281636986</v>
      </c>
      <c r="GA21" s="262">
        <v>0</v>
      </c>
      <c r="GB21" s="262">
        <v>0.1960699682288137</v>
      </c>
      <c r="GC21" s="147">
        <v>0</v>
      </c>
      <c r="GD21" s="147">
        <v>0</v>
      </c>
      <c r="GE21" s="346">
        <v>1.5940032348688966</v>
      </c>
      <c r="GF21" s="273">
        <f t="shared" si="8"/>
        <v>1.5950987857238768</v>
      </c>
      <c r="GG21" s="246">
        <f t="shared" si="9"/>
        <v>7.2277481580127398</v>
      </c>
      <c r="GH21" s="246">
        <f t="shared" si="10"/>
        <v>5.7976033553095547</v>
      </c>
      <c r="GI21" s="246">
        <f t="shared" si="11"/>
        <v>1.5943768649762508E-2</v>
      </c>
      <c r="GJ21" s="246">
        <f t="shared" si="12"/>
        <v>0.30998662904642338</v>
      </c>
      <c r="GK21" s="246">
        <f t="shared" si="13"/>
        <v>0.1448375366220733</v>
      </c>
      <c r="GL21" s="246">
        <f t="shared" si="14"/>
        <v>0.65189727784814744</v>
      </c>
      <c r="GM21" s="346">
        <f t="shared" si="15"/>
        <v>15.743115511212579</v>
      </c>
      <c r="GN21" s="195">
        <v>0</v>
      </c>
      <c r="GO21" s="262">
        <v>0.8676318226917944</v>
      </c>
      <c r="GP21" s="262">
        <v>0</v>
      </c>
      <c r="GQ21" s="262">
        <v>0</v>
      </c>
      <c r="GR21" s="262">
        <v>0</v>
      </c>
      <c r="GS21" s="147">
        <v>1.1427682493181105E-2</v>
      </c>
      <c r="GT21" s="147">
        <f t="shared" si="16"/>
        <v>6.5783027102774089E-2</v>
      </c>
      <c r="GU21" s="346">
        <f t="shared" si="17"/>
        <v>0.94484253228774961</v>
      </c>
      <c r="GV21" s="195">
        <v>1.0555228704559005</v>
      </c>
      <c r="GW21" s="262">
        <v>4.2289570420572531</v>
      </c>
      <c r="GX21" s="262">
        <v>0.73563548859751449</v>
      </c>
      <c r="GY21" s="262">
        <v>3.9894374688317011E-3</v>
      </c>
      <c r="GZ21" s="262">
        <v>0.12766955003575037</v>
      </c>
      <c r="HA21" s="147">
        <v>1.1306286958345613E-2</v>
      </c>
      <c r="HB21" s="147">
        <f t="shared" si="18"/>
        <v>0.11487009504907854</v>
      </c>
      <c r="HC21" s="346">
        <f t="shared" si="19"/>
        <v>6.2779507706226747</v>
      </c>
      <c r="HD21" s="248">
        <f t="shared" si="20"/>
        <v>25.795918071305866</v>
      </c>
      <c r="HE21" s="116">
        <f t="shared" si="68"/>
        <v>1.890168961564106</v>
      </c>
      <c r="HF21" s="117">
        <f t="shared" si="69"/>
        <v>17.485259470313764</v>
      </c>
      <c r="HG21" s="117">
        <f t="shared" si="70"/>
        <v>6.4204896394280002</v>
      </c>
      <c r="HH21" s="195">
        <f t="shared" si="71"/>
        <v>0.94263575522806176</v>
      </c>
      <c r="HI21" s="262">
        <f t="shared" si="72"/>
        <v>0.29337026708590769</v>
      </c>
      <c r="HJ21" s="262">
        <f t="shared" si="73"/>
        <v>1.5940032348688966</v>
      </c>
      <c r="HK21" s="262">
        <f t="shared" si="74"/>
        <v>15.743115511212579</v>
      </c>
      <c r="HL21" s="262">
        <f t="shared" si="75"/>
        <v>0.94484253228774961</v>
      </c>
      <c r="HM21" s="262">
        <f t="shared" si="76"/>
        <v>6.2779507706226747</v>
      </c>
      <c r="HN21" s="120">
        <f t="shared" si="50"/>
        <v>23.61506951670415</v>
      </c>
      <c r="HO21" s="249">
        <f t="shared" si="51"/>
        <v>91.545761044156862</v>
      </c>
      <c r="HP21" s="121">
        <f t="shared" si="52"/>
        <v>8.4542389558431381</v>
      </c>
      <c r="HQ21" s="122">
        <f t="shared" si="30"/>
        <v>19.375428431877872</v>
      </c>
      <c r="HR21" s="123">
        <f t="shared" si="31"/>
        <v>17.630489013167384</v>
      </c>
      <c r="HS21" s="196">
        <f t="shared" si="32"/>
        <v>1.7449394187104872</v>
      </c>
      <c r="HT21" s="197">
        <f t="shared" si="33"/>
        <v>1.8874782875158114</v>
      </c>
      <c r="HU21" s="198">
        <f t="shared" si="34"/>
        <v>-0.14253886880532551</v>
      </c>
      <c r="HV21" s="199">
        <f t="shared" si="53"/>
        <v>2.1496598392754889</v>
      </c>
      <c r="HW21" s="125">
        <f t="shared" si="54"/>
        <v>0.15751408013034215</v>
      </c>
      <c r="HX21" s="125">
        <f t="shared" si="55"/>
        <v>1.4571049558594804</v>
      </c>
      <c r="HY21" s="125">
        <f t="shared" si="56"/>
        <v>0.53504080328566672</v>
      </c>
      <c r="HZ21" s="200">
        <f t="shared" si="57"/>
        <v>7.855297960233848E-2</v>
      </c>
      <c r="IA21" s="201">
        <f t="shared" si="58"/>
        <v>2.4447522257158974E-2</v>
      </c>
      <c r="IB21" s="201">
        <f t="shared" si="59"/>
        <v>0.13283360290574139</v>
      </c>
      <c r="IC21" s="201">
        <f t="shared" si="60"/>
        <v>1.3119262926010482</v>
      </c>
      <c r="ID21" s="201">
        <f t="shared" si="61"/>
        <v>7.8736877690645801E-2</v>
      </c>
      <c r="IE21" s="201">
        <f t="shared" si="62"/>
        <v>0.52316256421855623</v>
      </c>
      <c r="IF21" s="173">
        <f t="shared" si="63"/>
        <v>1.6146190359898227</v>
      </c>
      <c r="IG21" s="174">
        <f t="shared" si="64"/>
        <v>1.4692074177639487</v>
      </c>
      <c r="IH21" s="184">
        <f t="shared" si="65"/>
        <v>0.14541161822587392</v>
      </c>
      <c r="II21" s="185">
        <f t="shared" si="66"/>
        <v>0.15728985729298428</v>
      </c>
      <c r="IJ21" s="177">
        <f t="shared" si="67"/>
        <v>-1.187823906711046E-2</v>
      </c>
      <c r="IK21" s="130">
        <v>0</v>
      </c>
      <c r="IL21" s="347">
        <v>0</v>
      </c>
    </row>
    <row r="22" spans="1:246" outlineLevel="3" x14ac:dyDescent="0.2">
      <c r="A22" s="187">
        <v>18.915151515151599</v>
      </c>
      <c r="B22" s="188">
        <v>17</v>
      </c>
      <c r="C22" s="189" t="s">
        <v>98</v>
      </c>
      <c r="D22" s="190" t="s">
        <v>103</v>
      </c>
      <c r="E22" s="191" t="s">
        <v>118</v>
      </c>
      <c r="F22" s="1">
        <v>92191.210999999996</v>
      </c>
      <c r="G22" s="232">
        <v>3107.4661999999998</v>
      </c>
      <c r="H22" s="234">
        <v>63.136000000000003</v>
      </c>
      <c r="I22" s="192">
        <v>9.7068543699565302E-2</v>
      </c>
      <c r="J22" s="193">
        <v>0.9029314563004347</v>
      </c>
      <c r="K22" s="202">
        <v>1</v>
      </c>
      <c r="L22" s="271">
        <v>3.1844807759682561</v>
      </c>
      <c r="M22" s="272">
        <v>1.0808050499451891</v>
      </c>
      <c r="N22" s="314">
        <v>2.103675726023067</v>
      </c>
      <c r="O22" s="314">
        <v>0.32740264106925632</v>
      </c>
      <c r="P22" s="314">
        <v>1.7762730849538106</v>
      </c>
      <c r="Q22" s="314">
        <v>1.0808050499451891</v>
      </c>
      <c r="R22" s="315">
        <v>0</v>
      </c>
      <c r="S22" s="316">
        <v>3.1844807759682561</v>
      </c>
      <c r="T22" s="316">
        <v>1.0627872569647656</v>
      </c>
      <c r="U22" s="316">
        <v>2.1216935190034905</v>
      </c>
      <c r="V22" s="316">
        <v>0.1058675688858178</v>
      </c>
      <c r="W22" s="316">
        <v>0.30830382109119969</v>
      </c>
      <c r="X22" s="316">
        <v>1.7075221290264733</v>
      </c>
      <c r="Y22" s="316">
        <v>0</v>
      </c>
      <c r="Z22" s="316">
        <v>1.0627872569647656</v>
      </c>
      <c r="AA22" s="317">
        <v>13.515221264670341</v>
      </c>
      <c r="AB22" s="318">
        <v>4.531651061150864</v>
      </c>
      <c r="AC22" s="318">
        <v>8.9835702035194771</v>
      </c>
      <c r="AD22" s="318">
        <v>0.40862553771810101</v>
      </c>
      <c r="AE22" s="318">
        <v>8.5749446658013753</v>
      </c>
      <c r="AF22" s="318">
        <v>4.531651061150864</v>
      </c>
      <c r="AG22" s="319">
        <v>0</v>
      </c>
      <c r="AH22" s="320">
        <v>13.515221264670341</v>
      </c>
      <c r="AI22" s="320">
        <v>5.0951845733024079</v>
      </c>
      <c r="AJ22" s="320">
        <v>8.4200366913679332</v>
      </c>
      <c r="AK22" s="320">
        <v>0.14875759559153018</v>
      </c>
      <c r="AL22" s="320">
        <v>0.39121550492282725</v>
      </c>
      <c r="AM22" s="320">
        <v>7.8800635908535757</v>
      </c>
      <c r="AN22" s="320">
        <v>0.77080032381673935</v>
      </c>
      <c r="AO22" s="320">
        <v>4.3243842494856679</v>
      </c>
      <c r="AP22" s="321">
        <v>4.509762389333333</v>
      </c>
      <c r="AQ22" s="322">
        <v>0.34219704107999993</v>
      </c>
      <c r="AR22" s="323">
        <v>4.1675653482533335</v>
      </c>
      <c r="AS22" s="323">
        <v>0.30963998933333325</v>
      </c>
      <c r="AT22" s="323">
        <v>3.8579253589200002</v>
      </c>
      <c r="AU22" s="323">
        <v>0.34219704107999993</v>
      </c>
      <c r="AV22" s="315">
        <v>9.3721113198383638E-2</v>
      </c>
      <c r="AW22" s="316">
        <v>4.4160412761349495</v>
      </c>
      <c r="AX22" s="316">
        <v>0.43992713558032714</v>
      </c>
      <c r="AY22" s="316">
        <v>3.6748879383105684</v>
      </c>
      <c r="AZ22" s="316">
        <v>0</v>
      </c>
      <c r="BA22" s="316">
        <v>0.30122620224405389</v>
      </c>
      <c r="BB22" s="316">
        <v>3.6748879383105684</v>
      </c>
      <c r="BC22" s="316">
        <v>0</v>
      </c>
      <c r="BD22" s="316">
        <v>0.43992713558032714</v>
      </c>
      <c r="BE22" s="324">
        <v>8.6586550245219985E-3</v>
      </c>
      <c r="BF22" s="325">
        <v>1.0131533116376516E-3</v>
      </c>
      <c r="BG22" s="326">
        <v>7.6455017128843478E-3</v>
      </c>
      <c r="BH22" s="326">
        <v>0</v>
      </c>
      <c r="BI22" s="326">
        <v>7.6455017128843478E-3</v>
      </c>
      <c r="BJ22" s="326">
        <v>1.0131533116376516E-3</v>
      </c>
      <c r="BK22" s="319">
        <v>1.002632311444662E-4</v>
      </c>
      <c r="BL22" s="320">
        <v>8.5583917933775323E-3</v>
      </c>
      <c r="BM22" s="320">
        <v>1.7302978346705293E-3</v>
      </c>
      <c r="BN22" s="320">
        <v>6.8280939587070039E-3</v>
      </c>
      <c r="BO22" s="320">
        <v>0</v>
      </c>
      <c r="BP22" s="320">
        <v>0</v>
      </c>
      <c r="BQ22" s="320">
        <v>6.8280939587070039E-3</v>
      </c>
      <c r="BR22" s="320">
        <v>0</v>
      </c>
      <c r="BS22" s="320">
        <v>1.7302978346705293E-3</v>
      </c>
      <c r="BT22" s="275">
        <v>1.4499578844261947</v>
      </c>
      <c r="BU22" s="327">
        <v>0.20027042602571754</v>
      </c>
      <c r="BV22" s="328">
        <v>1.2496874584004771</v>
      </c>
      <c r="BW22" s="328">
        <v>0.44860575429760718</v>
      </c>
      <c r="BX22" s="328">
        <v>0.80108170410286994</v>
      </c>
      <c r="BY22" s="328">
        <v>0.20027042602571754</v>
      </c>
      <c r="BZ22" s="329">
        <v>0.20884362809617829</v>
      </c>
      <c r="CA22" s="330">
        <v>1.2411142563300164</v>
      </c>
      <c r="CB22" s="330">
        <v>0.23798437431449046</v>
      </c>
      <c r="CC22" s="330">
        <v>1.0031298820155259</v>
      </c>
      <c r="CD22" s="330"/>
      <c r="CE22" s="330">
        <v>0.38399115112972887</v>
      </c>
      <c r="CF22" s="330">
        <v>0.61913873088579696</v>
      </c>
      <c r="CG22" s="330"/>
      <c r="CH22" s="330">
        <v>0.23798437431449046</v>
      </c>
      <c r="CI22" s="331">
        <v>4.2442397848800023E-2</v>
      </c>
      <c r="CJ22" s="332">
        <v>1.2772515825000004E-3</v>
      </c>
      <c r="CK22" s="332">
        <v>4.1165146266300023E-2</v>
      </c>
      <c r="CL22" s="332"/>
      <c r="CM22" s="332">
        <v>4.1165146266300023E-2</v>
      </c>
      <c r="CN22" s="332">
        <v>1.2772515825000004E-3</v>
      </c>
      <c r="CO22" s="333"/>
      <c r="CP22" s="334">
        <v>4.2442397848800023E-2</v>
      </c>
      <c r="CQ22" s="334">
        <v>5.0299829326399424E-3</v>
      </c>
      <c r="CR22" s="334">
        <v>3.7412414916160083E-2</v>
      </c>
      <c r="CS22" s="335"/>
      <c r="CT22" s="335"/>
      <c r="CU22" s="334">
        <v>3.7412414916160083E-2</v>
      </c>
      <c r="CV22" s="334">
        <v>2.273342319690781E-3</v>
      </c>
      <c r="CW22" s="334">
        <v>2.7566406129491614E-3</v>
      </c>
      <c r="CX22" s="299">
        <v>0.8333952</v>
      </c>
      <c r="CY22" s="300">
        <v>0.1007553112897908</v>
      </c>
      <c r="CZ22" s="301">
        <v>0.73263988871020924</v>
      </c>
      <c r="DA22" s="301">
        <v>0</v>
      </c>
      <c r="DB22" s="301">
        <v>0.73263988871020924</v>
      </c>
      <c r="DC22" s="301">
        <v>0.1007553112897908</v>
      </c>
      <c r="DD22" s="169">
        <v>0</v>
      </c>
      <c r="DE22" s="170">
        <v>0.8333952</v>
      </c>
      <c r="DF22" s="170">
        <v>0.16856200778756142</v>
      </c>
      <c r="DG22" s="170">
        <v>0.66483319221243864</v>
      </c>
      <c r="DH22" s="170">
        <v>0</v>
      </c>
      <c r="DI22" s="170">
        <v>0</v>
      </c>
      <c r="DJ22" s="170">
        <v>0.66483319221243864</v>
      </c>
      <c r="DK22" s="170">
        <v>5.4318347297638757E-2</v>
      </c>
      <c r="DL22" s="170">
        <v>0.11424366048992267</v>
      </c>
      <c r="DM22" s="336">
        <v>23.543918567271447</v>
      </c>
      <c r="DN22" s="337">
        <v>6.257969294385699</v>
      </c>
      <c r="DO22" s="337">
        <v>17.285949272885752</v>
      </c>
      <c r="DP22" s="337">
        <v>1.4942739224182977</v>
      </c>
      <c r="DQ22" s="337">
        <v>15.79167535046745</v>
      </c>
      <c r="DR22" s="337">
        <v>6.257969294385699</v>
      </c>
      <c r="DS22" s="338">
        <v>0.30266500452570638</v>
      </c>
      <c r="DT22" s="339">
        <v>23.24125356274574</v>
      </c>
      <c r="DU22" s="339">
        <v>7.0112056287168638</v>
      </c>
      <c r="DV22" s="339">
        <v>15.928821731784822</v>
      </c>
      <c r="DW22" s="339">
        <v>0.25462516447734795</v>
      </c>
      <c r="DX22" s="339">
        <v>1.3847366793878098</v>
      </c>
      <c r="DY22" s="339">
        <v>14.590686090163722</v>
      </c>
      <c r="DZ22" s="339">
        <v>0.82739201343406887</v>
      </c>
      <c r="EA22" s="339">
        <v>6.1838136152827943</v>
      </c>
      <c r="EB22" s="340">
        <v>3.1844807759682561</v>
      </c>
      <c r="EC22" s="274">
        <v>13.515221264670341</v>
      </c>
      <c r="ED22" s="274">
        <v>4.509762389333333</v>
      </c>
      <c r="EE22" s="274">
        <v>8.6586550245219985E-3</v>
      </c>
      <c r="EF22" s="274">
        <v>1.4499578844261947</v>
      </c>
      <c r="EG22" s="274">
        <v>4.2442397848800023E-2</v>
      </c>
      <c r="EH22" s="274">
        <f t="shared" si="77"/>
        <v>0.8333952</v>
      </c>
      <c r="EI22" s="248">
        <f t="shared" si="78"/>
        <v>23.543918567271447</v>
      </c>
      <c r="EJ22" s="245">
        <v>0.32740264106925632</v>
      </c>
      <c r="EK22" s="246">
        <v>0.40862553771810101</v>
      </c>
      <c r="EL22" s="246">
        <v>0.30963998933333325</v>
      </c>
      <c r="EM22" s="246">
        <v>0</v>
      </c>
      <c r="EN22" s="246">
        <v>0.44860575429760718</v>
      </c>
      <c r="EO22" s="246">
        <v>0</v>
      </c>
      <c r="EP22" s="246">
        <v>0</v>
      </c>
      <c r="EQ22" s="341">
        <v>1.4942739224182977</v>
      </c>
      <c r="ER22" s="246">
        <v>1.7762730849538106</v>
      </c>
      <c r="ES22" s="246">
        <v>8.5749446658013753</v>
      </c>
      <c r="ET22" s="246">
        <v>3.8579253589200002</v>
      </c>
      <c r="EU22" s="246">
        <v>7.6455017128843478E-3</v>
      </c>
      <c r="EV22" s="246">
        <v>0.80108170410286994</v>
      </c>
      <c r="EW22" s="246">
        <v>4.1165146266300023E-2</v>
      </c>
      <c r="EX22" s="246">
        <f t="shared" si="4"/>
        <v>0.73263988871020924</v>
      </c>
      <c r="EY22" s="342">
        <f t="shared" si="5"/>
        <v>15.79167535046745</v>
      </c>
      <c r="EZ22" s="246">
        <v>1.0808050499451891</v>
      </c>
      <c r="FA22" s="246">
        <v>4.531651061150864</v>
      </c>
      <c r="FB22" s="246">
        <v>0.34219704107999993</v>
      </c>
      <c r="FC22" s="246">
        <v>1.0131533116376516E-3</v>
      </c>
      <c r="FD22" s="246">
        <v>0.20027042602571754</v>
      </c>
      <c r="FE22" s="246">
        <v>1.2772515825000004E-3</v>
      </c>
      <c r="FF22" s="246">
        <f t="shared" si="6"/>
        <v>0.1007553112897908</v>
      </c>
      <c r="FG22" s="343">
        <f t="shared" si="7"/>
        <v>6.257969294385699</v>
      </c>
      <c r="FH22" s="276">
        <v>0</v>
      </c>
      <c r="FI22" s="260">
        <v>0</v>
      </c>
      <c r="FJ22" s="260">
        <v>9.3721113198383638E-2</v>
      </c>
      <c r="FK22" s="260">
        <v>1.002632311444662E-4</v>
      </c>
      <c r="FL22" s="260">
        <v>0.20884362809617829</v>
      </c>
      <c r="FM22" s="264">
        <v>0</v>
      </c>
      <c r="FN22" s="264">
        <v>0</v>
      </c>
      <c r="FO22" s="344">
        <v>0.30266500452570638</v>
      </c>
      <c r="FP22" s="345">
        <v>0.1058675688858178</v>
      </c>
      <c r="FQ22" s="260">
        <v>0.14875759559153018</v>
      </c>
      <c r="FR22" s="260">
        <v>0</v>
      </c>
      <c r="FS22" s="260">
        <v>0</v>
      </c>
      <c r="FT22" s="260">
        <v>0</v>
      </c>
      <c r="FU22" s="264">
        <v>0</v>
      </c>
      <c r="FV22" s="147">
        <v>0</v>
      </c>
      <c r="FW22" s="344">
        <v>0.25462516447734795</v>
      </c>
      <c r="FX22" s="195">
        <v>0.30830382109119969</v>
      </c>
      <c r="FY22" s="262">
        <v>0.39121550492282725</v>
      </c>
      <c r="FZ22" s="262">
        <v>0.30122620224405389</v>
      </c>
      <c r="GA22" s="262">
        <v>0</v>
      </c>
      <c r="GB22" s="262">
        <v>0.38399115112972887</v>
      </c>
      <c r="GC22" s="147">
        <v>0</v>
      </c>
      <c r="GD22" s="147">
        <v>0</v>
      </c>
      <c r="GE22" s="346">
        <v>1.3847366793878098</v>
      </c>
      <c r="GF22" s="273">
        <f t="shared" si="8"/>
        <v>1.7075221290264733</v>
      </c>
      <c r="GG22" s="246">
        <f t="shared" si="9"/>
        <v>7.8800635908535757</v>
      </c>
      <c r="GH22" s="246">
        <f t="shared" si="10"/>
        <v>3.6748879383105684</v>
      </c>
      <c r="GI22" s="246">
        <f t="shared" si="11"/>
        <v>6.8280939587070039E-3</v>
      </c>
      <c r="GJ22" s="246">
        <f t="shared" si="12"/>
        <v>0.61913873088579696</v>
      </c>
      <c r="GK22" s="246">
        <f t="shared" si="13"/>
        <v>3.7412414916160083E-2</v>
      </c>
      <c r="GL22" s="246">
        <f t="shared" si="14"/>
        <v>0.66483319221243864</v>
      </c>
      <c r="GM22" s="346">
        <f t="shared" si="15"/>
        <v>14.590686090163722</v>
      </c>
      <c r="GN22" s="195">
        <v>0</v>
      </c>
      <c r="GO22" s="262">
        <v>0.77080032381673935</v>
      </c>
      <c r="GP22" s="262">
        <v>0</v>
      </c>
      <c r="GQ22" s="262">
        <v>0</v>
      </c>
      <c r="GR22" s="262">
        <v>0</v>
      </c>
      <c r="GS22" s="147">
        <v>2.273342319690781E-3</v>
      </c>
      <c r="GT22" s="147">
        <f t="shared" si="16"/>
        <v>5.4318347297638757E-2</v>
      </c>
      <c r="GU22" s="346">
        <f t="shared" si="17"/>
        <v>0.82739201343406887</v>
      </c>
      <c r="GV22" s="195">
        <v>1.0627872569647656</v>
      </c>
      <c r="GW22" s="262">
        <v>4.3243842494856679</v>
      </c>
      <c r="GX22" s="262">
        <v>0.43992713558032714</v>
      </c>
      <c r="GY22" s="262">
        <v>1.7302978346705293E-3</v>
      </c>
      <c r="GZ22" s="262">
        <v>0.23798437431449046</v>
      </c>
      <c r="HA22" s="147">
        <v>2.7566406129491614E-3</v>
      </c>
      <c r="HB22" s="147">
        <f t="shared" si="18"/>
        <v>0.11424366048992267</v>
      </c>
      <c r="HC22" s="346">
        <f t="shared" si="19"/>
        <v>6.1838136152827943</v>
      </c>
      <c r="HD22" s="248">
        <f t="shared" si="20"/>
        <v>23.543918567271447</v>
      </c>
      <c r="HE22" s="116">
        <f t="shared" si="68"/>
        <v>1.4942739224182977</v>
      </c>
      <c r="HF22" s="117">
        <f t="shared" si="69"/>
        <v>15.79167535046745</v>
      </c>
      <c r="HG22" s="117">
        <f t="shared" si="70"/>
        <v>6.257969294385699</v>
      </c>
      <c r="HH22" s="195">
        <f t="shared" si="71"/>
        <v>0.30266500452570638</v>
      </c>
      <c r="HI22" s="262">
        <f t="shared" si="72"/>
        <v>0.25462516447734795</v>
      </c>
      <c r="HJ22" s="262">
        <f t="shared" si="73"/>
        <v>1.3847366793878098</v>
      </c>
      <c r="HK22" s="262">
        <f t="shared" si="74"/>
        <v>14.590686090163722</v>
      </c>
      <c r="HL22" s="262">
        <f t="shared" si="75"/>
        <v>0.82739201343406887</v>
      </c>
      <c r="HM22" s="262">
        <f t="shared" si="76"/>
        <v>6.1838136152827943</v>
      </c>
      <c r="HN22" s="120">
        <f t="shared" si="50"/>
        <v>22.159236384834326</v>
      </c>
      <c r="HO22" s="249">
        <f t="shared" si="51"/>
        <v>94.118726759605863</v>
      </c>
      <c r="HP22" s="121">
        <f t="shared" si="52"/>
        <v>5.8812732403941368</v>
      </c>
      <c r="HQ22" s="122">
        <f t="shared" si="30"/>
        <v>17.285949272885748</v>
      </c>
      <c r="HR22" s="123">
        <f t="shared" si="31"/>
        <v>16.230047934028878</v>
      </c>
      <c r="HS22" s="196">
        <f t="shared" si="32"/>
        <v>1.0559013388568701</v>
      </c>
      <c r="HT22" s="197">
        <f t="shared" si="33"/>
        <v>1.1300570179597753</v>
      </c>
      <c r="HU22" s="198">
        <f t="shared" si="34"/>
        <v>-7.415567910290477E-2</v>
      </c>
      <c r="HV22" s="199">
        <f t="shared" si="53"/>
        <v>1.9619932139392873</v>
      </c>
      <c r="HW22" s="125">
        <f t="shared" si="54"/>
        <v>0.12452282686819148</v>
      </c>
      <c r="HX22" s="125">
        <f t="shared" si="55"/>
        <v>1.3159729458722875</v>
      </c>
      <c r="HY22" s="125">
        <f t="shared" si="56"/>
        <v>0.52149744119880825</v>
      </c>
      <c r="HZ22" s="200">
        <f t="shared" si="57"/>
        <v>2.5222083710475532E-2</v>
      </c>
      <c r="IA22" s="201">
        <f t="shared" si="58"/>
        <v>2.1218763706445664E-2</v>
      </c>
      <c r="IB22" s="201">
        <f t="shared" si="59"/>
        <v>0.11539472328231748</v>
      </c>
      <c r="IC22" s="201">
        <f t="shared" si="60"/>
        <v>1.2158905075136435</v>
      </c>
      <c r="ID22" s="201">
        <f t="shared" si="61"/>
        <v>6.8949334452839073E-2</v>
      </c>
      <c r="IE22" s="201">
        <f t="shared" si="62"/>
        <v>0.51531780127356619</v>
      </c>
      <c r="IF22" s="173">
        <f t="shared" si="63"/>
        <v>1.440495772740479</v>
      </c>
      <c r="IG22" s="174">
        <f t="shared" si="64"/>
        <v>1.3525039945024064</v>
      </c>
      <c r="IH22" s="184">
        <f t="shared" si="65"/>
        <v>8.7991778238072513E-2</v>
      </c>
      <c r="II22" s="185">
        <f t="shared" si="66"/>
        <v>9.4171418163314605E-2</v>
      </c>
      <c r="IJ22" s="177">
        <f t="shared" si="67"/>
        <v>-6.1796399252420642E-3</v>
      </c>
      <c r="IK22" s="204">
        <v>2.804871118530914E-2</v>
      </c>
      <c r="IL22" s="348">
        <v>0.84146133555927416</v>
      </c>
    </row>
    <row r="23" spans="1:246" outlineLevel="3" x14ac:dyDescent="0.2">
      <c r="A23" s="187">
        <v>20.012121212121301</v>
      </c>
      <c r="B23" s="188">
        <v>18</v>
      </c>
      <c r="C23" s="189" t="s">
        <v>98</v>
      </c>
      <c r="D23" s="190" t="s">
        <v>103</v>
      </c>
      <c r="E23" s="191" t="s">
        <v>119</v>
      </c>
      <c r="F23" s="1">
        <v>1613.489</v>
      </c>
      <c r="G23" s="232">
        <v>50.367599999999996</v>
      </c>
      <c r="H23" s="234">
        <v>63.654000000000003</v>
      </c>
      <c r="I23" s="192">
        <v>0.13083259779506251</v>
      </c>
      <c r="J23" s="193">
        <v>0.86916740220493749</v>
      </c>
      <c r="K23" s="202">
        <v>0</v>
      </c>
      <c r="L23" s="271">
        <v>3.1271862252763989</v>
      </c>
      <c r="M23" s="272">
        <v>1.1072693585908919</v>
      </c>
      <c r="N23" s="314">
        <v>2.0199168666855067</v>
      </c>
      <c r="O23" s="314">
        <v>0.31954198650660376</v>
      </c>
      <c r="P23" s="314">
        <v>1.7003748801789029</v>
      </c>
      <c r="Q23" s="314">
        <v>1.1072693585908919</v>
      </c>
      <c r="R23" s="315">
        <v>0</v>
      </c>
      <c r="S23" s="316">
        <v>3.1271862252763989</v>
      </c>
      <c r="T23" s="316">
        <v>1.1072693585908919</v>
      </c>
      <c r="U23" s="316">
        <v>2.0199168666855067</v>
      </c>
      <c r="V23" s="316">
        <v>0</v>
      </c>
      <c r="W23" s="316">
        <v>0.31954198650660376</v>
      </c>
      <c r="X23" s="316">
        <v>1.7003748801789034</v>
      </c>
      <c r="Y23" s="316">
        <v>0</v>
      </c>
      <c r="Z23" s="316">
        <v>1.1072693585908919</v>
      </c>
      <c r="AA23" s="317">
        <v>13.193008121211422</v>
      </c>
      <c r="AB23" s="318">
        <v>4.5453694656546855</v>
      </c>
      <c r="AC23" s="318">
        <v>8.6476386555567366</v>
      </c>
      <c r="AD23" s="318">
        <v>0.40545329605329611</v>
      </c>
      <c r="AE23" s="318">
        <v>8.2421853595034413</v>
      </c>
      <c r="AF23" s="318">
        <v>4.5453694656546855</v>
      </c>
      <c r="AG23" s="319">
        <v>0</v>
      </c>
      <c r="AH23" s="320">
        <v>13.193008121211422</v>
      </c>
      <c r="AI23" s="320">
        <v>5.294843983847267</v>
      </c>
      <c r="AJ23" s="320">
        <v>7.8981641373641551</v>
      </c>
      <c r="AK23" s="320">
        <v>0</v>
      </c>
      <c r="AL23" s="320">
        <v>0.40545329605329611</v>
      </c>
      <c r="AM23" s="320">
        <v>7.4927108413108607</v>
      </c>
      <c r="AN23" s="320">
        <v>1.075179056554602</v>
      </c>
      <c r="AO23" s="320">
        <v>4.2196649272926656</v>
      </c>
      <c r="AP23" s="321">
        <v>7.5257699840000001</v>
      </c>
      <c r="AQ23" s="322">
        <v>0.55707267548250006</v>
      </c>
      <c r="AR23" s="323">
        <v>6.9686973085175001</v>
      </c>
      <c r="AS23" s="323">
        <v>0.75903151399999991</v>
      </c>
      <c r="AT23" s="323">
        <v>6.2096657945175</v>
      </c>
      <c r="AU23" s="323">
        <v>0.55707267548250006</v>
      </c>
      <c r="AV23" s="315">
        <v>7.3489363883133291E-2</v>
      </c>
      <c r="AW23" s="316">
        <v>7.4522806201168672</v>
      </c>
      <c r="AX23" s="316">
        <v>0.78514528840377329</v>
      </c>
      <c r="AY23" s="316">
        <v>5.9167434453493843</v>
      </c>
      <c r="AZ23" s="316">
        <v>0</v>
      </c>
      <c r="BA23" s="316">
        <v>0.75039188636371024</v>
      </c>
      <c r="BB23" s="316">
        <v>5.9167434453493843</v>
      </c>
      <c r="BC23" s="316">
        <v>0</v>
      </c>
      <c r="BD23" s="316">
        <v>0.78514528840377329</v>
      </c>
      <c r="BE23" s="324">
        <v>12.513579567953393</v>
      </c>
      <c r="BF23" s="325">
        <v>0.65880073349770851</v>
      </c>
      <c r="BG23" s="326">
        <v>11.854778834455685</v>
      </c>
      <c r="BH23" s="326">
        <v>0</v>
      </c>
      <c r="BI23" s="326">
        <v>11.854778834455685</v>
      </c>
      <c r="BJ23" s="326">
        <v>0.65880073349770851</v>
      </c>
      <c r="BK23" s="319">
        <v>2.85353553458461E-2</v>
      </c>
      <c r="BL23" s="320">
        <v>12.485044212607544</v>
      </c>
      <c r="BM23" s="320">
        <v>1.6395373234773283</v>
      </c>
      <c r="BN23" s="320">
        <v>10.845506889130219</v>
      </c>
      <c r="BO23" s="320">
        <v>0</v>
      </c>
      <c r="BP23" s="320">
        <v>0</v>
      </c>
      <c r="BQ23" s="320">
        <v>10.845506889130219</v>
      </c>
      <c r="BR23" s="320">
        <v>0</v>
      </c>
      <c r="BS23" s="320">
        <v>1.6395373234773283</v>
      </c>
      <c r="BT23" s="275">
        <v>1.2775092493082705</v>
      </c>
      <c r="BU23" s="327">
        <v>0.17645155377186059</v>
      </c>
      <c r="BV23" s="328">
        <v>1.10105769553641</v>
      </c>
      <c r="BW23" s="328">
        <v>0.39525148044896774</v>
      </c>
      <c r="BX23" s="328">
        <v>0.70580621508744223</v>
      </c>
      <c r="BY23" s="328">
        <v>0.17645155377186059</v>
      </c>
      <c r="BZ23" s="329">
        <v>0.57924351562871945</v>
      </c>
      <c r="CA23" s="330">
        <v>0.69826573367955103</v>
      </c>
      <c r="CB23" s="330">
        <v>0.14691842724224236</v>
      </c>
      <c r="CC23" s="330">
        <v>0.55134730643730867</v>
      </c>
      <c r="CD23" s="330"/>
      <c r="CE23" s="330">
        <v>0.21603801705002684</v>
      </c>
      <c r="CF23" s="330">
        <v>0.33530928938728183</v>
      </c>
      <c r="CG23" s="330"/>
      <c r="CH23" s="330">
        <v>0.14691842724224236</v>
      </c>
      <c r="CI23" s="331">
        <v>0.50553705021160056</v>
      </c>
      <c r="CJ23" s="332">
        <v>1.5089709922425002E-2</v>
      </c>
      <c r="CK23" s="332">
        <v>0.49044734028917558</v>
      </c>
      <c r="CL23" s="332"/>
      <c r="CM23" s="332">
        <v>0.49044734028917558</v>
      </c>
      <c r="CN23" s="332">
        <v>1.5089709922425002E-2</v>
      </c>
      <c r="CO23" s="333"/>
      <c r="CP23" s="334">
        <v>0.50553705021160056</v>
      </c>
      <c r="CQ23" s="334">
        <v>7.6576388271292303E-2</v>
      </c>
      <c r="CR23" s="334">
        <v>0.42896066194030824</v>
      </c>
      <c r="CS23" s="335"/>
      <c r="CT23" s="335"/>
      <c r="CU23" s="334">
        <v>0.42896066194030824</v>
      </c>
      <c r="CV23" s="334">
        <v>3.8287447108171821E-2</v>
      </c>
      <c r="CW23" s="334">
        <v>3.8288941163120482E-2</v>
      </c>
      <c r="CX23" s="299">
        <v>0.8402328</v>
      </c>
      <c r="CY23" s="300">
        <v>0.10158195933920965</v>
      </c>
      <c r="CZ23" s="301">
        <v>0.73865084066079034</v>
      </c>
      <c r="DA23" s="301">
        <v>0</v>
      </c>
      <c r="DB23" s="301">
        <v>0.73865084066079034</v>
      </c>
      <c r="DC23" s="301">
        <v>0.10158195933920967</v>
      </c>
      <c r="DD23" s="169">
        <v>0</v>
      </c>
      <c r="DE23" s="170">
        <v>0.8402328</v>
      </c>
      <c r="DF23" s="170">
        <v>0.19372417969932082</v>
      </c>
      <c r="DG23" s="170">
        <v>0.64650862030067913</v>
      </c>
      <c r="DH23" s="170">
        <v>0</v>
      </c>
      <c r="DI23" s="170">
        <v>0</v>
      </c>
      <c r="DJ23" s="170">
        <v>0.64650862030067913</v>
      </c>
      <c r="DK23" s="170">
        <v>7.7424858633933363E-2</v>
      </c>
      <c r="DL23" s="170">
        <v>0.11629932106538748</v>
      </c>
      <c r="DM23" s="336">
        <v>38.982822997961094</v>
      </c>
      <c r="DN23" s="337">
        <v>7.1616354562592806</v>
      </c>
      <c r="DO23" s="337">
        <v>31.821187541701807</v>
      </c>
      <c r="DP23" s="337">
        <v>1.8792782770088676</v>
      </c>
      <c r="DQ23" s="337">
        <v>29.941909264692935</v>
      </c>
      <c r="DR23" s="337">
        <v>7.1616354562592806</v>
      </c>
      <c r="DS23" s="338">
        <v>0.68126823485769883</v>
      </c>
      <c r="DT23" s="339">
        <v>38.301554763103383</v>
      </c>
      <c r="DU23" s="339">
        <v>9.2440149495321151</v>
      </c>
      <c r="DV23" s="339">
        <v>28.307147927207559</v>
      </c>
      <c r="DW23" s="339">
        <v>0</v>
      </c>
      <c r="DX23" s="339">
        <v>1.6914251859736371</v>
      </c>
      <c r="DY23" s="339">
        <v>27.366114627597639</v>
      </c>
      <c r="DZ23" s="339">
        <v>1.1908913622967072</v>
      </c>
      <c r="EA23" s="339">
        <v>8.0531235872354081</v>
      </c>
      <c r="EB23" s="340">
        <v>3.1271862252763989</v>
      </c>
      <c r="EC23" s="274">
        <v>13.193008121211422</v>
      </c>
      <c r="ED23" s="274">
        <v>7.5257699840000001</v>
      </c>
      <c r="EE23" s="274">
        <v>12.513579567953393</v>
      </c>
      <c r="EF23" s="274">
        <v>1.2775092493082705</v>
      </c>
      <c r="EG23" s="274">
        <v>0.50553705021160056</v>
      </c>
      <c r="EH23" s="274">
        <f t="shared" si="77"/>
        <v>0.8402328</v>
      </c>
      <c r="EI23" s="248">
        <f t="shared" si="78"/>
        <v>38.982822997961094</v>
      </c>
      <c r="EJ23" s="245">
        <v>0.31954198650660376</v>
      </c>
      <c r="EK23" s="246">
        <v>0.40545329605329611</v>
      </c>
      <c r="EL23" s="246">
        <v>0.75903151399999991</v>
      </c>
      <c r="EM23" s="246">
        <v>0</v>
      </c>
      <c r="EN23" s="246">
        <v>0.39525148044896774</v>
      </c>
      <c r="EO23" s="246">
        <v>0</v>
      </c>
      <c r="EP23" s="246">
        <v>0</v>
      </c>
      <c r="EQ23" s="341">
        <v>1.8792782770088676</v>
      </c>
      <c r="ER23" s="246">
        <v>1.7003748801789029</v>
      </c>
      <c r="ES23" s="246">
        <v>8.2421853595034413</v>
      </c>
      <c r="ET23" s="246">
        <v>6.2096657945175</v>
      </c>
      <c r="EU23" s="246">
        <v>11.854778834455685</v>
      </c>
      <c r="EV23" s="246">
        <v>0.70580621508744223</v>
      </c>
      <c r="EW23" s="246">
        <v>0.49044734028917558</v>
      </c>
      <c r="EX23" s="246">
        <f t="shared" ref="EX23:EX86" si="79">DB23</f>
        <v>0.73865084066079034</v>
      </c>
      <c r="EY23" s="342">
        <f t="shared" ref="EY23:EY86" si="80">SUM(ER23:EX23)</f>
        <v>29.941909264692935</v>
      </c>
      <c r="EZ23" s="246">
        <v>1.1072693585908919</v>
      </c>
      <c r="FA23" s="246">
        <v>4.5453694656546855</v>
      </c>
      <c r="FB23" s="246">
        <v>0.55707267548250006</v>
      </c>
      <c r="FC23" s="246">
        <v>0.65880073349770851</v>
      </c>
      <c r="FD23" s="246">
        <v>0.17645155377186059</v>
      </c>
      <c r="FE23" s="246">
        <v>1.5089709922425002E-2</v>
      </c>
      <c r="FF23" s="246">
        <f t="shared" si="6"/>
        <v>0.10158195933920967</v>
      </c>
      <c r="FG23" s="343">
        <f t="shared" si="7"/>
        <v>7.1616354562592806</v>
      </c>
      <c r="FH23" s="276">
        <v>0</v>
      </c>
      <c r="FI23" s="260">
        <v>0</v>
      </c>
      <c r="FJ23" s="260">
        <v>7.3489363883133291E-2</v>
      </c>
      <c r="FK23" s="260">
        <v>2.85353553458461E-2</v>
      </c>
      <c r="FL23" s="260">
        <v>0.57924351562871945</v>
      </c>
      <c r="FM23" s="264">
        <v>0</v>
      </c>
      <c r="FN23" s="264">
        <v>0</v>
      </c>
      <c r="FO23" s="344">
        <v>0.68126823485769883</v>
      </c>
      <c r="FP23" s="345">
        <v>0</v>
      </c>
      <c r="FQ23" s="260">
        <v>0</v>
      </c>
      <c r="FR23" s="260">
        <v>0</v>
      </c>
      <c r="FS23" s="260">
        <v>0</v>
      </c>
      <c r="FT23" s="260">
        <v>0</v>
      </c>
      <c r="FU23" s="264">
        <v>0</v>
      </c>
      <c r="FV23" s="147">
        <v>0</v>
      </c>
      <c r="FW23" s="344">
        <v>0</v>
      </c>
      <c r="FX23" s="195">
        <v>0.31954198650660376</v>
      </c>
      <c r="FY23" s="262">
        <v>0.40545329605329611</v>
      </c>
      <c r="FZ23" s="262">
        <v>0.75039188636371024</v>
      </c>
      <c r="GA23" s="262">
        <v>0</v>
      </c>
      <c r="GB23" s="262">
        <v>0.21603801705002684</v>
      </c>
      <c r="GC23" s="147">
        <v>0</v>
      </c>
      <c r="GD23" s="147">
        <v>0</v>
      </c>
      <c r="GE23" s="346">
        <v>1.6914251859736371</v>
      </c>
      <c r="GF23" s="273">
        <f t="shared" si="8"/>
        <v>1.7003748801789034</v>
      </c>
      <c r="GG23" s="246">
        <f t="shared" si="9"/>
        <v>7.4927108413108607</v>
      </c>
      <c r="GH23" s="246">
        <f t="shared" si="10"/>
        <v>5.9167434453493843</v>
      </c>
      <c r="GI23" s="246">
        <f t="shared" si="11"/>
        <v>10.845506889130219</v>
      </c>
      <c r="GJ23" s="246">
        <f t="shared" si="12"/>
        <v>0.33530928938728183</v>
      </c>
      <c r="GK23" s="246">
        <f t="shared" si="13"/>
        <v>0.42896066194030824</v>
      </c>
      <c r="GL23" s="246">
        <f t="shared" si="14"/>
        <v>0.64650862030067913</v>
      </c>
      <c r="GM23" s="346">
        <f t="shared" si="15"/>
        <v>27.366114627597639</v>
      </c>
      <c r="GN23" s="195">
        <v>0</v>
      </c>
      <c r="GO23" s="262">
        <v>1.075179056554602</v>
      </c>
      <c r="GP23" s="262">
        <v>0</v>
      </c>
      <c r="GQ23" s="262">
        <v>0</v>
      </c>
      <c r="GR23" s="262">
        <v>0</v>
      </c>
      <c r="GS23" s="147">
        <v>3.8287447108171821E-2</v>
      </c>
      <c r="GT23" s="147">
        <f t="shared" si="16"/>
        <v>7.7424858633933363E-2</v>
      </c>
      <c r="GU23" s="346">
        <f t="shared" si="17"/>
        <v>1.1908913622967072</v>
      </c>
      <c r="GV23" s="195">
        <v>1.1072693585908919</v>
      </c>
      <c r="GW23" s="262">
        <v>4.2196649272926656</v>
      </c>
      <c r="GX23" s="262">
        <v>0.78514528840377329</v>
      </c>
      <c r="GY23" s="262">
        <v>1.6395373234773283</v>
      </c>
      <c r="GZ23" s="262">
        <v>0.14691842724224236</v>
      </c>
      <c r="HA23" s="147">
        <v>3.8288941163120482E-2</v>
      </c>
      <c r="HB23" s="147">
        <f t="shared" si="18"/>
        <v>0.11629932106538748</v>
      </c>
      <c r="HC23" s="346">
        <f t="shared" si="19"/>
        <v>8.0531235872354081</v>
      </c>
      <c r="HD23" s="248">
        <f t="shared" si="20"/>
        <v>38.982822997961094</v>
      </c>
      <c r="HE23" s="116">
        <f t="shared" si="68"/>
        <v>1.8792782770088676</v>
      </c>
      <c r="HF23" s="117">
        <f t="shared" si="69"/>
        <v>29.941909264692935</v>
      </c>
      <c r="HG23" s="117">
        <f t="shared" si="70"/>
        <v>7.1616354562592806</v>
      </c>
      <c r="HH23" s="195">
        <f t="shared" si="71"/>
        <v>0.68126823485769883</v>
      </c>
      <c r="HI23" s="262">
        <f t="shared" si="72"/>
        <v>0</v>
      </c>
      <c r="HJ23" s="262">
        <f t="shared" si="73"/>
        <v>1.6914251859736371</v>
      </c>
      <c r="HK23" s="262">
        <f t="shared" si="74"/>
        <v>27.366114627597639</v>
      </c>
      <c r="HL23" s="262">
        <f t="shared" si="75"/>
        <v>1.1908913622967072</v>
      </c>
      <c r="HM23" s="262">
        <f t="shared" si="76"/>
        <v>8.0531235872354081</v>
      </c>
      <c r="HN23" s="120">
        <f t="shared" si="50"/>
        <v>37.110663400806686</v>
      </c>
      <c r="HO23" s="249">
        <f t="shared" si="51"/>
        <v>95.197475572119743</v>
      </c>
      <c r="HP23" s="121">
        <f t="shared" si="52"/>
        <v>4.8025244278802575</v>
      </c>
      <c r="HQ23" s="122">
        <f t="shared" si="30"/>
        <v>31.821187541701804</v>
      </c>
      <c r="HR23" s="123">
        <f t="shared" si="31"/>
        <v>29.057539813571275</v>
      </c>
      <c r="HS23" s="196">
        <f t="shared" si="32"/>
        <v>2.7636477281305289</v>
      </c>
      <c r="HT23" s="197">
        <f t="shared" si="33"/>
        <v>1.8721595971544061</v>
      </c>
      <c r="HU23" s="198">
        <f t="shared" si="34"/>
        <v>0.89148813097612756</v>
      </c>
      <c r="HV23" s="199">
        <f t="shared" si="53"/>
        <v>3.2485685831634243</v>
      </c>
      <c r="HW23" s="125">
        <f t="shared" si="54"/>
        <v>0.1566065230840723</v>
      </c>
      <c r="HX23" s="125">
        <f t="shared" si="55"/>
        <v>2.4951591053910778</v>
      </c>
      <c r="HY23" s="125">
        <f t="shared" si="56"/>
        <v>0.59680295468827338</v>
      </c>
      <c r="HZ23" s="200">
        <f t="shared" si="57"/>
        <v>5.6772352904808233E-2</v>
      </c>
      <c r="IA23" s="201">
        <f t="shared" si="58"/>
        <v>0</v>
      </c>
      <c r="IB23" s="201">
        <f t="shared" si="59"/>
        <v>0.14095209883113644</v>
      </c>
      <c r="IC23" s="201">
        <f t="shared" si="60"/>
        <v>2.2805095522998031</v>
      </c>
      <c r="ID23" s="201">
        <f t="shared" si="61"/>
        <v>9.924094685805894E-2</v>
      </c>
      <c r="IE23" s="201">
        <f t="shared" si="62"/>
        <v>0.67109363226961738</v>
      </c>
      <c r="IF23" s="173">
        <f t="shared" si="63"/>
        <v>2.6517656284751503</v>
      </c>
      <c r="IG23" s="174">
        <f t="shared" si="64"/>
        <v>2.4214616511309397</v>
      </c>
      <c r="IH23" s="184">
        <f t="shared" si="65"/>
        <v>0.23030397734421074</v>
      </c>
      <c r="II23" s="185">
        <f t="shared" si="66"/>
        <v>0.15601329976286718</v>
      </c>
      <c r="IJ23" s="177">
        <f t="shared" si="67"/>
        <v>7.4290677581343958E-2</v>
      </c>
      <c r="IK23" s="130">
        <v>0</v>
      </c>
      <c r="IL23" s="347">
        <v>0</v>
      </c>
    </row>
    <row r="24" spans="1:246" outlineLevel="3" x14ac:dyDescent="0.2">
      <c r="A24" s="187">
        <v>21.109090909090899</v>
      </c>
      <c r="B24" s="188">
        <v>19</v>
      </c>
      <c r="C24" s="189" t="s">
        <v>98</v>
      </c>
      <c r="D24" s="190" t="s">
        <v>103</v>
      </c>
      <c r="E24" s="191" t="s">
        <v>120</v>
      </c>
      <c r="F24" s="1">
        <v>1807.1079999999999</v>
      </c>
      <c r="G24" s="232">
        <v>78.818399999999997</v>
      </c>
      <c r="H24" s="234">
        <v>59.826999999999998</v>
      </c>
      <c r="I24" s="192">
        <v>0.11211585068513541</v>
      </c>
      <c r="J24" s="193">
        <v>0.88788414931486459</v>
      </c>
      <c r="K24" s="202">
        <v>0</v>
      </c>
      <c r="L24" s="271">
        <v>3.0312084602121501</v>
      </c>
      <c r="M24" s="272">
        <v>1.0394326772563702</v>
      </c>
      <c r="N24" s="314">
        <v>1.9917757829557798</v>
      </c>
      <c r="O24" s="314">
        <v>0.31196626752288975</v>
      </c>
      <c r="P24" s="314">
        <v>1.67980951543289</v>
      </c>
      <c r="Q24" s="314">
        <v>1.0394326772563702</v>
      </c>
      <c r="R24" s="315">
        <v>0</v>
      </c>
      <c r="S24" s="316">
        <v>3.0312084602121501</v>
      </c>
      <c r="T24" s="316">
        <v>1.0394326772563702</v>
      </c>
      <c r="U24" s="316">
        <v>1.9917757829557798</v>
      </c>
      <c r="V24" s="316">
        <v>0</v>
      </c>
      <c r="W24" s="316">
        <v>0.31196626752288975</v>
      </c>
      <c r="X24" s="316">
        <v>1.6798095154328898</v>
      </c>
      <c r="Y24" s="316">
        <v>0</v>
      </c>
      <c r="Z24" s="316">
        <v>1.0394326772563702</v>
      </c>
      <c r="AA24" s="317">
        <v>12.33908291617611</v>
      </c>
      <c r="AB24" s="318">
        <v>4.2688030015940619</v>
      </c>
      <c r="AC24" s="318">
        <v>8.0702799145820485</v>
      </c>
      <c r="AD24" s="318">
        <v>0.38016165132492485</v>
      </c>
      <c r="AE24" s="318">
        <v>7.6901182632571228</v>
      </c>
      <c r="AF24" s="318">
        <v>4.2688030015940619</v>
      </c>
      <c r="AG24" s="319">
        <v>0</v>
      </c>
      <c r="AH24" s="320">
        <v>12.33908291617611</v>
      </c>
      <c r="AI24" s="320">
        <v>4.8666938162909652</v>
      </c>
      <c r="AJ24" s="320">
        <v>7.4723890998851452</v>
      </c>
      <c r="AK24" s="320">
        <v>0</v>
      </c>
      <c r="AL24" s="320">
        <v>0.38016165132492485</v>
      </c>
      <c r="AM24" s="320">
        <v>7.0922274485602204</v>
      </c>
      <c r="AN24" s="320">
        <v>0.84121565676725241</v>
      </c>
      <c r="AO24" s="320">
        <v>4.025478159523713</v>
      </c>
      <c r="AP24" s="321">
        <v>7.2133015053333338</v>
      </c>
      <c r="AQ24" s="322">
        <v>0.53354630961749994</v>
      </c>
      <c r="AR24" s="323">
        <v>6.6797551957158339</v>
      </c>
      <c r="AS24" s="323">
        <v>0.73439636733333324</v>
      </c>
      <c r="AT24" s="323">
        <v>5.945358828382501</v>
      </c>
      <c r="AU24" s="323">
        <v>0.53354630961749994</v>
      </c>
      <c r="AV24" s="315">
        <v>0.16808348615159735</v>
      </c>
      <c r="AW24" s="316">
        <v>7.0452180191817364</v>
      </c>
      <c r="AX24" s="316">
        <v>0.7090233252185506</v>
      </c>
      <c r="AY24" s="316">
        <v>5.6216816655129476</v>
      </c>
      <c r="AZ24" s="316">
        <v>0</v>
      </c>
      <c r="BA24" s="316">
        <v>0.71451302845023767</v>
      </c>
      <c r="BB24" s="316">
        <v>5.6216816655129476</v>
      </c>
      <c r="BC24" s="316">
        <v>0</v>
      </c>
      <c r="BD24" s="316">
        <v>0.7090233252185506</v>
      </c>
      <c r="BE24" s="324">
        <v>3.5208200220517281</v>
      </c>
      <c r="BF24" s="325">
        <v>0.49568880789313985</v>
      </c>
      <c r="BG24" s="326">
        <v>3.0251312141585878</v>
      </c>
      <c r="BH24" s="326">
        <v>0</v>
      </c>
      <c r="BI24" s="326">
        <v>3.0251312141585878</v>
      </c>
      <c r="BJ24" s="326">
        <v>0.49568880789313985</v>
      </c>
      <c r="BK24" s="319">
        <v>1.9122979057565971E-2</v>
      </c>
      <c r="BL24" s="320">
        <v>3.5016970429941621</v>
      </c>
      <c r="BM24" s="320">
        <v>0.72325920933602006</v>
      </c>
      <c r="BN24" s="320">
        <v>2.7784378336581419</v>
      </c>
      <c r="BO24" s="320">
        <v>0</v>
      </c>
      <c r="BP24" s="320">
        <v>0</v>
      </c>
      <c r="BQ24" s="320">
        <v>2.7784378336581419</v>
      </c>
      <c r="BR24" s="320">
        <v>0</v>
      </c>
      <c r="BS24" s="320">
        <v>0.72325920933602006</v>
      </c>
      <c r="BT24" s="275">
        <v>1.6369468355992216</v>
      </c>
      <c r="BU24" s="327">
        <v>0.2260976292264118</v>
      </c>
      <c r="BV24" s="328">
        <v>1.4108492063728097</v>
      </c>
      <c r="BW24" s="328">
        <v>0.50645868946716244</v>
      </c>
      <c r="BX24" s="328">
        <v>0.90439051690564731</v>
      </c>
      <c r="BY24" s="328">
        <v>0.2260976292264118</v>
      </c>
      <c r="BZ24" s="329">
        <v>0.68106470431549337</v>
      </c>
      <c r="CA24" s="330">
        <v>0.95588213128372823</v>
      </c>
      <c r="CB24" s="330">
        <v>0.19123760835609249</v>
      </c>
      <c r="CC24" s="330">
        <v>0.76464452292763574</v>
      </c>
      <c r="CD24" s="330"/>
      <c r="CE24" s="330">
        <v>0.29574253785573912</v>
      </c>
      <c r="CF24" s="330">
        <v>0.46890198507189662</v>
      </c>
      <c r="CG24" s="330"/>
      <c r="CH24" s="330">
        <v>0.19123760835609249</v>
      </c>
      <c r="CI24" s="331">
        <v>0.44542661503151249</v>
      </c>
      <c r="CJ24" s="332">
        <v>1.4145963671249998E-2</v>
      </c>
      <c r="CK24" s="332">
        <v>0.4312806513602625</v>
      </c>
      <c r="CL24" s="332"/>
      <c r="CM24" s="332">
        <v>0.4312806513602625</v>
      </c>
      <c r="CN24" s="332">
        <v>1.4145963671249998E-2</v>
      </c>
      <c r="CO24" s="333"/>
      <c r="CP24" s="334">
        <v>0.44542661503151249</v>
      </c>
      <c r="CQ24" s="334">
        <v>5.933220560233287E-2</v>
      </c>
      <c r="CR24" s="334">
        <v>0.38609440942917961</v>
      </c>
      <c r="CS24" s="335"/>
      <c r="CT24" s="335"/>
      <c r="CU24" s="334">
        <v>0.38609440942917961</v>
      </c>
      <c r="CV24" s="334">
        <v>2.336040330579511E-2</v>
      </c>
      <c r="CW24" s="334">
        <v>3.5971802296537764E-2</v>
      </c>
      <c r="CX24" s="299">
        <v>0.78971639999999999</v>
      </c>
      <c r="CY24" s="300">
        <v>9.5474658016572372E-2</v>
      </c>
      <c r="CZ24" s="301">
        <v>0.6942417419834277</v>
      </c>
      <c r="DA24" s="301">
        <v>0</v>
      </c>
      <c r="DB24" s="301">
        <v>0.6942417419834277</v>
      </c>
      <c r="DC24" s="301">
        <v>9.5474658016572386E-2</v>
      </c>
      <c r="DD24" s="169">
        <v>0</v>
      </c>
      <c r="DE24" s="170">
        <v>0.78971639999999999</v>
      </c>
      <c r="DF24" s="170">
        <v>0.16968787386552919</v>
      </c>
      <c r="DG24" s="170">
        <v>0.62002852613447079</v>
      </c>
      <c r="DH24" s="170">
        <v>0</v>
      </c>
      <c r="DI24" s="170">
        <v>0</v>
      </c>
      <c r="DJ24" s="170">
        <v>0.62002852613447079</v>
      </c>
      <c r="DK24" s="170">
        <v>6.0806949758301539E-2</v>
      </c>
      <c r="DL24" s="170">
        <v>0.10888092410722765</v>
      </c>
      <c r="DM24" s="336">
        <v>28.976502754404056</v>
      </c>
      <c r="DN24" s="337">
        <v>6.6731890472753053</v>
      </c>
      <c r="DO24" s="337">
        <v>22.303313707128751</v>
      </c>
      <c r="DP24" s="337">
        <v>1.9329829756483101</v>
      </c>
      <c r="DQ24" s="337">
        <v>20.370330731480436</v>
      </c>
      <c r="DR24" s="337">
        <v>6.6731890472753053</v>
      </c>
      <c r="DS24" s="338">
        <v>0.86827116952465666</v>
      </c>
      <c r="DT24" s="339">
        <v>28.108231584879402</v>
      </c>
      <c r="DU24" s="339">
        <v>7.7586667159258607</v>
      </c>
      <c r="DV24" s="339">
        <v>19.635051840503305</v>
      </c>
      <c r="DW24" s="339">
        <v>0</v>
      </c>
      <c r="DX24" s="339">
        <v>1.7023834851537916</v>
      </c>
      <c r="DY24" s="339">
        <v>18.647181383799747</v>
      </c>
      <c r="DZ24" s="339">
        <v>0.92538300983134913</v>
      </c>
      <c r="EA24" s="339">
        <v>6.8332837060945115</v>
      </c>
      <c r="EB24" s="340">
        <v>3.0312084602121501</v>
      </c>
      <c r="EC24" s="274">
        <v>12.33908291617611</v>
      </c>
      <c r="ED24" s="274">
        <v>7.2133015053333338</v>
      </c>
      <c r="EE24" s="274">
        <v>3.5208200220517281</v>
      </c>
      <c r="EF24" s="274">
        <v>1.6369468355992216</v>
      </c>
      <c r="EG24" s="274">
        <v>0.44542661503151249</v>
      </c>
      <c r="EH24" s="274">
        <f t="shared" si="77"/>
        <v>0.78971639999999999</v>
      </c>
      <c r="EI24" s="248">
        <f t="shared" si="78"/>
        <v>28.976502754404056</v>
      </c>
      <c r="EJ24" s="245">
        <v>0.31196626752288975</v>
      </c>
      <c r="EK24" s="246">
        <v>0.38016165132492485</v>
      </c>
      <c r="EL24" s="246">
        <v>0.73439636733333324</v>
      </c>
      <c r="EM24" s="246">
        <v>0</v>
      </c>
      <c r="EN24" s="246">
        <v>0.50645868946716244</v>
      </c>
      <c r="EO24" s="246">
        <v>0</v>
      </c>
      <c r="EP24" s="246">
        <v>0</v>
      </c>
      <c r="EQ24" s="341">
        <v>1.9329829756483101</v>
      </c>
      <c r="ER24" s="246">
        <v>1.67980951543289</v>
      </c>
      <c r="ES24" s="246">
        <v>7.6901182632571228</v>
      </c>
      <c r="ET24" s="246">
        <v>5.945358828382501</v>
      </c>
      <c r="EU24" s="246">
        <v>3.0251312141585878</v>
      </c>
      <c r="EV24" s="246">
        <v>0.90439051690564731</v>
      </c>
      <c r="EW24" s="246">
        <v>0.4312806513602625</v>
      </c>
      <c r="EX24" s="246">
        <f t="shared" si="79"/>
        <v>0.6942417419834277</v>
      </c>
      <c r="EY24" s="342">
        <f t="shared" si="80"/>
        <v>20.370330731480436</v>
      </c>
      <c r="EZ24" s="246">
        <v>1.0394326772563702</v>
      </c>
      <c r="FA24" s="246">
        <v>4.2688030015940619</v>
      </c>
      <c r="FB24" s="246">
        <v>0.53354630961749994</v>
      </c>
      <c r="FC24" s="246">
        <v>0.49568880789313985</v>
      </c>
      <c r="FD24" s="246">
        <v>0.2260976292264118</v>
      </c>
      <c r="FE24" s="246">
        <v>1.4145963671249998E-2</v>
      </c>
      <c r="FF24" s="246">
        <f t="shared" si="6"/>
        <v>9.5474658016572386E-2</v>
      </c>
      <c r="FG24" s="343">
        <f t="shared" si="7"/>
        <v>6.6731890472753053</v>
      </c>
      <c r="FH24" s="276">
        <v>0</v>
      </c>
      <c r="FI24" s="260">
        <v>0</v>
      </c>
      <c r="FJ24" s="260">
        <v>0.16808348615159735</v>
      </c>
      <c r="FK24" s="260">
        <v>1.9122979057565971E-2</v>
      </c>
      <c r="FL24" s="260">
        <v>0.68106470431549337</v>
      </c>
      <c r="FM24" s="264">
        <v>0</v>
      </c>
      <c r="FN24" s="264">
        <v>0</v>
      </c>
      <c r="FO24" s="344">
        <v>0.86827116952465666</v>
      </c>
      <c r="FP24" s="345">
        <v>0</v>
      </c>
      <c r="FQ24" s="260">
        <v>0</v>
      </c>
      <c r="FR24" s="260">
        <v>0</v>
      </c>
      <c r="FS24" s="260">
        <v>0</v>
      </c>
      <c r="FT24" s="260">
        <v>0</v>
      </c>
      <c r="FU24" s="264">
        <v>0</v>
      </c>
      <c r="FV24" s="147">
        <v>0</v>
      </c>
      <c r="FW24" s="344">
        <v>0</v>
      </c>
      <c r="FX24" s="195">
        <v>0.31196626752288975</v>
      </c>
      <c r="FY24" s="262">
        <v>0.38016165132492485</v>
      </c>
      <c r="FZ24" s="262">
        <v>0.71451302845023767</v>
      </c>
      <c r="GA24" s="262">
        <v>0</v>
      </c>
      <c r="GB24" s="262">
        <v>0.29574253785573912</v>
      </c>
      <c r="GC24" s="147">
        <v>0</v>
      </c>
      <c r="GD24" s="147">
        <v>0</v>
      </c>
      <c r="GE24" s="346">
        <v>1.7023834851537916</v>
      </c>
      <c r="GF24" s="273">
        <f t="shared" si="8"/>
        <v>1.6798095154328898</v>
      </c>
      <c r="GG24" s="246">
        <f t="shared" si="9"/>
        <v>7.0922274485602204</v>
      </c>
      <c r="GH24" s="246">
        <f t="shared" si="10"/>
        <v>5.6216816655129476</v>
      </c>
      <c r="GI24" s="246">
        <f t="shared" si="11"/>
        <v>2.7784378336581419</v>
      </c>
      <c r="GJ24" s="246">
        <f t="shared" si="12"/>
        <v>0.46890198507189662</v>
      </c>
      <c r="GK24" s="246">
        <f t="shared" si="13"/>
        <v>0.38609440942917961</v>
      </c>
      <c r="GL24" s="246">
        <f t="shared" si="14"/>
        <v>0.62002852613447079</v>
      </c>
      <c r="GM24" s="346">
        <f t="shared" si="15"/>
        <v>18.647181383799747</v>
      </c>
      <c r="GN24" s="195">
        <v>0</v>
      </c>
      <c r="GO24" s="262">
        <v>0.84121565676725241</v>
      </c>
      <c r="GP24" s="262">
        <v>0</v>
      </c>
      <c r="GQ24" s="262">
        <v>0</v>
      </c>
      <c r="GR24" s="262">
        <v>0</v>
      </c>
      <c r="GS24" s="147">
        <v>2.336040330579511E-2</v>
      </c>
      <c r="GT24" s="147">
        <f t="shared" si="16"/>
        <v>6.0806949758301539E-2</v>
      </c>
      <c r="GU24" s="346">
        <f t="shared" si="17"/>
        <v>0.92538300983134913</v>
      </c>
      <c r="GV24" s="195">
        <v>1.0394326772563702</v>
      </c>
      <c r="GW24" s="262">
        <v>4.025478159523713</v>
      </c>
      <c r="GX24" s="262">
        <v>0.7090233252185506</v>
      </c>
      <c r="GY24" s="262">
        <v>0.72325920933602006</v>
      </c>
      <c r="GZ24" s="262">
        <v>0.19123760835609249</v>
      </c>
      <c r="HA24" s="147">
        <v>3.5971802296537764E-2</v>
      </c>
      <c r="HB24" s="147">
        <f t="shared" si="18"/>
        <v>0.10888092410722765</v>
      </c>
      <c r="HC24" s="346">
        <f t="shared" si="19"/>
        <v>6.8332837060945115</v>
      </c>
      <c r="HD24" s="248">
        <f t="shared" si="20"/>
        <v>28.976502754404056</v>
      </c>
      <c r="HE24" s="116">
        <f t="shared" si="68"/>
        <v>1.9329829756483101</v>
      </c>
      <c r="HF24" s="117">
        <f t="shared" si="69"/>
        <v>20.370330731480436</v>
      </c>
      <c r="HG24" s="117">
        <f t="shared" si="70"/>
        <v>6.6731890472753053</v>
      </c>
      <c r="HH24" s="195">
        <f t="shared" si="71"/>
        <v>0.86827116952465666</v>
      </c>
      <c r="HI24" s="262">
        <f t="shared" si="72"/>
        <v>0</v>
      </c>
      <c r="HJ24" s="262">
        <f t="shared" si="73"/>
        <v>1.7023834851537916</v>
      </c>
      <c r="HK24" s="262">
        <f t="shared" si="74"/>
        <v>18.647181383799747</v>
      </c>
      <c r="HL24" s="262">
        <f t="shared" si="75"/>
        <v>0.92538300983134913</v>
      </c>
      <c r="HM24" s="262">
        <f t="shared" si="76"/>
        <v>6.8332837060945115</v>
      </c>
      <c r="HN24" s="120">
        <f t="shared" si="50"/>
        <v>27.182848575048052</v>
      </c>
      <c r="HO24" s="249">
        <f t="shared" si="51"/>
        <v>93.809970117655439</v>
      </c>
      <c r="HP24" s="121">
        <f t="shared" si="52"/>
        <v>6.190029882344561</v>
      </c>
      <c r="HQ24" s="122">
        <f t="shared" si="30"/>
        <v>22.303313707128748</v>
      </c>
      <c r="HR24" s="123">
        <f t="shared" si="31"/>
        <v>20.349564868953539</v>
      </c>
      <c r="HS24" s="196">
        <f t="shared" si="32"/>
        <v>1.9537488381752084</v>
      </c>
      <c r="HT24" s="197">
        <f t="shared" si="33"/>
        <v>1.7936541793560057</v>
      </c>
      <c r="HU24" s="198">
        <f t="shared" si="34"/>
        <v>0.16009465881920626</v>
      </c>
      <c r="HV24" s="199">
        <f t="shared" si="53"/>
        <v>2.4147085628670046</v>
      </c>
      <c r="HW24" s="125">
        <f t="shared" si="54"/>
        <v>0.16108191463735919</v>
      </c>
      <c r="HX24" s="125">
        <f t="shared" si="55"/>
        <v>1.6975275609567031</v>
      </c>
      <c r="HY24" s="125">
        <f t="shared" si="56"/>
        <v>0.55609908727294211</v>
      </c>
      <c r="HZ24" s="200">
        <f t="shared" si="57"/>
        <v>7.2355930793721393E-2</v>
      </c>
      <c r="IA24" s="201">
        <f t="shared" si="58"/>
        <v>0</v>
      </c>
      <c r="IB24" s="201">
        <f t="shared" si="59"/>
        <v>0.14186529042948262</v>
      </c>
      <c r="IC24" s="201">
        <f t="shared" si="60"/>
        <v>1.5539317819833123</v>
      </c>
      <c r="ID24" s="201">
        <f t="shared" si="61"/>
        <v>7.7115250819279099E-2</v>
      </c>
      <c r="IE24" s="201">
        <f t="shared" si="62"/>
        <v>0.56944030884120933</v>
      </c>
      <c r="IF24" s="173">
        <f t="shared" si="63"/>
        <v>1.8586094755940623</v>
      </c>
      <c r="IG24" s="174">
        <f t="shared" si="64"/>
        <v>1.6957970724127949</v>
      </c>
      <c r="IH24" s="184">
        <f t="shared" si="65"/>
        <v>0.16281240318126736</v>
      </c>
      <c r="II24" s="185">
        <f t="shared" si="66"/>
        <v>0.14947118161300046</v>
      </c>
      <c r="IJ24" s="177">
        <f t="shared" si="67"/>
        <v>1.3341221568267189E-2</v>
      </c>
      <c r="IK24" s="130">
        <v>0</v>
      </c>
      <c r="IL24" s="347">
        <v>0</v>
      </c>
    </row>
    <row r="25" spans="1:246" outlineLevel="3" x14ac:dyDescent="0.2">
      <c r="A25" s="187">
        <v>22.2060606060606</v>
      </c>
      <c r="B25" s="188">
        <v>20</v>
      </c>
      <c r="C25" s="189" t="s">
        <v>98</v>
      </c>
      <c r="D25" s="190" t="s">
        <v>103</v>
      </c>
      <c r="E25" s="191" t="s">
        <v>121</v>
      </c>
      <c r="F25" s="1">
        <v>25544.564999999999</v>
      </c>
      <c r="G25" s="232">
        <v>865.43860000000006</v>
      </c>
      <c r="H25" s="234">
        <v>61.029000000000003</v>
      </c>
      <c r="I25" s="192">
        <v>9.5671961170227582E-2</v>
      </c>
      <c r="J25" s="193">
        <v>0.90432803882977242</v>
      </c>
      <c r="K25" s="202">
        <v>1</v>
      </c>
      <c r="L25" s="271">
        <v>3.217594292457155</v>
      </c>
      <c r="M25" s="272">
        <v>1.0645091633192161</v>
      </c>
      <c r="N25" s="314">
        <v>2.1530851291379389</v>
      </c>
      <c r="O25" s="314">
        <v>0.33409888428669809</v>
      </c>
      <c r="P25" s="314">
        <v>1.8189862448512408</v>
      </c>
      <c r="Q25" s="314">
        <v>1.0645091633192161</v>
      </c>
      <c r="R25" s="315">
        <v>0</v>
      </c>
      <c r="S25" s="316">
        <v>3.217594292457155</v>
      </c>
      <c r="T25" s="316">
        <v>1.046768026941816</v>
      </c>
      <c r="U25" s="316">
        <v>2.170826265515339</v>
      </c>
      <c r="V25" s="316">
        <v>0.10601949468532258</v>
      </c>
      <c r="W25" s="316">
        <v>0.31480006589852805</v>
      </c>
      <c r="X25" s="316">
        <v>1.7500067049314882</v>
      </c>
      <c r="Y25" s="316">
        <v>0</v>
      </c>
      <c r="Z25" s="316">
        <v>1.046768026941816</v>
      </c>
      <c r="AA25" s="317">
        <v>12.447844557976696</v>
      </c>
      <c r="AB25" s="318">
        <v>4.3519922182736526</v>
      </c>
      <c r="AC25" s="318">
        <v>8.0958523397030433</v>
      </c>
      <c r="AD25" s="318">
        <v>0.50423924935821385</v>
      </c>
      <c r="AE25" s="318">
        <v>7.5916130903448327</v>
      </c>
      <c r="AF25" s="318">
        <v>4.3519922182736526</v>
      </c>
      <c r="AG25" s="319">
        <v>0.13144500888157962</v>
      </c>
      <c r="AH25" s="320">
        <v>12.316399549095118</v>
      </c>
      <c r="AI25" s="320">
        <v>4.8182570695486593</v>
      </c>
      <c r="AJ25" s="320">
        <v>7.4981424795464591</v>
      </c>
      <c r="AK25" s="320">
        <v>0.14853365871778437</v>
      </c>
      <c r="AL25" s="320">
        <v>0.45011132154655831</v>
      </c>
      <c r="AM25" s="320">
        <v>6.8994974992821163</v>
      </c>
      <c r="AN25" s="320">
        <v>0.69237467315892043</v>
      </c>
      <c r="AO25" s="320">
        <v>4.1258823963897377</v>
      </c>
      <c r="AP25" s="321">
        <v>6.6441865440000001</v>
      </c>
      <c r="AQ25" s="322">
        <v>0.49343525625375001</v>
      </c>
      <c r="AR25" s="323">
        <v>6.1507512877462505</v>
      </c>
      <c r="AS25" s="323">
        <v>0.64204542300000012</v>
      </c>
      <c r="AT25" s="323">
        <v>5.5087058647462506</v>
      </c>
      <c r="AU25" s="323">
        <v>0.49343525625375001</v>
      </c>
      <c r="AV25" s="315">
        <v>0.1362239622273326</v>
      </c>
      <c r="AW25" s="316">
        <v>6.5079625817726674</v>
      </c>
      <c r="AX25" s="316">
        <v>0.63209519290281646</v>
      </c>
      <c r="AY25" s="316">
        <v>5.24938764272156</v>
      </c>
      <c r="AZ25" s="316">
        <v>0</v>
      </c>
      <c r="BA25" s="316">
        <v>0.62647974614829105</v>
      </c>
      <c r="BB25" s="316">
        <v>5.24938764272156</v>
      </c>
      <c r="BC25" s="316">
        <v>0</v>
      </c>
      <c r="BD25" s="316">
        <v>0.63209519290281646</v>
      </c>
      <c r="BE25" s="324">
        <v>9.5672013332097361</v>
      </c>
      <c r="BF25" s="325">
        <v>3.346656397521059</v>
      </c>
      <c r="BG25" s="326">
        <v>6.2205449356886762</v>
      </c>
      <c r="BH25" s="326">
        <v>0</v>
      </c>
      <c r="BI25" s="326">
        <v>6.2205449356886762</v>
      </c>
      <c r="BJ25" s="326">
        <v>3.346656397521059</v>
      </c>
      <c r="BK25" s="319">
        <v>1.9964675337913063E-2</v>
      </c>
      <c r="BL25" s="320">
        <v>9.5472366578718226</v>
      </c>
      <c r="BM25" s="320">
        <v>3.74303137020225</v>
      </c>
      <c r="BN25" s="320">
        <v>5.8042052876695722</v>
      </c>
      <c r="BO25" s="320">
        <v>0</v>
      </c>
      <c r="BP25" s="320">
        <v>0</v>
      </c>
      <c r="BQ25" s="320">
        <v>5.8042052876695722</v>
      </c>
      <c r="BR25" s="320">
        <v>0</v>
      </c>
      <c r="BS25" s="320">
        <v>3.74303137020225</v>
      </c>
      <c r="BT25" s="275">
        <v>1.2494784383785937</v>
      </c>
      <c r="BU25" s="327">
        <v>0.1725798948036732</v>
      </c>
      <c r="BV25" s="328">
        <v>1.0768985435749205</v>
      </c>
      <c r="BW25" s="328">
        <v>0.38657896436022787</v>
      </c>
      <c r="BX25" s="328">
        <v>0.69031957921469267</v>
      </c>
      <c r="BY25" s="328">
        <v>0.1725798948036732</v>
      </c>
      <c r="BZ25" s="329">
        <v>0.60079419013772772</v>
      </c>
      <c r="CA25" s="330">
        <v>0.64868424824086601</v>
      </c>
      <c r="CB25" s="330">
        <v>0.1238850587125165</v>
      </c>
      <c r="CC25" s="330">
        <v>0.52479918952834947</v>
      </c>
      <c r="CD25" s="330"/>
      <c r="CE25" s="330">
        <v>0.20069788895849991</v>
      </c>
      <c r="CF25" s="330">
        <v>0.32410130056984954</v>
      </c>
      <c r="CG25" s="330"/>
      <c r="CH25" s="330">
        <v>0.1238850587125165</v>
      </c>
      <c r="CI25" s="331">
        <v>0.75312629682872401</v>
      </c>
      <c r="CJ25" s="332">
        <v>2.3446885316400001E-2</v>
      </c>
      <c r="CK25" s="332">
        <v>0.72967941151232396</v>
      </c>
      <c r="CL25" s="332"/>
      <c r="CM25" s="332">
        <v>0.72967941151232396</v>
      </c>
      <c r="CN25" s="332">
        <v>2.3446885316400001E-2</v>
      </c>
      <c r="CO25" s="333"/>
      <c r="CP25" s="334">
        <v>0.75312629682872401</v>
      </c>
      <c r="CQ25" s="334">
        <v>8.8228558967778384E-2</v>
      </c>
      <c r="CR25" s="334">
        <v>0.66489773786094564</v>
      </c>
      <c r="CS25" s="335"/>
      <c r="CT25" s="335"/>
      <c r="CU25" s="334">
        <v>0.66489773786094564</v>
      </c>
      <c r="CV25" s="334">
        <v>4.6955865320410128E-2</v>
      </c>
      <c r="CW25" s="334">
        <v>4.1272693647368255E-2</v>
      </c>
      <c r="CX25" s="299">
        <v>0.80558279999999982</v>
      </c>
      <c r="CY25" s="300">
        <v>9.7392864494181469E-2</v>
      </c>
      <c r="CZ25" s="301">
        <v>0.70818993550581832</v>
      </c>
      <c r="DA25" s="301">
        <v>0</v>
      </c>
      <c r="DB25" s="301">
        <v>0.70818993550581832</v>
      </c>
      <c r="DC25" s="301">
        <v>9.7392864494181469E-2</v>
      </c>
      <c r="DD25" s="169">
        <v>0</v>
      </c>
      <c r="DE25" s="170">
        <v>0.80558279999999982</v>
      </c>
      <c r="DF25" s="170">
        <v>0.16199367087861133</v>
      </c>
      <c r="DG25" s="170">
        <v>0.64358912912138844</v>
      </c>
      <c r="DH25" s="170">
        <v>0</v>
      </c>
      <c r="DI25" s="170">
        <v>0</v>
      </c>
      <c r="DJ25" s="170">
        <v>0.64358912912138855</v>
      </c>
      <c r="DK25" s="170">
        <v>5.1635944994256631E-2</v>
      </c>
      <c r="DL25" s="170">
        <v>0.11035772588435468</v>
      </c>
      <c r="DM25" s="336">
        <v>34.685014262850913</v>
      </c>
      <c r="DN25" s="337">
        <v>9.5500126799819327</v>
      </c>
      <c r="DO25" s="337">
        <v>25.13500158286897</v>
      </c>
      <c r="DP25" s="337">
        <v>1.8669625210051399</v>
      </c>
      <c r="DQ25" s="337">
        <v>23.268039061863835</v>
      </c>
      <c r="DR25" s="337">
        <v>9.5500126799819327</v>
      </c>
      <c r="DS25" s="338">
        <v>0.88842783658455304</v>
      </c>
      <c r="DT25" s="339">
        <v>33.796586426266359</v>
      </c>
      <c r="DU25" s="339">
        <v>10.614258948154449</v>
      </c>
      <c r="DV25" s="339">
        <v>22.555847731963613</v>
      </c>
      <c r="DW25" s="339">
        <v>0.25455315340310697</v>
      </c>
      <c r="DX25" s="339">
        <v>1.5920890225518771</v>
      </c>
      <c r="DY25" s="339">
        <v>21.335685302156921</v>
      </c>
      <c r="DZ25" s="339">
        <v>0.79096648347358711</v>
      </c>
      <c r="EA25" s="339">
        <v>9.8232924646808595</v>
      </c>
      <c r="EB25" s="340">
        <v>3.217594292457155</v>
      </c>
      <c r="EC25" s="274">
        <v>12.447844557976696</v>
      </c>
      <c r="ED25" s="274">
        <v>6.6441865440000001</v>
      </c>
      <c r="EE25" s="274">
        <v>9.5672013332097361</v>
      </c>
      <c r="EF25" s="274">
        <v>1.2494784383785937</v>
      </c>
      <c r="EG25" s="274">
        <v>0.75312629682872401</v>
      </c>
      <c r="EH25" s="274">
        <f t="shared" si="77"/>
        <v>0.80558279999999982</v>
      </c>
      <c r="EI25" s="248">
        <f t="shared" si="78"/>
        <v>34.685014262850913</v>
      </c>
      <c r="EJ25" s="245">
        <v>0.33409888428669809</v>
      </c>
      <c r="EK25" s="246">
        <v>0.50423924935821385</v>
      </c>
      <c r="EL25" s="246">
        <v>0.64204542300000012</v>
      </c>
      <c r="EM25" s="246">
        <v>0</v>
      </c>
      <c r="EN25" s="246">
        <v>0.38657896436022787</v>
      </c>
      <c r="EO25" s="246">
        <v>0</v>
      </c>
      <c r="EP25" s="246">
        <v>0</v>
      </c>
      <c r="EQ25" s="341">
        <v>1.8669625210051399</v>
      </c>
      <c r="ER25" s="246">
        <v>1.8189862448512408</v>
      </c>
      <c r="ES25" s="246">
        <v>7.5916130903448327</v>
      </c>
      <c r="ET25" s="246">
        <v>5.5087058647462506</v>
      </c>
      <c r="EU25" s="246">
        <v>6.2205449356886762</v>
      </c>
      <c r="EV25" s="246">
        <v>0.69031957921469267</v>
      </c>
      <c r="EW25" s="246">
        <v>0.72967941151232396</v>
      </c>
      <c r="EX25" s="246">
        <f t="shared" si="79"/>
        <v>0.70818993550581832</v>
      </c>
      <c r="EY25" s="342">
        <f t="shared" si="80"/>
        <v>23.268039061863835</v>
      </c>
      <c r="EZ25" s="246">
        <v>1.0645091633192161</v>
      </c>
      <c r="FA25" s="246">
        <v>4.3519922182736526</v>
      </c>
      <c r="FB25" s="246">
        <v>0.49343525625375001</v>
      </c>
      <c r="FC25" s="246">
        <v>3.346656397521059</v>
      </c>
      <c r="FD25" s="246">
        <v>0.1725798948036732</v>
      </c>
      <c r="FE25" s="246">
        <v>2.3446885316400001E-2</v>
      </c>
      <c r="FF25" s="246">
        <f t="shared" si="6"/>
        <v>9.7392864494181469E-2</v>
      </c>
      <c r="FG25" s="343">
        <f t="shared" si="7"/>
        <v>9.5500126799819327</v>
      </c>
      <c r="FH25" s="276">
        <v>0</v>
      </c>
      <c r="FI25" s="260">
        <v>0.13144500888157962</v>
      </c>
      <c r="FJ25" s="260">
        <v>0.1362239622273326</v>
      </c>
      <c r="FK25" s="260">
        <v>1.9964675337913063E-2</v>
      </c>
      <c r="FL25" s="260">
        <v>0.60079419013772772</v>
      </c>
      <c r="FM25" s="264">
        <v>0</v>
      </c>
      <c r="FN25" s="264">
        <v>0</v>
      </c>
      <c r="FO25" s="344">
        <v>0.88842783658455304</v>
      </c>
      <c r="FP25" s="345">
        <v>0.10601949468532258</v>
      </c>
      <c r="FQ25" s="260">
        <v>0.14853365871778437</v>
      </c>
      <c r="FR25" s="260">
        <v>0</v>
      </c>
      <c r="FS25" s="260">
        <v>0</v>
      </c>
      <c r="FT25" s="260">
        <v>0</v>
      </c>
      <c r="FU25" s="264">
        <v>0</v>
      </c>
      <c r="FV25" s="147">
        <v>0</v>
      </c>
      <c r="FW25" s="344">
        <v>0.25455315340310697</v>
      </c>
      <c r="FX25" s="195">
        <v>0.31480006589852805</v>
      </c>
      <c r="FY25" s="262">
        <v>0.45011132154655831</v>
      </c>
      <c r="FZ25" s="262">
        <v>0.62647974614829105</v>
      </c>
      <c r="GA25" s="262">
        <v>0</v>
      </c>
      <c r="GB25" s="262">
        <v>0.20069788895849991</v>
      </c>
      <c r="GC25" s="147">
        <v>0</v>
      </c>
      <c r="GD25" s="147">
        <v>0</v>
      </c>
      <c r="GE25" s="346">
        <v>1.5920890225518771</v>
      </c>
      <c r="GF25" s="273">
        <f t="shared" si="8"/>
        <v>1.7500067049314882</v>
      </c>
      <c r="GG25" s="246">
        <f t="shared" si="9"/>
        <v>6.8994974992821163</v>
      </c>
      <c r="GH25" s="246">
        <f t="shared" si="10"/>
        <v>5.24938764272156</v>
      </c>
      <c r="GI25" s="246">
        <f t="shared" si="11"/>
        <v>5.8042052876695722</v>
      </c>
      <c r="GJ25" s="246">
        <f t="shared" si="12"/>
        <v>0.32410130056984954</v>
      </c>
      <c r="GK25" s="246">
        <f t="shared" si="13"/>
        <v>0.66489773786094564</v>
      </c>
      <c r="GL25" s="246">
        <f t="shared" si="14"/>
        <v>0.64358912912138855</v>
      </c>
      <c r="GM25" s="346">
        <f t="shared" si="15"/>
        <v>21.335685302156921</v>
      </c>
      <c r="GN25" s="195">
        <v>0</v>
      </c>
      <c r="GO25" s="262">
        <v>0.69237467315892043</v>
      </c>
      <c r="GP25" s="262">
        <v>0</v>
      </c>
      <c r="GQ25" s="262">
        <v>0</v>
      </c>
      <c r="GR25" s="262">
        <v>0</v>
      </c>
      <c r="GS25" s="147">
        <v>4.6955865320410128E-2</v>
      </c>
      <c r="GT25" s="147">
        <f t="shared" si="16"/>
        <v>5.1635944994256631E-2</v>
      </c>
      <c r="GU25" s="346">
        <f t="shared" si="17"/>
        <v>0.79096648347358711</v>
      </c>
      <c r="GV25" s="195">
        <v>1.046768026941816</v>
      </c>
      <c r="GW25" s="262">
        <v>4.1258823963897377</v>
      </c>
      <c r="GX25" s="262">
        <v>0.63209519290281646</v>
      </c>
      <c r="GY25" s="262">
        <v>3.74303137020225</v>
      </c>
      <c r="GZ25" s="262">
        <v>0.1238850587125165</v>
      </c>
      <c r="HA25" s="147">
        <v>4.1272693647368255E-2</v>
      </c>
      <c r="HB25" s="147">
        <f t="shared" si="18"/>
        <v>0.11035772588435468</v>
      </c>
      <c r="HC25" s="346">
        <f t="shared" si="19"/>
        <v>9.8232924646808595</v>
      </c>
      <c r="HD25" s="248">
        <f t="shared" si="20"/>
        <v>34.685014262850913</v>
      </c>
      <c r="HE25" s="116">
        <f t="shared" ref="HE25:HE88" si="81">EQ25</f>
        <v>1.8669625210051399</v>
      </c>
      <c r="HF25" s="117">
        <f t="shared" ref="HF25:HF88" si="82">EY25</f>
        <v>23.268039061863835</v>
      </c>
      <c r="HG25" s="117">
        <f t="shared" ref="HG25:HG88" si="83">FG25</f>
        <v>9.5500126799819327</v>
      </c>
      <c r="HH25" s="195">
        <f t="shared" si="71"/>
        <v>0.88842783658455304</v>
      </c>
      <c r="HI25" s="262">
        <f t="shared" si="72"/>
        <v>0.25455315340310697</v>
      </c>
      <c r="HJ25" s="262">
        <f t="shared" si="73"/>
        <v>1.5920890225518771</v>
      </c>
      <c r="HK25" s="262">
        <f t="shared" si="74"/>
        <v>21.335685302156921</v>
      </c>
      <c r="HL25" s="262">
        <f t="shared" si="75"/>
        <v>0.79096648347358711</v>
      </c>
      <c r="HM25" s="262">
        <f t="shared" si="76"/>
        <v>9.8232924646808595</v>
      </c>
      <c r="HN25" s="120">
        <f t="shared" si="50"/>
        <v>32.751066789389661</v>
      </c>
      <c r="HO25" s="249">
        <f t="shared" si="51"/>
        <v>94.424256369608614</v>
      </c>
      <c r="HP25" s="121">
        <f t="shared" si="52"/>
        <v>5.5757436303913863</v>
      </c>
      <c r="HQ25" s="122">
        <f t="shared" si="30"/>
        <v>25.135001582868973</v>
      </c>
      <c r="HR25" s="123">
        <f t="shared" si="31"/>
        <v>23.182327478111905</v>
      </c>
      <c r="HS25" s="196">
        <f t="shared" si="32"/>
        <v>1.9526741047570688</v>
      </c>
      <c r="HT25" s="197">
        <f t="shared" si="33"/>
        <v>1.6793943200581403</v>
      </c>
      <c r="HU25" s="198">
        <f t="shared" si="34"/>
        <v>0.27327978469892678</v>
      </c>
      <c r="HV25" s="199">
        <f t="shared" si="53"/>
        <v>2.8904178552375761</v>
      </c>
      <c r="HW25" s="125">
        <f t="shared" si="54"/>
        <v>0.15558021008376166</v>
      </c>
      <c r="HX25" s="125">
        <f t="shared" si="55"/>
        <v>1.9390032551553196</v>
      </c>
      <c r="HY25" s="125">
        <f t="shared" si="56"/>
        <v>0.79583438999849443</v>
      </c>
      <c r="HZ25" s="200">
        <f t="shared" si="57"/>
        <v>7.4035653048712749E-2</v>
      </c>
      <c r="IA25" s="201">
        <f t="shared" si="58"/>
        <v>2.1212762783592246E-2</v>
      </c>
      <c r="IB25" s="201">
        <f t="shared" si="59"/>
        <v>0.13267408521265642</v>
      </c>
      <c r="IC25" s="201">
        <f t="shared" si="60"/>
        <v>1.7779737751797435</v>
      </c>
      <c r="ID25" s="201">
        <f t="shared" si="61"/>
        <v>6.5913873622798921E-2</v>
      </c>
      <c r="IE25" s="201">
        <f t="shared" si="62"/>
        <v>0.81860770539007166</v>
      </c>
      <c r="IF25" s="173">
        <f t="shared" si="63"/>
        <v>2.0945834652390811</v>
      </c>
      <c r="IG25" s="174">
        <f t="shared" si="64"/>
        <v>1.9318606231759921</v>
      </c>
      <c r="IH25" s="184">
        <f t="shared" si="65"/>
        <v>0.16272284206308907</v>
      </c>
      <c r="II25" s="185">
        <f t="shared" si="66"/>
        <v>0.1399495266715117</v>
      </c>
      <c r="IJ25" s="177">
        <f t="shared" si="67"/>
        <v>2.2773315391577231E-2</v>
      </c>
      <c r="IK25" s="130">
        <v>0</v>
      </c>
      <c r="IL25" s="347">
        <v>0</v>
      </c>
    </row>
    <row r="26" spans="1:246" outlineLevel="3" x14ac:dyDescent="0.2">
      <c r="A26" s="187">
        <v>23.303030303030301</v>
      </c>
      <c r="B26" s="188">
        <v>21</v>
      </c>
      <c r="C26" s="189" t="s">
        <v>98</v>
      </c>
      <c r="D26" s="190" t="s">
        <v>103</v>
      </c>
      <c r="E26" s="191" t="s">
        <v>122</v>
      </c>
      <c r="F26" s="1">
        <v>11628.767</v>
      </c>
      <c r="G26" s="232">
        <v>443.77439999999996</v>
      </c>
      <c r="H26" s="234">
        <v>58.042000000000002</v>
      </c>
      <c r="I26" s="192">
        <v>7.3466624864380048E-2</v>
      </c>
      <c r="J26" s="193">
        <v>0.92653337513561995</v>
      </c>
      <c r="K26" s="202">
        <v>1</v>
      </c>
      <c r="L26" s="271">
        <v>2.8960183312649468</v>
      </c>
      <c r="M26" s="272">
        <v>0.9691490322154932</v>
      </c>
      <c r="N26" s="314">
        <v>1.9268692990494536</v>
      </c>
      <c r="O26" s="314">
        <v>0.29700066546377801</v>
      </c>
      <c r="P26" s="314">
        <v>1.6298686335856756</v>
      </c>
      <c r="Q26" s="314">
        <v>0.9691490322154932</v>
      </c>
      <c r="R26" s="315">
        <v>0</v>
      </c>
      <c r="S26" s="316">
        <v>2.8960183312649468</v>
      </c>
      <c r="T26" s="316">
        <v>0.95723742396331124</v>
      </c>
      <c r="U26" s="316">
        <v>1.9387809073016355</v>
      </c>
      <c r="V26" s="316">
        <v>7.2765559880495115E-2</v>
      </c>
      <c r="W26" s="316">
        <v>0.28390352355382931</v>
      </c>
      <c r="X26" s="316">
        <v>1.5821118238673111</v>
      </c>
      <c r="Y26" s="316">
        <v>0</v>
      </c>
      <c r="Z26" s="316">
        <v>0.95723742396331124</v>
      </c>
      <c r="AA26" s="317">
        <v>12.256639643320497</v>
      </c>
      <c r="AB26" s="318">
        <v>4.1569159705241869</v>
      </c>
      <c r="AC26" s="318">
        <v>8.0997236727963102</v>
      </c>
      <c r="AD26" s="318">
        <v>0.37312341606979593</v>
      </c>
      <c r="AE26" s="318">
        <v>7.7266002567265142</v>
      </c>
      <c r="AF26" s="318">
        <v>4.1569159705241869</v>
      </c>
      <c r="AG26" s="319">
        <v>0.13438449376768111</v>
      </c>
      <c r="AH26" s="320">
        <v>12.122255149552815</v>
      </c>
      <c r="AI26" s="320">
        <v>4.5270514438676086</v>
      </c>
      <c r="AJ26" s="320">
        <v>7.5952037056852069</v>
      </c>
      <c r="AK26" s="320">
        <v>0.10051885532245021</v>
      </c>
      <c r="AL26" s="320">
        <v>0.34647363004693538</v>
      </c>
      <c r="AM26" s="320">
        <v>7.1482112203158232</v>
      </c>
      <c r="AN26" s="320">
        <v>0.50844965090395622</v>
      </c>
      <c r="AO26" s="320">
        <v>4.0186017929636524</v>
      </c>
      <c r="AP26" s="321">
        <v>6.318993845333333</v>
      </c>
      <c r="AQ26" s="322">
        <v>0.46928458836749998</v>
      </c>
      <c r="AR26" s="323">
        <v>5.8497092569658333</v>
      </c>
      <c r="AS26" s="323">
        <v>0.61062118733333337</v>
      </c>
      <c r="AT26" s="323">
        <v>5.2390880696324995</v>
      </c>
      <c r="AU26" s="323">
        <v>0.46928458836749998</v>
      </c>
      <c r="AV26" s="315">
        <v>0.12660913877755908</v>
      </c>
      <c r="AW26" s="316">
        <v>6.1923847065557736</v>
      </c>
      <c r="AX26" s="316">
        <v>0.56830271231612328</v>
      </c>
      <c r="AY26" s="316">
        <v>5.0279278427233765</v>
      </c>
      <c r="AZ26" s="316">
        <v>0</v>
      </c>
      <c r="BA26" s="316">
        <v>0.59615415151627327</v>
      </c>
      <c r="BB26" s="316">
        <v>5.0279278427233765</v>
      </c>
      <c r="BC26" s="316">
        <v>0</v>
      </c>
      <c r="BD26" s="316">
        <v>0.56830271231612328</v>
      </c>
      <c r="BE26" s="324">
        <v>6.9145627494350403</v>
      </c>
      <c r="BF26" s="325">
        <v>0.37677194797728653</v>
      </c>
      <c r="BG26" s="326">
        <v>6.5377908014577546</v>
      </c>
      <c r="BH26" s="326">
        <v>0</v>
      </c>
      <c r="BI26" s="326">
        <v>6.5377908014577546</v>
      </c>
      <c r="BJ26" s="326">
        <v>0.37677194797728653</v>
      </c>
      <c r="BK26" s="319">
        <v>1.8902373353198169E-2</v>
      </c>
      <c r="BL26" s="320">
        <v>6.8956603760818433</v>
      </c>
      <c r="BM26" s="320">
        <v>0.71087521725206659</v>
      </c>
      <c r="BN26" s="320">
        <v>6.1847851588297758</v>
      </c>
      <c r="BO26" s="320">
        <v>0</v>
      </c>
      <c r="BP26" s="320">
        <v>0</v>
      </c>
      <c r="BQ26" s="320">
        <v>6.1847851588297758</v>
      </c>
      <c r="BR26" s="320">
        <v>0</v>
      </c>
      <c r="BS26" s="320">
        <v>0.71087521725206659</v>
      </c>
      <c r="BT26" s="275">
        <v>1.5360639067098267</v>
      </c>
      <c r="BU26" s="327">
        <v>0.21216352302621919</v>
      </c>
      <c r="BV26" s="328">
        <v>1.3239003836836076</v>
      </c>
      <c r="BW26" s="328">
        <v>0.47524629157873083</v>
      </c>
      <c r="BX26" s="328">
        <v>0.84865409210487686</v>
      </c>
      <c r="BY26" s="328">
        <v>0.21216352302621919</v>
      </c>
      <c r="BZ26" s="329">
        <v>0.49113080099986356</v>
      </c>
      <c r="CA26" s="330">
        <v>1.0449331057099631</v>
      </c>
      <c r="CB26" s="330">
        <v>0.18674087564257258</v>
      </c>
      <c r="CC26" s="330">
        <v>0.85819223006739054</v>
      </c>
      <c r="CD26" s="330"/>
      <c r="CE26" s="330">
        <v>0.32329422055114881</v>
      </c>
      <c r="CF26" s="330">
        <v>0.53489800951624167</v>
      </c>
      <c r="CG26" s="330"/>
      <c r="CH26" s="330">
        <v>0.18674087564257258</v>
      </c>
      <c r="CI26" s="331">
        <v>0.43955169265934557</v>
      </c>
      <c r="CJ26" s="332">
        <v>1.4388687778725E-2</v>
      </c>
      <c r="CK26" s="332">
        <v>0.42516300488062059</v>
      </c>
      <c r="CL26" s="332"/>
      <c r="CM26" s="332">
        <v>0.42516300488062059</v>
      </c>
      <c r="CN26" s="332">
        <v>1.4388687778725E-2</v>
      </c>
      <c r="CO26" s="333"/>
      <c r="CP26" s="334">
        <v>0.43955169265934557</v>
      </c>
      <c r="CQ26" s="334">
        <v>4.1964788005080564E-2</v>
      </c>
      <c r="CR26" s="334">
        <v>0.39758690465426499</v>
      </c>
      <c r="CS26" s="335"/>
      <c r="CT26" s="335"/>
      <c r="CU26" s="334">
        <v>0.39758690465426499</v>
      </c>
      <c r="CV26" s="334">
        <v>1.2372223342471804E-2</v>
      </c>
      <c r="CW26" s="334">
        <v>2.9592564662608761E-2</v>
      </c>
      <c r="CX26" s="299">
        <v>0.76615440000000012</v>
      </c>
      <c r="CY26" s="300">
        <v>9.2626073521953206E-2</v>
      </c>
      <c r="CZ26" s="301">
        <v>0.67352832647804683</v>
      </c>
      <c r="DA26" s="301">
        <v>0</v>
      </c>
      <c r="DB26" s="301">
        <v>0.67352832647804683</v>
      </c>
      <c r="DC26" s="301">
        <v>9.262607352195322E-2</v>
      </c>
      <c r="DD26" s="169">
        <v>0</v>
      </c>
      <c r="DE26" s="170">
        <v>0.76615440000000012</v>
      </c>
      <c r="DF26" s="170">
        <v>0.13980515331575616</v>
      </c>
      <c r="DG26" s="170">
        <v>0.62634924668424397</v>
      </c>
      <c r="DH26" s="170">
        <v>0</v>
      </c>
      <c r="DI26" s="170">
        <v>0</v>
      </c>
      <c r="DJ26" s="170">
        <v>0.62634924668424397</v>
      </c>
      <c r="DK26" s="170">
        <v>3.6298457637590771E-2</v>
      </c>
      <c r="DL26" s="170">
        <v>0.10350669567816538</v>
      </c>
      <c r="DM26" s="336">
        <v>31.127984568722994</v>
      </c>
      <c r="DN26" s="337">
        <v>6.2912998234113635</v>
      </c>
      <c r="DO26" s="337">
        <v>24.836684745311622</v>
      </c>
      <c r="DP26" s="337">
        <v>1.7559915604456382</v>
      </c>
      <c r="DQ26" s="337">
        <v>23.080693184865986</v>
      </c>
      <c r="DR26" s="337">
        <v>6.2912998234113635</v>
      </c>
      <c r="DS26" s="338">
        <v>0.77102680689830194</v>
      </c>
      <c r="DT26" s="339">
        <v>30.356957761824688</v>
      </c>
      <c r="DU26" s="339">
        <v>7.1319776143625191</v>
      </c>
      <c r="DV26" s="339">
        <v>22.628825995945895</v>
      </c>
      <c r="DW26" s="339">
        <v>0.17328441520294532</v>
      </c>
      <c r="DX26" s="339">
        <v>1.5498255256681868</v>
      </c>
      <c r="DY26" s="339">
        <v>21.501870206591036</v>
      </c>
      <c r="DZ26" s="339">
        <v>0.55712033188401877</v>
      </c>
      <c r="EA26" s="339">
        <v>6.5748572824785008</v>
      </c>
      <c r="EB26" s="340">
        <v>2.8960183312649468</v>
      </c>
      <c r="EC26" s="274">
        <v>12.256639643320497</v>
      </c>
      <c r="ED26" s="274">
        <v>6.318993845333333</v>
      </c>
      <c r="EE26" s="274">
        <v>6.9145627494350403</v>
      </c>
      <c r="EF26" s="274">
        <v>1.5360639067098267</v>
      </c>
      <c r="EG26" s="274">
        <v>0.43955169265934557</v>
      </c>
      <c r="EH26" s="274">
        <f t="shared" si="77"/>
        <v>0.76615440000000012</v>
      </c>
      <c r="EI26" s="248">
        <f t="shared" si="78"/>
        <v>31.127984568722994</v>
      </c>
      <c r="EJ26" s="245">
        <v>0.29700066546377801</v>
      </c>
      <c r="EK26" s="246">
        <v>0.37312341606979593</v>
      </c>
      <c r="EL26" s="246">
        <v>0.61062118733333337</v>
      </c>
      <c r="EM26" s="246">
        <v>0</v>
      </c>
      <c r="EN26" s="246">
        <v>0.47524629157873083</v>
      </c>
      <c r="EO26" s="246">
        <v>0</v>
      </c>
      <c r="EP26" s="246">
        <v>0</v>
      </c>
      <c r="EQ26" s="341">
        <v>1.7559915604456382</v>
      </c>
      <c r="ER26" s="246">
        <v>1.6298686335856756</v>
      </c>
      <c r="ES26" s="246">
        <v>7.7266002567265142</v>
      </c>
      <c r="ET26" s="246">
        <v>5.2390880696324995</v>
      </c>
      <c r="EU26" s="246">
        <v>6.5377908014577546</v>
      </c>
      <c r="EV26" s="246">
        <v>0.84865409210487686</v>
      </c>
      <c r="EW26" s="246">
        <v>0.42516300488062059</v>
      </c>
      <c r="EX26" s="246">
        <f t="shared" si="79"/>
        <v>0.67352832647804683</v>
      </c>
      <c r="EY26" s="342">
        <f t="shared" si="80"/>
        <v>23.080693184865986</v>
      </c>
      <c r="EZ26" s="246">
        <v>0.9691490322154932</v>
      </c>
      <c r="FA26" s="246">
        <v>4.1569159705241869</v>
      </c>
      <c r="FB26" s="246">
        <v>0.46928458836749998</v>
      </c>
      <c r="FC26" s="246">
        <v>0.37677194797728653</v>
      </c>
      <c r="FD26" s="246">
        <v>0.21216352302621919</v>
      </c>
      <c r="FE26" s="246">
        <v>1.4388687778725E-2</v>
      </c>
      <c r="FF26" s="246">
        <f t="shared" si="6"/>
        <v>9.262607352195322E-2</v>
      </c>
      <c r="FG26" s="343">
        <f t="shared" si="7"/>
        <v>6.2912998234113635</v>
      </c>
      <c r="FH26" s="276">
        <v>0</v>
      </c>
      <c r="FI26" s="260">
        <v>0.13438449376768111</v>
      </c>
      <c r="FJ26" s="260">
        <v>0.12660913877755908</v>
      </c>
      <c r="FK26" s="260">
        <v>1.8902373353198169E-2</v>
      </c>
      <c r="FL26" s="260">
        <v>0.49113080099986356</v>
      </c>
      <c r="FM26" s="264">
        <v>0</v>
      </c>
      <c r="FN26" s="264">
        <v>0</v>
      </c>
      <c r="FO26" s="344">
        <v>0.77102680689830194</v>
      </c>
      <c r="FP26" s="345">
        <v>7.2765559880495115E-2</v>
      </c>
      <c r="FQ26" s="260">
        <v>0.10051885532245021</v>
      </c>
      <c r="FR26" s="260">
        <v>0</v>
      </c>
      <c r="FS26" s="260">
        <v>0</v>
      </c>
      <c r="FT26" s="260">
        <v>0</v>
      </c>
      <c r="FU26" s="264">
        <v>0</v>
      </c>
      <c r="FV26" s="147">
        <v>0</v>
      </c>
      <c r="FW26" s="344">
        <v>0.17328441520294532</v>
      </c>
      <c r="FX26" s="195">
        <v>0.28390352355382931</v>
      </c>
      <c r="FY26" s="262">
        <v>0.34647363004693538</v>
      </c>
      <c r="FZ26" s="262">
        <v>0.59615415151627327</v>
      </c>
      <c r="GA26" s="262">
        <v>0</v>
      </c>
      <c r="GB26" s="262">
        <v>0.32329422055114881</v>
      </c>
      <c r="GC26" s="147">
        <v>0</v>
      </c>
      <c r="GD26" s="147">
        <v>0</v>
      </c>
      <c r="GE26" s="346">
        <v>1.5498255256681868</v>
      </c>
      <c r="GF26" s="273">
        <f t="shared" si="8"/>
        <v>1.5821118238673111</v>
      </c>
      <c r="GG26" s="246">
        <f t="shared" si="9"/>
        <v>7.1482112203158232</v>
      </c>
      <c r="GH26" s="246">
        <f t="shared" si="10"/>
        <v>5.0279278427233765</v>
      </c>
      <c r="GI26" s="246">
        <f t="shared" si="11"/>
        <v>6.1847851588297758</v>
      </c>
      <c r="GJ26" s="246">
        <f t="shared" si="12"/>
        <v>0.53489800951624167</v>
      </c>
      <c r="GK26" s="246">
        <f t="shared" si="13"/>
        <v>0.39758690465426499</v>
      </c>
      <c r="GL26" s="246">
        <f t="shared" si="14"/>
        <v>0.62634924668424397</v>
      </c>
      <c r="GM26" s="346">
        <f t="shared" si="15"/>
        <v>21.501870206591036</v>
      </c>
      <c r="GN26" s="195">
        <v>0</v>
      </c>
      <c r="GO26" s="262">
        <v>0.50844965090395622</v>
      </c>
      <c r="GP26" s="262">
        <v>0</v>
      </c>
      <c r="GQ26" s="262">
        <v>0</v>
      </c>
      <c r="GR26" s="262">
        <v>0</v>
      </c>
      <c r="GS26" s="147">
        <v>1.2372223342471804E-2</v>
      </c>
      <c r="GT26" s="147">
        <f t="shared" si="16"/>
        <v>3.6298457637590771E-2</v>
      </c>
      <c r="GU26" s="346">
        <f t="shared" si="17"/>
        <v>0.55712033188401877</v>
      </c>
      <c r="GV26" s="195">
        <v>0.95723742396331124</v>
      </c>
      <c r="GW26" s="262">
        <v>4.0186017929636524</v>
      </c>
      <c r="GX26" s="262">
        <v>0.56830271231612328</v>
      </c>
      <c r="GY26" s="262">
        <v>0.71087521725206659</v>
      </c>
      <c r="GZ26" s="262">
        <v>0.18674087564257258</v>
      </c>
      <c r="HA26" s="147">
        <v>2.9592564662608761E-2</v>
      </c>
      <c r="HB26" s="147">
        <f t="shared" si="18"/>
        <v>0.10350669567816538</v>
      </c>
      <c r="HC26" s="346">
        <f t="shared" si="19"/>
        <v>6.5748572824785008</v>
      </c>
      <c r="HD26" s="248">
        <f t="shared" si="20"/>
        <v>31.127984568722994</v>
      </c>
      <c r="HE26" s="116">
        <f t="shared" si="81"/>
        <v>1.7559915604456382</v>
      </c>
      <c r="HF26" s="117">
        <f t="shared" si="82"/>
        <v>23.080693184865986</v>
      </c>
      <c r="HG26" s="117">
        <f t="shared" si="83"/>
        <v>6.2912998234113635</v>
      </c>
      <c r="HH26" s="195">
        <f t="shared" si="71"/>
        <v>0.77102680689830194</v>
      </c>
      <c r="HI26" s="262">
        <f t="shared" si="72"/>
        <v>0.17328441520294532</v>
      </c>
      <c r="HJ26" s="262">
        <f t="shared" si="73"/>
        <v>1.5498255256681868</v>
      </c>
      <c r="HK26" s="262">
        <f t="shared" si="74"/>
        <v>21.501870206591036</v>
      </c>
      <c r="HL26" s="262">
        <f t="shared" si="75"/>
        <v>0.55712033188401877</v>
      </c>
      <c r="HM26" s="262">
        <f t="shared" si="76"/>
        <v>6.5748572824785008</v>
      </c>
      <c r="HN26" s="120">
        <f t="shared" si="50"/>
        <v>29.626553014737723</v>
      </c>
      <c r="HO26" s="249">
        <f t="shared" si="51"/>
        <v>95.176586037330893</v>
      </c>
      <c r="HP26" s="121">
        <f t="shared" si="52"/>
        <v>4.8234139626691075</v>
      </c>
      <c r="HQ26" s="122">
        <f t="shared" si="30"/>
        <v>24.836684745311622</v>
      </c>
      <c r="HR26" s="123">
        <f t="shared" si="31"/>
        <v>23.224980147462169</v>
      </c>
      <c r="HS26" s="196">
        <f t="shared" si="32"/>
        <v>1.6117045978494531</v>
      </c>
      <c r="HT26" s="197">
        <f t="shared" si="33"/>
        <v>1.3281471387823207</v>
      </c>
      <c r="HU26" s="198">
        <f t="shared" si="34"/>
        <v>0.28355745906713725</v>
      </c>
      <c r="HV26" s="199">
        <f t="shared" si="53"/>
        <v>2.5939987140602496</v>
      </c>
      <c r="HW26" s="125">
        <f t="shared" si="54"/>
        <v>0.14633263003713651</v>
      </c>
      <c r="HX26" s="125">
        <f t="shared" si="55"/>
        <v>1.9233910987388321</v>
      </c>
      <c r="HY26" s="125">
        <f t="shared" si="56"/>
        <v>0.52427498528428029</v>
      </c>
      <c r="HZ26" s="200">
        <f t="shared" si="57"/>
        <v>6.4252233908191833E-2</v>
      </c>
      <c r="IA26" s="201">
        <f t="shared" si="58"/>
        <v>1.4440367933578778E-2</v>
      </c>
      <c r="IB26" s="201">
        <f t="shared" si="59"/>
        <v>0.12915212713901555</v>
      </c>
      <c r="IC26" s="201">
        <f t="shared" si="60"/>
        <v>1.7918225172159197</v>
      </c>
      <c r="ID26" s="201">
        <f t="shared" si="61"/>
        <v>4.6426694323668229E-2</v>
      </c>
      <c r="IE26" s="201">
        <f t="shared" si="62"/>
        <v>0.5479047735398751</v>
      </c>
      <c r="IF26" s="173">
        <f t="shared" si="63"/>
        <v>2.0697237287759687</v>
      </c>
      <c r="IG26" s="174">
        <f t="shared" si="64"/>
        <v>1.9354150122885141</v>
      </c>
      <c r="IH26" s="184">
        <f t="shared" si="65"/>
        <v>0.13430871648745443</v>
      </c>
      <c r="II26" s="185">
        <f t="shared" si="66"/>
        <v>0.11067892823186005</v>
      </c>
      <c r="IJ26" s="177">
        <f t="shared" si="67"/>
        <v>2.362978825559477E-2</v>
      </c>
      <c r="IK26" s="130">
        <v>0</v>
      </c>
      <c r="IL26" s="347">
        <v>0</v>
      </c>
    </row>
    <row r="27" spans="1:246" outlineLevel="3" x14ac:dyDescent="0.2">
      <c r="A27" s="187">
        <v>24.4</v>
      </c>
      <c r="B27" s="188">
        <v>22</v>
      </c>
      <c r="C27" s="189" t="s">
        <v>98</v>
      </c>
      <c r="D27" s="190" t="s">
        <v>103</v>
      </c>
      <c r="E27" s="191" t="s">
        <v>123</v>
      </c>
      <c r="F27" s="1">
        <v>1714.62</v>
      </c>
      <c r="G27" s="232">
        <v>65.630600000000001</v>
      </c>
      <c r="H27" s="234">
        <v>54.728000000000002</v>
      </c>
      <c r="I27" s="192">
        <v>3.089129077528463E-2</v>
      </c>
      <c r="J27" s="193">
        <v>0.96910870922471537</v>
      </c>
      <c r="K27" s="202">
        <v>0</v>
      </c>
      <c r="L27" s="271">
        <v>2.7159799809390996</v>
      </c>
      <c r="M27" s="272">
        <v>0.87850188119976624</v>
      </c>
      <c r="N27" s="314">
        <v>1.8374780997393334</v>
      </c>
      <c r="O27" s="314">
        <v>0.27818627156963527</v>
      </c>
      <c r="P27" s="314">
        <v>1.5592918281696981</v>
      </c>
      <c r="Q27" s="314">
        <v>0.87850188119976624</v>
      </c>
      <c r="R27" s="315">
        <v>0</v>
      </c>
      <c r="S27" s="316">
        <v>2.7159799809390996</v>
      </c>
      <c r="T27" s="316">
        <v>0.87850188119976624</v>
      </c>
      <c r="U27" s="316">
        <v>1.8374780997393334</v>
      </c>
      <c r="V27" s="316">
        <v>0</v>
      </c>
      <c r="W27" s="316">
        <v>0.27818627156963527</v>
      </c>
      <c r="X27" s="316">
        <v>1.5592918281696986</v>
      </c>
      <c r="Y27" s="316">
        <v>0</v>
      </c>
      <c r="Z27" s="316">
        <v>0.87850188119976624</v>
      </c>
      <c r="AA27" s="317">
        <v>11.287434266075287</v>
      </c>
      <c r="AB27" s="318">
        <v>3.9049768611369426</v>
      </c>
      <c r="AC27" s="318">
        <v>7.3824574049383447</v>
      </c>
      <c r="AD27" s="318">
        <v>0.34776082460612251</v>
      </c>
      <c r="AE27" s="318">
        <v>7.0346965803322217</v>
      </c>
      <c r="AF27" s="318">
        <v>3.9049768611369426</v>
      </c>
      <c r="AG27" s="319">
        <v>0</v>
      </c>
      <c r="AH27" s="320">
        <v>11.287434266075287</v>
      </c>
      <c r="AI27" s="320">
        <v>4.0556733979922504</v>
      </c>
      <c r="AJ27" s="320">
        <v>7.231760868083037</v>
      </c>
      <c r="AK27" s="320">
        <v>0</v>
      </c>
      <c r="AL27" s="320">
        <v>0.34776082460612245</v>
      </c>
      <c r="AM27" s="320">
        <v>6.884000043476914</v>
      </c>
      <c r="AN27" s="320">
        <v>0.19610139619602865</v>
      </c>
      <c r="AO27" s="320">
        <v>3.8595720017962214</v>
      </c>
      <c r="AP27" s="321">
        <v>5.9582008746666668</v>
      </c>
      <c r="AQ27" s="322">
        <v>0.44249004087000005</v>
      </c>
      <c r="AR27" s="323">
        <v>5.5157108337966667</v>
      </c>
      <c r="AS27" s="323">
        <v>0.57575680266666662</v>
      </c>
      <c r="AT27" s="323">
        <v>4.9399540311300001</v>
      </c>
      <c r="AU27" s="323">
        <v>0.44249004087000005</v>
      </c>
      <c r="AV27" s="315">
        <v>2.6406722116724984E-2</v>
      </c>
      <c r="AW27" s="316">
        <v>5.9317941525499416</v>
      </c>
      <c r="AX27" s="316">
        <v>0.48447994963646657</v>
      </c>
      <c r="AY27" s="316">
        <v>4.8745747732292202</v>
      </c>
      <c r="AZ27" s="316">
        <v>0</v>
      </c>
      <c r="BA27" s="316">
        <v>0.57273942968425517</v>
      </c>
      <c r="BB27" s="316">
        <v>4.8745747732292202</v>
      </c>
      <c r="BC27" s="316">
        <v>0</v>
      </c>
      <c r="BD27" s="316">
        <v>0.48447994963646657</v>
      </c>
      <c r="BE27" s="324">
        <v>0.8134624142220348</v>
      </c>
      <c r="BF27" s="325">
        <v>7.266684843346205E-2</v>
      </c>
      <c r="BG27" s="326">
        <v>0.74079556578857286</v>
      </c>
      <c r="BH27" s="326">
        <v>0</v>
      </c>
      <c r="BI27" s="326">
        <v>0.74079556578857286</v>
      </c>
      <c r="BJ27" s="326">
        <v>7.266684843346205E-2</v>
      </c>
      <c r="BK27" s="319">
        <v>8.586912006358445E-4</v>
      </c>
      <c r="BL27" s="320">
        <v>0.81260372302139894</v>
      </c>
      <c r="BM27" s="320">
        <v>8.9716978462291985E-2</v>
      </c>
      <c r="BN27" s="320">
        <v>0.72288674455910684</v>
      </c>
      <c r="BO27" s="320">
        <v>0</v>
      </c>
      <c r="BP27" s="320">
        <v>0</v>
      </c>
      <c r="BQ27" s="320">
        <v>0.72288674455910684</v>
      </c>
      <c r="BR27" s="320">
        <v>0</v>
      </c>
      <c r="BS27" s="320">
        <v>8.9716978462291985E-2</v>
      </c>
      <c r="BT27" s="275">
        <v>1.1730400962380723</v>
      </c>
      <c r="BU27" s="327">
        <v>0.16202211274006523</v>
      </c>
      <c r="BV27" s="328">
        <v>1.0110179834980071</v>
      </c>
      <c r="BW27" s="328">
        <v>0.36292953253774607</v>
      </c>
      <c r="BX27" s="328">
        <v>0.64808845096026102</v>
      </c>
      <c r="BY27" s="328">
        <v>0.16202211274006523</v>
      </c>
      <c r="BZ27" s="329">
        <v>0.41460591388044749</v>
      </c>
      <c r="CA27" s="330">
        <v>0.75843418235762483</v>
      </c>
      <c r="CB27" s="330">
        <v>0.11770030743123251</v>
      </c>
      <c r="CC27" s="330">
        <v>0.64073387492639233</v>
      </c>
      <c r="CD27" s="330"/>
      <c r="CE27" s="330">
        <v>0.23465366967970716</v>
      </c>
      <c r="CF27" s="330">
        <v>0.4060802052466852</v>
      </c>
      <c r="CG27" s="330"/>
      <c r="CH27" s="330">
        <v>0.11770030743123251</v>
      </c>
      <c r="CI27" s="331">
        <v>0.30094643687068812</v>
      </c>
      <c r="CJ27" s="332">
        <v>1.0448001572400004E-2</v>
      </c>
      <c r="CK27" s="332">
        <v>0.29049843529828812</v>
      </c>
      <c r="CL27" s="332"/>
      <c r="CM27" s="332">
        <v>0.29049843529828812</v>
      </c>
      <c r="CN27" s="332">
        <v>1.0448001572400004E-2</v>
      </c>
      <c r="CO27" s="333"/>
      <c r="CP27" s="334">
        <v>0.30094643687068812</v>
      </c>
      <c r="CQ27" s="334">
        <v>1.6223306947469603E-2</v>
      </c>
      <c r="CR27" s="334">
        <v>0.28472312992321852</v>
      </c>
      <c r="CS27" s="335"/>
      <c r="CT27" s="335"/>
      <c r="CU27" s="334">
        <v>0.28472312992321852</v>
      </c>
      <c r="CV27" s="334">
        <v>4.8338872174068775E-3</v>
      </c>
      <c r="CW27" s="334">
        <v>1.1389419730062725E-2</v>
      </c>
      <c r="CX27" s="299">
        <v>0.72240959999999987</v>
      </c>
      <c r="CY27" s="300">
        <v>8.7337441020458553E-2</v>
      </c>
      <c r="CZ27" s="301">
        <v>0.63507215897954139</v>
      </c>
      <c r="DA27" s="301">
        <v>0</v>
      </c>
      <c r="DB27" s="301">
        <v>0.63507215897954139</v>
      </c>
      <c r="DC27" s="301">
        <v>8.7337441020458567E-2</v>
      </c>
      <c r="DD27" s="169">
        <v>0</v>
      </c>
      <c r="DE27" s="170">
        <v>0.72240959999999987</v>
      </c>
      <c r="DF27" s="170">
        <v>0.10604265331411571</v>
      </c>
      <c r="DG27" s="170">
        <v>0.61636694668588421</v>
      </c>
      <c r="DH27" s="170">
        <v>0</v>
      </c>
      <c r="DI27" s="170">
        <v>0</v>
      </c>
      <c r="DJ27" s="170">
        <v>0.6163669466858841</v>
      </c>
      <c r="DK27" s="170">
        <v>1.3102592068112658E-2</v>
      </c>
      <c r="DL27" s="170">
        <v>9.2940061246003056E-2</v>
      </c>
      <c r="DM27" s="336">
        <v>22.971473669011846</v>
      </c>
      <c r="DN27" s="337">
        <v>5.5584431869730953</v>
      </c>
      <c r="DO27" s="337">
        <v>17.413030482038756</v>
      </c>
      <c r="DP27" s="337">
        <v>1.5646334313801704</v>
      </c>
      <c r="DQ27" s="337">
        <v>15.848397050658583</v>
      </c>
      <c r="DR27" s="337">
        <v>5.5584431869730953</v>
      </c>
      <c r="DS27" s="338">
        <v>0.44187132719780831</v>
      </c>
      <c r="DT27" s="339">
        <v>22.529602341814041</v>
      </c>
      <c r="DU27" s="339">
        <v>5.7483384749835933</v>
      </c>
      <c r="DV27" s="339">
        <v>16.208524437146192</v>
      </c>
      <c r="DW27" s="339">
        <v>0</v>
      </c>
      <c r="DX27" s="339">
        <v>1.43334019553972</v>
      </c>
      <c r="DY27" s="339">
        <v>15.347923671290728</v>
      </c>
      <c r="DZ27" s="339">
        <v>0.21403787548154818</v>
      </c>
      <c r="EA27" s="339">
        <v>5.5343005995020444</v>
      </c>
      <c r="EB27" s="340">
        <v>2.7159799809390996</v>
      </c>
      <c r="EC27" s="274">
        <v>11.287434266075287</v>
      </c>
      <c r="ED27" s="274">
        <v>5.9582008746666668</v>
      </c>
      <c r="EE27" s="274">
        <v>0.8134624142220348</v>
      </c>
      <c r="EF27" s="274">
        <v>1.1730400962380723</v>
      </c>
      <c r="EG27" s="274">
        <v>0.30094643687068812</v>
      </c>
      <c r="EH27" s="274">
        <f t="shared" si="77"/>
        <v>0.72240959999999987</v>
      </c>
      <c r="EI27" s="248">
        <f t="shared" si="78"/>
        <v>22.971473669011846</v>
      </c>
      <c r="EJ27" s="245">
        <v>0.27818627156963527</v>
      </c>
      <c r="EK27" s="246">
        <v>0.34776082460612251</v>
      </c>
      <c r="EL27" s="246">
        <v>0.57575680266666662</v>
      </c>
      <c r="EM27" s="246">
        <v>0</v>
      </c>
      <c r="EN27" s="246">
        <v>0.36292953253774607</v>
      </c>
      <c r="EO27" s="246">
        <v>0</v>
      </c>
      <c r="EP27" s="246">
        <v>0</v>
      </c>
      <c r="EQ27" s="341">
        <v>1.5646334313801704</v>
      </c>
      <c r="ER27" s="246">
        <v>1.5592918281696981</v>
      </c>
      <c r="ES27" s="246">
        <v>7.0346965803322217</v>
      </c>
      <c r="ET27" s="246">
        <v>4.9399540311300001</v>
      </c>
      <c r="EU27" s="246">
        <v>0.74079556578857286</v>
      </c>
      <c r="EV27" s="246">
        <v>0.64808845096026102</v>
      </c>
      <c r="EW27" s="246">
        <v>0.29049843529828812</v>
      </c>
      <c r="EX27" s="246">
        <f t="shared" si="79"/>
        <v>0.63507215897954139</v>
      </c>
      <c r="EY27" s="342">
        <f t="shared" si="80"/>
        <v>15.848397050658583</v>
      </c>
      <c r="EZ27" s="246">
        <v>0.87850188119976624</v>
      </c>
      <c r="FA27" s="246">
        <v>3.9049768611369426</v>
      </c>
      <c r="FB27" s="246">
        <v>0.44249004087000005</v>
      </c>
      <c r="FC27" s="246">
        <v>7.266684843346205E-2</v>
      </c>
      <c r="FD27" s="246">
        <v>0.16202211274006523</v>
      </c>
      <c r="FE27" s="246">
        <v>1.0448001572400004E-2</v>
      </c>
      <c r="FF27" s="246">
        <f t="shared" si="6"/>
        <v>8.7337441020458567E-2</v>
      </c>
      <c r="FG27" s="343">
        <f t="shared" si="7"/>
        <v>5.5584431869730953</v>
      </c>
      <c r="FH27" s="276">
        <v>0</v>
      </c>
      <c r="FI27" s="260">
        <v>0</v>
      </c>
      <c r="FJ27" s="260">
        <v>2.6406722116724984E-2</v>
      </c>
      <c r="FK27" s="260">
        <v>8.586912006358445E-4</v>
      </c>
      <c r="FL27" s="260">
        <v>0.41460591388044749</v>
      </c>
      <c r="FM27" s="264">
        <v>0</v>
      </c>
      <c r="FN27" s="264">
        <v>0</v>
      </c>
      <c r="FO27" s="344">
        <v>0.44187132719780831</v>
      </c>
      <c r="FP27" s="345">
        <v>0</v>
      </c>
      <c r="FQ27" s="260">
        <v>0</v>
      </c>
      <c r="FR27" s="260">
        <v>0</v>
      </c>
      <c r="FS27" s="260">
        <v>0</v>
      </c>
      <c r="FT27" s="260">
        <v>0</v>
      </c>
      <c r="FU27" s="264">
        <v>0</v>
      </c>
      <c r="FV27" s="147">
        <v>0</v>
      </c>
      <c r="FW27" s="344">
        <v>0</v>
      </c>
      <c r="FX27" s="195">
        <v>0.27818627156963527</v>
      </c>
      <c r="FY27" s="262">
        <v>0.34776082460612245</v>
      </c>
      <c r="FZ27" s="262">
        <v>0.57273942968425517</v>
      </c>
      <c r="GA27" s="262">
        <v>0</v>
      </c>
      <c r="GB27" s="262">
        <v>0.23465366967970716</v>
      </c>
      <c r="GC27" s="147">
        <v>0</v>
      </c>
      <c r="GD27" s="147">
        <v>0</v>
      </c>
      <c r="GE27" s="346">
        <v>1.43334019553972</v>
      </c>
      <c r="GF27" s="273">
        <f t="shared" si="8"/>
        <v>1.5592918281696986</v>
      </c>
      <c r="GG27" s="246">
        <f t="shared" si="9"/>
        <v>6.884000043476914</v>
      </c>
      <c r="GH27" s="246">
        <f t="shared" si="10"/>
        <v>4.8745747732292202</v>
      </c>
      <c r="GI27" s="246">
        <f t="shared" si="11"/>
        <v>0.72288674455910684</v>
      </c>
      <c r="GJ27" s="246">
        <f t="shared" si="12"/>
        <v>0.4060802052466852</v>
      </c>
      <c r="GK27" s="246">
        <f t="shared" si="13"/>
        <v>0.28472312992321852</v>
      </c>
      <c r="GL27" s="246">
        <f t="shared" si="14"/>
        <v>0.6163669466858841</v>
      </c>
      <c r="GM27" s="346">
        <f t="shared" si="15"/>
        <v>15.347923671290728</v>
      </c>
      <c r="GN27" s="195">
        <v>0</v>
      </c>
      <c r="GO27" s="262">
        <v>0.19610139619602865</v>
      </c>
      <c r="GP27" s="262">
        <v>0</v>
      </c>
      <c r="GQ27" s="262">
        <v>0</v>
      </c>
      <c r="GR27" s="262">
        <v>0</v>
      </c>
      <c r="GS27" s="147">
        <v>4.8338872174068775E-3</v>
      </c>
      <c r="GT27" s="147">
        <f t="shared" si="16"/>
        <v>1.3102592068112658E-2</v>
      </c>
      <c r="GU27" s="346">
        <f t="shared" si="17"/>
        <v>0.21403787548154818</v>
      </c>
      <c r="GV27" s="195">
        <v>0.87850188119976624</v>
      </c>
      <c r="GW27" s="262">
        <v>3.8595720017962214</v>
      </c>
      <c r="GX27" s="262">
        <v>0.48447994963646657</v>
      </c>
      <c r="GY27" s="262">
        <v>8.9716978462291985E-2</v>
      </c>
      <c r="GZ27" s="262">
        <v>0.11770030743123251</v>
      </c>
      <c r="HA27" s="147">
        <v>1.1389419730062725E-2</v>
      </c>
      <c r="HB27" s="147">
        <f t="shared" si="18"/>
        <v>9.2940061246003056E-2</v>
      </c>
      <c r="HC27" s="346">
        <f t="shared" si="19"/>
        <v>5.5343005995020444</v>
      </c>
      <c r="HD27" s="248">
        <f t="shared" si="20"/>
        <v>22.971473669011846</v>
      </c>
      <c r="HE27" s="116">
        <f t="shared" si="81"/>
        <v>1.5646334313801704</v>
      </c>
      <c r="HF27" s="117">
        <f t="shared" si="82"/>
        <v>15.848397050658583</v>
      </c>
      <c r="HG27" s="117">
        <f t="shared" si="83"/>
        <v>5.5584431869730953</v>
      </c>
      <c r="HH27" s="195">
        <f t="shared" si="71"/>
        <v>0.44187132719780831</v>
      </c>
      <c r="HI27" s="262">
        <f t="shared" si="72"/>
        <v>0</v>
      </c>
      <c r="HJ27" s="262">
        <f t="shared" si="73"/>
        <v>1.43334019553972</v>
      </c>
      <c r="HK27" s="262">
        <f t="shared" si="74"/>
        <v>15.347923671290728</v>
      </c>
      <c r="HL27" s="262">
        <f t="shared" si="75"/>
        <v>0.21403787548154818</v>
      </c>
      <c r="HM27" s="262">
        <f t="shared" si="76"/>
        <v>5.5343005995020444</v>
      </c>
      <c r="HN27" s="120">
        <f t="shared" si="50"/>
        <v>22.315564466332489</v>
      </c>
      <c r="HO27" s="249">
        <f t="shared" si="51"/>
        <v>97.144679474507683</v>
      </c>
      <c r="HP27" s="121">
        <f t="shared" si="52"/>
        <v>2.8553205254923171</v>
      </c>
      <c r="HQ27" s="122">
        <f t="shared" si="30"/>
        <v>17.413030482038753</v>
      </c>
      <c r="HR27" s="123">
        <f t="shared" si="31"/>
        <v>16.781263866830447</v>
      </c>
      <c r="HS27" s="196">
        <f t="shared" si="32"/>
        <v>0.63176661520830635</v>
      </c>
      <c r="HT27" s="197">
        <f t="shared" si="33"/>
        <v>0.65590920267935648</v>
      </c>
      <c r="HU27" s="198">
        <f t="shared" si="34"/>
        <v>-2.4142587471050803E-2</v>
      </c>
      <c r="HV27" s="199">
        <f t="shared" si="53"/>
        <v>1.9142894724176538</v>
      </c>
      <c r="HW27" s="125">
        <f t="shared" si="54"/>
        <v>0.13038611928168087</v>
      </c>
      <c r="HX27" s="125">
        <f t="shared" si="55"/>
        <v>1.3206997542215486</v>
      </c>
      <c r="HY27" s="125">
        <f t="shared" si="56"/>
        <v>0.46320359891442459</v>
      </c>
      <c r="HZ27" s="200">
        <f t="shared" si="57"/>
        <v>3.6822610599817361E-2</v>
      </c>
      <c r="IA27" s="201">
        <f t="shared" si="58"/>
        <v>0</v>
      </c>
      <c r="IB27" s="201">
        <f t="shared" si="59"/>
        <v>0.11944501629497667</v>
      </c>
      <c r="IC27" s="201">
        <f t="shared" si="60"/>
        <v>1.2789936392742274</v>
      </c>
      <c r="ID27" s="201">
        <f t="shared" si="61"/>
        <v>1.7836489623462348E-2</v>
      </c>
      <c r="IE27" s="201">
        <f t="shared" si="62"/>
        <v>0.46119171662517039</v>
      </c>
      <c r="IF27" s="173">
        <f t="shared" si="63"/>
        <v>1.4510858735032295</v>
      </c>
      <c r="IG27" s="174">
        <f t="shared" si="64"/>
        <v>1.3984386555692039</v>
      </c>
      <c r="IH27" s="184">
        <f t="shared" si="65"/>
        <v>5.2647217934025527E-2</v>
      </c>
      <c r="II27" s="185">
        <f t="shared" si="66"/>
        <v>5.4659100223279709E-2</v>
      </c>
      <c r="IJ27" s="177">
        <f t="shared" si="67"/>
        <v>-2.0118822892542334E-3</v>
      </c>
      <c r="IK27" s="130">
        <v>0</v>
      </c>
      <c r="IL27" s="347">
        <v>0</v>
      </c>
    </row>
    <row r="28" spans="1:246" outlineLevel="3" x14ac:dyDescent="0.2">
      <c r="A28" s="187">
        <v>25.4969696969697</v>
      </c>
      <c r="B28" s="188">
        <v>23</v>
      </c>
      <c r="C28" s="189" t="s">
        <v>98</v>
      </c>
      <c r="D28" s="190" t="s">
        <v>103</v>
      </c>
      <c r="E28" s="191" t="s">
        <v>124</v>
      </c>
      <c r="F28" s="1">
        <v>42542.978000000003</v>
      </c>
      <c r="G28" s="232">
        <v>1530.325</v>
      </c>
      <c r="H28" s="234">
        <v>60.622999999999998</v>
      </c>
      <c r="I28" s="192">
        <v>9.0893045224001434E-2</v>
      </c>
      <c r="J28" s="193">
        <v>0.90910695477599857</v>
      </c>
      <c r="K28" s="202">
        <v>0</v>
      </c>
      <c r="L28" s="271">
        <v>2.8501288593251322</v>
      </c>
      <c r="M28" s="272">
        <v>1.0014204171386727</v>
      </c>
      <c r="N28" s="314">
        <v>1.8487084421864595</v>
      </c>
      <c r="O28" s="314">
        <v>0.2881245754046689</v>
      </c>
      <c r="P28" s="314">
        <v>1.5605838667817906</v>
      </c>
      <c r="Q28" s="314">
        <v>1.0014204171386727</v>
      </c>
      <c r="R28" s="315">
        <v>0</v>
      </c>
      <c r="S28" s="316">
        <v>2.8501288593251322</v>
      </c>
      <c r="T28" s="316">
        <v>1.0014204171386727</v>
      </c>
      <c r="U28" s="316">
        <v>1.8487084421864595</v>
      </c>
      <c r="V28" s="316">
        <v>0</v>
      </c>
      <c r="W28" s="316">
        <v>0.2881245754046689</v>
      </c>
      <c r="X28" s="316">
        <v>1.5605838667817902</v>
      </c>
      <c r="Y28" s="316">
        <v>0</v>
      </c>
      <c r="Z28" s="316">
        <v>1.0014204171386727</v>
      </c>
      <c r="AA28" s="317">
        <v>15.222583972740535</v>
      </c>
      <c r="AB28" s="318">
        <v>4.4225537195670608</v>
      </c>
      <c r="AC28" s="318">
        <v>10.800030253173475</v>
      </c>
      <c r="AD28" s="318">
        <v>0.77254878863861853</v>
      </c>
      <c r="AE28" s="318">
        <v>10.027481464534855</v>
      </c>
      <c r="AF28" s="318">
        <v>4.4225537195670608</v>
      </c>
      <c r="AG28" s="319">
        <v>1.9568984283724171</v>
      </c>
      <c r="AH28" s="320">
        <v>13.265685544368118</v>
      </c>
      <c r="AI28" s="320">
        <v>4.9142250491767818</v>
      </c>
      <c r="AJ28" s="320">
        <v>8.3514604951913363</v>
      </c>
      <c r="AK28" s="320">
        <v>0</v>
      </c>
      <c r="AL28" s="320">
        <v>0.38951267099545478</v>
      </c>
      <c r="AM28" s="320">
        <v>7.9619478241958808</v>
      </c>
      <c r="AN28" s="320">
        <v>0.77396105697978301</v>
      </c>
      <c r="AO28" s="320">
        <v>4.1402639921969993</v>
      </c>
      <c r="AP28" s="321">
        <v>4.3302604746666669</v>
      </c>
      <c r="AQ28" s="322">
        <v>0.32857658422124997</v>
      </c>
      <c r="AR28" s="323">
        <v>4.0016838904454168</v>
      </c>
      <c r="AS28" s="323">
        <v>0.29731539966666665</v>
      </c>
      <c r="AT28" s="323">
        <v>3.7043684907787502</v>
      </c>
      <c r="AU28" s="323">
        <v>0.32857658422124997</v>
      </c>
      <c r="AV28" s="315">
        <v>3.7635719302803426E-2</v>
      </c>
      <c r="AW28" s="316">
        <v>4.292624755363863</v>
      </c>
      <c r="AX28" s="316">
        <v>0.42209091571559898</v>
      </c>
      <c r="AY28" s="316">
        <v>3.5765971763021462</v>
      </c>
      <c r="AZ28" s="316">
        <v>0</v>
      </c>
      <c r="BA28" s="316">
        <v>0.29393666334611762</v>
      </c>
      <c r="BB28" s="316">
        <v>3.5765971763021462</v>
      </c>
      <c r="BC28" s="316">
        <v>0</v>
      </c>
      <c r="BD28" s="316">
        <v>0.42209091571559898</v>
      </c>
      <c r="BE28" s="324">
        <v>3.9267661103627569</v>
      </c>
      <c r="BF28" s="325">
        <v>0.19501537841787461</v>
      </c>
      <c r="BG28" s="326">
        <v>3.7317507319448824</v>
      </c>
      <c r="BH28" s="326">
        <v>0</v>
      </c>
      <c r="BI28" s="326">
        <v>3.7317507319448824</v>
      </c>
      <c r="BJ28" s="326">
        <v>0.19501537841787461</v>
      </c>
      <c r="BK28" s="319">
        <v>8.9664887271456682E-3</v>
      </c>
      <c r="BL28" s="320">
        <v>3.917799621635611</v>
      </c>
      <c r="BM28" s="320">
        <v>0.4207701077126052</v>
      </c>
      <c r="BN28" s="320">
        <v>3.4970295139230063</v>
      </c>
      <c r="BO28" s="320">
        <v>0</v>
      </c>
      <c r="BP28" s="320">
        <v>0</v>
      </c>
      <c r="BQ28" s="320">
        <v>3.4970295139230063</v>
      </c>
      <c r="BR28" s="320">
        <v>0</v>
      </c>
      <c r="BS28" s="320">
        <v>0.4207701077126052</v>
      </c>
      <c r="BT28" s="275">
        <v>1.4202915770974696</v>
      </c>
      <c r="BU28" s="327">
        <v>0.19617286976484388</v>
      </c>
      <c r="BV28" s="328">
        <v>1.2241187073326256</v>
      </c>
      <c r="BW28" s="328">
        <v>0.43942722827325026</v>
      </c>
      <c r="BX28" s="328">
        <v>0.78469147905937531</v>
      </c>
      <c r="BY28" s="328">
        <v>0.19617286976484388</v>
      </c>
      <c r="BZ28" s="329">
        <v>0.47359128747826562</v>
      </c>
      <c r="CA28" s="330">
        <v>0.94670028961920394</v>
      </c>
      <c r="CB28" s="330">
        <v>0.17830030090758817</v>
      </c>
      <c r="CC28" s="330">
        <v>0.76839998871161574</v>
      </c>
      <c r="CD28" s="330"/>
      <c r="CE28" s="330">
        <v>0.29290174706450506</v>
      </c>
      <c r="CF28" s="330">
        <v>0.47549824164711069</v>
      </c>
      <c r="CG28" s="330"/>
      <c r="CH28" s="330">
        <v>0.17830030090758817</v>
      </c>
      <c r="CI28" s="331">
        <v>0.44467034431500224</v>
      </c>
      <c r="CJ28" s="332">
        <v>1.3936520036925E-2</v>
      </c>
      <c r="CK28" s="332">
        <v>0.43073382427807722</v>
      </c>
      <c r="CL28" s="332"/>
      <c r="CM28" s="332">
        <v>0.43073382427807722</v>
      </c>
      <c r="CN28" s="332">
        <v>1.3936520036925E-2</v>
      </c>
      <c r="CO28" s="333"/>
      <c r="CP28" s="334">
        <v>0.44467034431500224</v>
      </c>
      <c r="CQ28" s="334">
        <v>5.0018448152331689E-2</v>
      </c>
      <c r="CR28" s="334">
        <v>0.39465189616267055</v>
      </c>
      <c r="CS28" s="335"/>
      <c r="CT28" s="335"/>
      <c r="CU28" s="334">
        <v>0.39465189616267055</v>
      </c>
      <c r="CV28" s="334">
        <v>2.318192325099289E-2</v>
      </c>
      <c r="CW28" s="334">
        <v>2.6836524901338799E-2</v>
      </c>
      <c r="CX28" s="299">
        <v>0.80022359999999992</v>
      </c>
      <c r="CY28" s="300">
        <v>9.6744951158150475E-2</v>
      </c>
      <c r="CZ28" s="301">
        <v>0.70347864884184963</v>
      </c>
      <c r="DA28" s="301">
        <v>0</v>
      </c>
      <c r="DB28" s="301">
        <v>0.70347864884184963</v>
      </c>
      <c r="DC28" s="301">
        <v>9.6744951158150433E-2</v>
      </c>
      <c r="DD28" s="169">
        <v>0</v>
      </c>
      <c r="DE28" s="170">
        <v>0.80022359999999992</v>
      </c>
      <c r="DF28" s="170">
        <v>0.15771058408060645</v>
      </c>
      <c r="DG28" s="170">
        <v>0.64251301591939347</v>
      </c>
      <c r="DH28" s="170">
        <v>0</v>
      </c>
      <c r="DI28" s="170">
        <v>0</v>
      </c>
      <c r="DJ28" s="170">
        <v>0.64251301591939347</v>
      </c>
      <c r="DK28" s="170">
        <v>4.8355459944030892E-2</v>
      </c>
      <c r="DL28" s="170">
        <v>0.10935512413657557</v>
      </c>
      <c r="DM28" s="336">
        <v>28.994924938507562</v>
      </c>
      <c r="DN28" s="337">
        <v>6.2544204403047772</v>
      </c>
      <c r="DO28" s="337">
        <v>22.740504498202785</v>
      </c>
      <c r="DP28" s="337">
        <v>1.7974159919832045</v>
      </c>
      <c r="DQ28" s="337">
        <v>20.943088506219581</v>
      </c>
      <c r="DR28" s="337">
        <v>6.2544204403047772</v>
      </c>
      <c r="DS28" s="338">
        <v>2.4770919238806317</v>
      </c>
      <c r="DT28" s="339">
        <v>26.517833014626934</v>
      </c>
      <c r="DU28" s="339">
        <v>7.1445358228841851</v>
      </c>
      <c r="DV28" s="339">
        <v>19.079360528396627</v>
      </c>
      <c r="DW28" s="339">
        <v>0</v>
      </c>
      <c r="DX28" s="339">
        <v>1.2644756568107463</v>
      </c>
      <c r="DY28" s="339">
        <v>18.108821534931998</v>
      </c>
      <c r="DZ28" s="339">
        <v>0.8454984401748068</v>
      </c>
      <c r="EA28" s="339">
        <v>6.2990373827093782</v>
      </c>
      <c r="EB28" s="340">
        <v>2.8501288593251322</v>
      </c>
      <c r="EC28" s="274">
        <v>15.222583972740535</v>
      </c>
      <c r="ED28" s="274">
        <v>4.3302604746666669</v>
      </c>
      <c r="EE28" s="274">
        <v>3.9267661103627569</v>
      </c>
      <c r="EF28" s="274">
        <v>1.4202915770974696</v>
      </c>
      <c r="EG28" s="274">
        <v>0.44467034431500224</v>
      </c>
      <c r="EH28" s="274">
        <f t="shared" si="77"/>
        <v>0.80022359999999992</v>
      </c>
      <c r="EI28" s="248">
        <f t="shared" si="78"/>
        <v>28.994924938507562</v>
      </c>
      <c r="EJ28" s="245">
        <v>0.2881245754046689</v>
      </c>
      <c r="EK28" s="246">
        <v>0.77254878863861853</v>
      </c>
      <c r="EL28" s="246">
        <v>0.29731539966666665</v>
      </c>
      <c r="EM28" s="246">
        <v>0</v>
      </c>
      <c r="EN28" s="246">
        <v>0.43942722827325026</v>
      </c>
      <c r="EO28" s="246">
        <v>0</v>
      </c>
      <c r="EP28" s="246">
        <v>0</v>
      </c>
      <c r="EQ28" s="341">
        <v>1.7974159919832045</v>
      </c>
      <c r="ER28" s="246">
        <v>1.5605838667817906</v>
      </c>
      <c r="ES28" s="246">
        <v>10.027481464534855</v>
      </c>
      <c r="ET28" s="246">
        <v>3.7043684907787502</v>
      </c>
      <c r="EU28" s="246">
        <v>3.7317507319448824</v>
      </c>
      <c r="EV28" s="246">
        <v>0.78469147905937531</v>
      </c>
      <c r="EW28" s="246">
        <v>0.43073382427807722</v>
      </c>
      <c r="EX28" s="246">
        <f t="shared" si="79"/>
        <v>0.70347864884184963</v>
      </c>
      <c r="EY28" s="342">
        <f t="shared" si="80"/>
        <v>20.943088506219581</v>
      </c>
      <c r="EZ28" s="246">
        <v>1.0014204171386727</v>
      </c>
      <c r="FA28" s="246">
        <v>4.4225537195670608</v>
      </c>
      <c r="FB28" s="246">
        <v>0.32857658422124997</v>
      </c>
      <c r="FC28" s="246">
        <v>0.19501537841787461</v>
      </c>
      <c r="FD28" s="246">
        <v>0.19617286976484388</v>
      </c>
      <c r="FE28" s="246">
        <v>1.3936520036925E-2</v>
      </c>
      <c r="FF28" s="246">
        <f t="shared" si="6"/>
        <v>9.6744951158150433E-2</v>
      </c>
      <c r="FG28" s="343">
        <f t="shared" si="7"/>
        <v>6.2544204403047772</v>
      </c>
      <c r="FH28" s="276">
        <v>0</v>
      </c>
      <c r="FI28" s="260">
        <v>1.9568984283724171</v>
      </c>
      <c r="FJ28" s="260">
        <v>3.7635719302803426E-2</v>
      </c>
      <c r="FK28" s="260">
        <v>8.9664887271456682E-3</v>
      </c>
      <c r="FL28" s="260">
        <v>0.47359128747826562</v>
      </c>
      <c r="FM28" s="264">
        <v>0</v>
      </c>
      <c r="FN28" s="264">
        <v>0</v>
      </c>
      <c r="FO28" s="344">
        <v>2.4770919238806317</v>
      </c>
      <c r="FP28" s="345">
        <v>0</v>
      </c>
      <c r="FQ28" s="260">
        <v>0</v>
      </c>
      <c r="FR28" s="260">
        <v>0</v>
      </c>
      <c r="FS28" s="260">
        <v>0</v>
      </c>
      <c r="FT28" s="260">
        <v>0</v>
      </c>
      <c r="FU28" s="264">
        <v>0</v>
      </c>
      <c r="FV28" s="147">
        <v>0</v>
      </c>
      <c r="FW28" s="344">
        <v>0</v>
      </c>
      <c r="FX28" s="195">
        <v>0.2881245754046689</v>
      </c>
      <c r="FY28" s="262">
        <v>0.38951267099545478</v>
      </c>
      <c r="FZ28" s="262">
        <v>0.29393666334611762</v>
      </c>
      <c r="GA28" s="262">
        <v>0</v>
      </c>
      <c r="GB28" s="262">
        <v>0.29290174706450506</v>
      </c>
      <c r="GC28" s="147">
        <v>0</v>
      </c>
      <c r="GD28" s="147">
        <v>0</v>
      </c>
      <c r="GE28" s="346">
        <v>1.2644756568107463</v>
      </c>
      <c r="GF28" s="273">
        <f t="shared" si="8"/>
        <v>1.5605838667817902</v>
      </c>
      <c r="GG28" s="246">
        <f t="shared" si="9"/>
        <v>7.9619478241958808</v>
      </c>
      <c r="GH28" s="246">
        <f t="shared" si="10"/>
        <v>3.5765971763021462</v>
      </c>
      <c r="GI28" s="246">
        <f t="shared" si="11"/>
        <v>3.4970295139230063</v>
      </c>
      <c r="GJ28" s="246">
        <f t="shared" si="12"/>
        <v>0.47549824164711069</v>
      </c>
      <c r="GK28" s="246">
        <f t="shared" si="13"/>
        <v>0.39465189616267055</v>
      </c>
      <c r="GL28" s="246">
        <f t="shared" si="14"/>
        <v>0.64251301591939347</v>
      </c>
      <c r="GM28" s="346">
        <f t="shared" si="15"/>
        <v>18.108821534931998</v>
      </c>
      <c r="GN28" s="195">
        <v>0</v>
      </c>
      <c r="GO28" s="262">
        <v>0.77396105697978301</v>
      </c>
      <c r="GP28" s="262">
        <v>0</v>
      </c>
      <c r="GQ28" s="262">
        <v>0</v>
      </c>
      <c r="GR28" s="262">
        <v>0</v>
      </c>
      <c r="GS28" s="147">
        <v>2.318192325099289E-2</v>
      </c>
      <c r="GT28" s="147">
        <f t="shared" si="16"/>
        <v>4.8355459944030892E-2</v>
      </c>
      <c r="GU28" s="346">
        <f t="shared" si="17"/>
        <v>0.8454984401748068</v>
      </c>
      <c r="GV28" s="195">
        <v>1.0014204171386727</v>
      </c>
      <c r="GW28" s="262">
        <v>4.1402639921969993</v>
      </c>
      <c r="GX28" s="262">
        <v>0.42209091571559898</v>
      </c>
      <c r="GY28" s="262">
        <v>0.4207701077126052</v>
      </c>
      <c r="GZ28" s="262">
        <v>0.17830030090758817</v>
      </c>
      <c r="HA28" s="147">
        <v>2.6836524901338799E-2</v>
      </c>
      <c r="HB28" s="147">
        <f t="shared" si="18"/>
        <v>0.10935512413657557</v>
      </c>
      <c r="HC28" s="346">
        <f t="shared" si="19"/>
        <v>6.2990373827093782</v>
      </c>
      <c r="HD28" s="248">
        <f t="shared" si="20"/>
        <v>28.994924938507562</v>
      </c>
      <c r="HE28" s="116">
        <f t="shared" si="81"/>
        <v>1.7974159919832045</v>
      </c>
      <c r="HF28" s="117">
        <f t="shared" si="82"/>
        <v>20.943088506219581</v>
      </c>
      <c r="HG28" s="117">
        <f t="shared" si="83"/>
        <v>6.2544204403047772</v>
      </c>
      <c r="HH28" s="195">
        <f t="shared" si="71"/>
        <v>2.4770919238806317</v>
      </c>
      <c r="HI28" s="262">
        <f t="shared" si="72"/>
        <v>0</v>
      </c>
      <c r="HJ28" s="262">
        <f t="shared" si="73"/>
        <v>1.2644756568107463</v>
      </c>
      <c r="HK28" s="262">
        <f t="shared" si="74"/>
        <v>18.108821534931998</v>
      </c>
      <c r="HL28" s="262">
        <f t="shared" si="75"/>
        <v>0.8454984401748068</v>
      </c>
      <c r="HM28" s="262">
        <f t="shared" si="76"/>
        <v>6.2990373827093782</v>
      </c>
      <c r="HN28" s="120">
        <f t="shared" si="50"/>
        <v>25.672334574452123</v>
      </c>
      <c r="HO28" s="249">
        <f t="shared" si="51"/>
        <v>88.540786461416999</v>
      </c>
      <c r="HP28" s="121">
        <f t="shared" si="52"/>
        <v>11.459213538583001</v>
      </c>
      <c r="HQ28" s="122">
        <f t="shared" si="30"/>
        <v>22.740504498202785</v>
      </c>
      <c r="HR28" s="123">
        <f t="shared" si="31"/>
        <v>19.373297191742743</v>
      </c>
      <c r="HS28" s="196">
        <f t="shared" si="32"/>
        <v>3.3672073064600418</v>
      </c>
      <c r="HT28" s="197">
        <f t="shared" si="33"/>
        <v>3.3225903640554386</v>
      </c>
      <c r="HU28" s="198">
        <f t="shared" si="34"/>
        <v>4.4616942404601012E-2</v>
      </c>
      <c r="HV28" s="199">
        <f t="shared" si="53"/>
        <v>2.4162437448756302</v>
      </c>
      <c r="HW28" s="125">
        <f t="shared" si="54"/>
        <v>0.14978466599860038</v>
      </c>
      <c r="HX28" s="125">
        <f t="shared" si="55"/>
        <v>1.7452573755182985</v>
      </c>
      <c r="HY28" s="125">
        <f t="shared" si="56"/>
        <v>0.52120170335873139</v>
      </c>
      <c r="HZ28" s="200">
        <f t="shared" si="57"/>
        <v>0.20642432699005264</v>
      </c>
      <c r="IA28" s="201">
        <f t="shared" si="58"/>
        <v>0</v>
      </c>
      <c r="IB28" s="201">
        <f t="shared" si="59"/>
        <v>0.10537297140089552</v>
      </c>
      <c r="IC28" s="201">
        <f t="shared" si="60"/>
        <v>1.5090684612443332</v>
      </c>
      <c r="ID28" s="201">
        <f t="shared" si="61"/>
        <v>7.0458203347900566E-2</v>
      </c>
      <c r="IE28" s="201">
        <f t="shared" si="62"/>
        <v>0.52491978189244815</v>
      </c>
      <c r="IF28" s="173">
        <f t="shared" si="63"/>
        <v>1.8950420415168987</v>
      </c>
      <c r="IG28" s="174">
        <f t="shared" si="64"/>
        <v>1.6144414326452285</v>
      </c>
      <c r="IH28" s="184">
        <f t="shared" si="65"/>
        <v>0.28060060887167015</v>
      </c>
      <c r="II28" s="185">
        <f t="shared" si="66"/>
        <v>0.27688253033795324</v>
      </c>
      <c r="IJ28" s="177">
        <f t="shared" si="67"/>
        <v>3.718078533716751E-3</v>
      </c>
      <c r="IK28" s="130">
        <v>0</v>
      </c>
      <c r="IL28" s="347">
        <v>0</v>
      </c>
    </row>
    <row r="29" spans="1:246" outlineLevel="3" x14ac:dyDescent="0.2">
      <c r="A29" s="187">
        <v>26.593939393939401</v>
      </c>
      <c r="B29" s="188">
        <v>24</v>
      </c>
      <c r="C29" s="189" t="s">
        <v>98</v>
      </c>
      <c r="D29" s="190" t="s">
        <v>103</v>
      </c>
      <c r="E29" s="191" t="s">
        <v>125</v>
      </c>
      <c r="F29" s="1">
        <v>4190.1549999999997</v>
      </c>
      <c r="G29" s="232">
        <v>151.2372</v>
      </c>
      <c r="H29" s="234">
        <v>60.25</v>
      </c>
      <c r="I29" s="192">
        <v>6.8004743673160339E-2</v>
      </c>
      <c r="J29" s="193">
        <v>0.93199525632683966</v>
      </c>
      <c r="K29" s="202">
        <v>1</v>
      </c>
      <c r="L29" s="271">
        <v>2.994871196199659</v>
      </c>
      <c r="M29" s="272">
        <v>0.99970750275634801</v>
      </c>
      <c r="N29" s="314">
        <v>1.995163693443311</v>
      </c>
      <c r="O29" s="314">
        <v>0.30686836064188855</v>
      </c>
      <c r="P29" s="314">
        <v>1.6882953328014225</v>
      </c>
      <c r="Q29" s="314">
        <v>0.99970750275634801</v>
      </c>
      <c r="R29" s="315">
        <v>0</v>
      </c>
      <c r="S29" s="316">
        <v>2.994871196199659</v>
      </c>
      <c r="T29" s="316">
        <v>0.98841007584348273</v>
      </c>
      <c r="U29" s="316">
        <v>2.0064611203561764</v>
      </c>
      <c r="V29" s="316">
        <v>6.9620504294036142E-2</v>
      </c>
      <c r="W29" s="316">
        <v>0.29434738226251023</v>
      </c>
      <c r="X29" s="316">
        <v>1.6424932337996303</v>
      </c>
      <c r="Y29" s="316">
        <v>0</v>
      </c>
      <c r="Z29" s="316">
        <v>0.98841007584348273</v>
      </c>
      <c r="AA29" s="317">
        <v>12.426324998739878</v>
      </c>
      <c r="AB29" s="318">
        <v>4.2989850877704434</v>
      </c>
      <c r="AC29" s="318">
        <v>8.1273399109694342</v>
      </c>
      <c r="AD29" s="318">
        <v>0.38284954104880276</v>
      </c>
      <c r="AE29" s="318">
        <v>7.7444903699206318</v>
      </c>
      <c r="AF29" s="318">
        <v>4.2989850877704434</v>
      </c>
      <c r="AG29" s="319">
        <v>0</v>
      </c>
      <c r="AH29" s="320">
        <v>12.426324998739878</v>
      </c>
      <c r="AI29" s="320">
        <v>4.6499008478326864</v>
      </c>
      <c r="AJ29" s="320">
        <v>7.7764241509071912</v>
      </c>
      <c r="AK29" s="320">
        <v>9.8698919681346767E-2</v>
      </c>
      <c r="AL29" s="320">
        <v>0.37122124892182978</v>
      </c>
      <c r="AM29" s="320">
        <v>7.3065039823040143</v>
      </c>
      <c r="AN29" s="320">
        <v>0.48483021333688131</v>
      </c>
      <c r="AO29" s="320">
        <v>4.1650706344958053</v>
      </c>
      <c r="AP29" s="321">
        <v>5.9484423333333325</v>
      </c>
      <c r="AQ29" s="322">
        <v>0.44364590437500001</v>
      </c>
      <c r="AR29" s="323">
        <v>5.5047964289583327</v>
      </c>
      <c r="AS29" s="323">
        <v>0.54220983333333328</v>
      </c>
      <c r="AT29" s="323">
        <v>4.962586595624999</v>
      </c>
      <c r="AU29" s="323">
        <v>0.44364590437500001</v>
      </c>
      <c r="AV29" s="315">
        <v>0.10034362403719024</v>
      </c>
      <c r="AW29" s="316">
        <v>5.8480987092961421</v>
      </c>
      <c r="AX29" s="316">
        <v>0.53149774846662479</v>
      </c>
      <c r="AY29" s="316">
        <v>4.785413134924358</v>
      </c>
      <c r="AZ29" s="316">
        <v>0</v>
      </c>
      <c r="BA29" s="316">
        <v>0.53118782590515912</v>
      </c>
      <c r="BB29" s="316">
        <v>4.785413134924358</v>
      </c>
      <c r="BC29" s="316">
        <v>0</v>
      </c>
      <c r="BD29" s="316">
        <v>0.53149774846662479</v>
      </c>
      <c r="BE29" s="324">
        <v>2.768281645534389</v>
      </c>
      <c r="BF29" s="325">
        <v>0.73757368731995021</v>
      </c>
      <c r="BG29" s="326">
        <v>2.0307079582144389</v>
      </c>
      <c r="BH29" s="326">
        <v>0</v>
      </c>
      <c r="BI29" s="326">
        <v>2.0307079582144389</v>
      </c>
      <c r="BJ29" s="326">
        <v>0.73757368731995021</v>
      </c>
      <c r="BK29" s="319">
        <v>1.3997828292275357E-2</v>
      </c>
      <c r="BL29" s="320">
        <v>2.754283817242114</v>
      </c>
      <c r="BM29" s="320">
        <v>0.85355564544782259</v>
      </c>
      <c r="BN29" s="320">
        <v>1.9007281717942912</v>
      </c>
      <c r="BO29" s="320">
        <v>0</v>
      </c>
      <c r="BP29" s="320">
        <v>0</v>
      </c>
      <c r="BQ29" s="320">
        <v>1.9007281717942912</v>
      </c>
      <c r="BR29" s="320">
        <v>0</v>
      </c>
      <c r="BS29" s="320">
        <v>0.85355564544782259</v>
      </c>
      <c r="BT29" s="275">
        <v>0.9963091980819343</v>
      </c>
      <c r="BU29" s="327">
        <v>0.13761176769087491</v>
      </c>
      <c r="BV29" s="328">
        <v>0.85869743039105939</v>
      </c>
      <c r="BW29" s="328">
        <v>0.3082503596275597</v>
      </c>
      <c r="BX29" s="328">
        <v>0.55044707076349964</v>
      </c>
      <c r="BY29" s="328">
        <v>0.13761176769087491</v>
      </c>
      <c r="BZ29" s="329">
        <v>0.42293561766838211</v>
      </c>
      <c r="CA29" s="330">
        <v>0.57337358041355224</v>
      </c>
      <c r="CB29" s="330">
        <v>0.10073785550738884</v>
      </c>
      <c r="CC29" s="330">
        <v>0.4726357249061634</v>
      </c>
      <c r="CD29" s="330"/>
      <c r="CE29" s="330">
        <v>0.1773973508461818</v>
      </c>
      <c r="CF29" s="330">
        <v>0.2952383740599816</v>
      </c>
      <c r="CG29" s="330"/>
      <c r="CH29" s="330">
        <v>0.10073785550738884</v>
      </c>
      <c r="CI29" s="331">
        <v>0.37344262019062502</v>
      </c>
      <c r="CJ29" s="332">
        <v>1.1776613748749998E-2</v>
      </c>
      <c r="CK29" s="332">
        <v>0.36166600644187502</v>
      </c>
      <c r="CL29" s="332"/>
      <c r="CM29" s="332">
        <v>0.36166600644187502</v>
      </c>
      <c r="CN29" s="332">
        <v>1.1776613748749998E-2</v>
      </c>
      <c r="CO29" s="333"/>
      <c r="CP29" s="334">
        <v>0.37344262019062502</v>
      </c>
      <c r="CQ29" s="334">
        <v>3.3661979987735124E-2</v>
      </c>
      <c r="CR29" s="334">
        <v>0.33978064020288989</v>
      </c>
      <c r="CS29" s="335"/>
      <c r="CT29" s="335"/>
      <c r="CU29" s="334">
        <v>0.33978064020288989</v>
      </c>
      <c r="CV29" s="334">
        <v>1.3850738173275456E-2</v>
      </c>
      <c r="CW29" s="334">
        <v>1.9811241814459667E-2</v>
      </c>
      <c r="CX29" s="299">
        <v>0.7952999999999999</v>
      </c>
      <c r="CY29" s="300">
        <v>9.6149700728742654E-2</v>
      </c>
      <c r="CZ29" s="301">
        <v>0.69915029927125716</v>
      </c>
      <c r="DA29" s="301">
        <v>0</v>
      </c>
      <c r="DB29" s="301">
        <v>0.69915029927125716</v>
      </c>
      <c r="DC29" s="301">
        <v>9.6149700728742654E-2</v>
      </c>
      <c r="DD29" s="169">
        <v>0</v>
      </c>
      <c r="DE29" s="170">
        <v>0.7952999999999999</v>
      </c>
      <c r="DF29" s="170">
        <v>0.14148257626781272</v>
      </c>
      <c r="DG29" s="170">
        <v>0.65381742373218721</v>
      </c>
      <c r="DH29" s="170">
        <v>0</v>
      </c>
      <c r="DI29" s="170">
        <v>0</v>
      </c>
      <c r="DJ29" s="170">
        <v>0.65381742373218721</v>
      </c>
      <c r="DK29" s="170">
        <v>3.4518634763619604E-2</v>
      </c>
      <c r="DL29" s="170">
        <v>0.10696394150419311</v>
      </c>
      <c r="DM29" s="336">
        <v>26.302971992079822</v>
      </c>
      <c r="DN29" s="337">
        <v>6.7254502643901093</v>
      </c>
      <c r="DO29" s="337">
        <v>19.57752172768971</v>
      </c>
      <c r="DP29" s="337">
        <v>1.5401780946515842</v>
      </c>
      <c r="DQ29" s="337">
        <v>18.037343633038123</v>
      </c>
      <c r="DR29" s="337">
        <v>6.7254502643901093</v>
      </c>
      <c r="DS29" s="338">
        <v>0.53727706999784774</v>
      </c>
      <c r="DT29" s="339">
        <v>25.765694922081973</v>
      </c>
      <c r="DU29" s="339">
        <v>7.2992467293535528</v>
      </c>
      <c r="DV29" s="339">
        <v>17.935260366823258</v>
      </c>
      <c r="DW29" s="339">
        <v>0.16831942397538291</v>
      </c>
      <c r="DX29" s="339">
        <v>1.3741538079356812</v>
      </c>
      <c r="DY29" s="339">
        <v>16.923974960817354</v>
      </c>
      <c r="DZ29" s="339">
        <v>0.53319958627377639</v>
      </c>
      <c r="EA29" s="339">
        <v>6.7660471430797768</v>
      </c>
      <c r="EB29" s="340">
        <v>2.994871196199659</v>
      </c>
      <c r="EC29" s="274">
        <v>12.426324998739878</v>
      </c>
      <c r="ED29" s="274">
        <v>5.9484423333333325</v>
      </c>
      <c r="EE29" s="274">
        <v>2.768281645534389</v>
      </c>
      <c r="EF29" s="274">
        <v>0.9963091980819343</v>
      </c>
      <c r="EG29" s="274">
        <v>0.37344262019062502</v>
      </c>
      <c r="EH29" s="274">
        <f t="shared" si="77"/>
        <v>0.7952999999999999</v>
      </c>
      <c r="EI29" s="248">
        <f t="shared" si="78"/>
        <v>26.302971992079822</v>
      </c>
      <c r="EJ29" s="245">
        <v>0.30686836064188855</v>
      </c>
      <c r="EK29" s="246">
        <v>0.38284954104880276</v>
      </c>
      <c r="EL29" s="246">
        <v>0.54220983333333328</v>
      </c>
      <c r="EM29" s="246">
        <v>0</v>
      </c>
      <c r="EN29" s="246">
        <v>0.3082503596275597</v>
      </c>
      <c r="EO29" s="246">
        <v>0</v>
      </c>
      <c r="EP29" s="246">
        <v>0</v>
      </c>
      <c r="EQ29" s="341">
        <v>1.5401780946515842</v>
      </c>
      <c r="ER29" s="246">
        <v>1.6882953328014225</v>
      </c>
      <c r="ES29" s="246">
        <v>7.7444903699206318</v>
      </c>
      <c r="ET29" s="246">
        <v>4.962586595624999</v>
      </c>
      <c r="EU29" s="246">
        <v>2.0307079582144389</v>
      </c>
      <c r="EV29" s="246">
        <v>0.55044707076349964</v>
      </c>
      <c r="EW29" s="246">
        <v>0.36166600644187502</v>
      </c>
      <c r="EX29" s="246">
        <f t="shared" si="79"/>
        <v>0.69915029927125716</v>
      </c>
      <c r="EY29" s="342">
        <f t="shared" si="80"/>
        <v>18.037343633038123</v>
      </c>
      <c r="EZ29" s="246">
        <v>0.99970750275634801</v>
      </c>
      <c r="FA29" s="246">
        <v>4.2989850877704434</v>
      </c>
      <c r="FB29" s="246">
        <v>0.44364590437500001</v>
      </c>
      <c r="FC29" s="246">
        <v>0.73757368731995021</v>
      </c>
      <c r="FD29" s="246">
        <v>0.13761176769087491</v>
      </c>
      <c r="FE29" s="246">
        <v>1.1776613748749998E-2</v>
      </c>
      <c r="FF29" s="246">
        <f t="shared" si="6"/>
        <v>9.6149700728742654E-2</v>
      </c>
      <c r="FG29" s="343">
        <f t="shared" si="7"/>
        <v>6.7254502643901093</v>
      </c>
      <c r="FH29" s="276">
        <v>0</v>
      </c>
      <c r="FI29" s="260">
        <v>0</v>
      </c>
      <c r="FJ29" s="260">
        <v>0.10034362403719024</v>
      </c>
      <c r="FK29" s="260">
        <v>1.3997828292275357E-2</v>
      </c>
      <c r="FL29" s="260">
        <v>0.42293561766838211</v>
      </c>
      <c r="FM29" s="264">
        <v>0</v>
      </c>
      <c r="FN29" s="264">
        <v>0</v>
      </c>
      <c r="FO29" s="344">
        <v>0.53727706999784774</v>
      </c>
      <c r="FP29" s="345">
        <v>6.9620504294036142E-2</v>
      </c>
      <c r="FQ29" s="260">
        <v>9.8698919681346767E-2</v>
      </c>
      <c r="FR29" s="260">
        <v>0</v>
      </c>
      <c r="FS29" s="260">
        <v>0</v>
      </c>
      <c r="FT29" s="260">
        <v>0</v>
      </c>
      <c r="FU29" s="264">
        <v>0</v>
      </c>
      <c r="FV29" s="147">
        <v>0</v>
      </c>
      <c r="FW29" s="344">
        <v>0.16831942397538291</v>
      </c>
      <c r="FX29" s="195">
        <v>0.29434738226251023</v>
      </c>
      <c r="FY29" s="262">
        <v>0.37122124892182978</v>
      </c>
      <c r="FZ29" s="262">
        <v>0.53118782590515912</v>
      </c>
      <c r="GA29" s="262">
        <v>0</v>
      </c>
      <c r="GB29" s="262">
        <v>0.1773973508461818</v>
      </c>
      <c r="GC29" s="147">
        <v>0</v>
      </c>
      <c r="GD29" s="147">
        <v>0</v>
      </c>
      <c r="GE29" s="346">
        <v>1.3741538079356812</v>
      </c>
      <c r="GF29" s="273">
        <f t="shared" si="8"/>
        <v>1.6424932337996303</v>
      </c>
      <c r="GG29" s="246">
        <f t="shared" si="9"/>
        <v>7.3065039823040143</v>
      </c>
      <c r="GH29" s="246">
        <f t="shared" si="10"/>
        <v>4.785413134924358</v>
      </c>
      <c r="GI29" s="246">
        <f t="shared" si="11"/>
        <v>1.9007281717942912</v>
      </c>
      <c r="GJ29" s="246">
        <f t="shared" si="12"/>
        <v>0.2952383740599816</v>
      </c>
      <c r="GK29" s="246">
        <f t="shared" si="13"/>
        <v>0.33978064020288989</v>
      </c>
      <c r="GL29" s="246">
        <f t="shared" si="14"/>
        <v>0.65381742373218721</v>
      </c>
      <c r="GM29" s="346">
        <f t="shared" si="15"/>
        <v>16.923974960817354</v>
      </c>
      <c r="GN29" s="195">
        <v>0</v>
      </c>
      <c r="GO29" s="262">
        <v>0.48483021333688131</v>
      </c>
      <c r="GP29" s="262">
        <v>0</v>
      </c>
      <c r="GQ29" s="262">
        <v>0</v>
      </c>
      <c r="GR29" s="262">
        <v>0</v>
      </c>
      <c r="GS29" s="147">
        <v>1.3850738173275456E-2</v>
      </c>
      <c r="GT29" s="147">
        <f t="shared" si="16"/>
        <v>3.4518634763619604E-2</v>
      </c>
      <c r="GU29" s="346">
        <f t="shared" si="17"/>
        <v>0.53319958627377639</v>
      </c>
      <c r="GV29" s="195">
        <v>0.98841007584348273</v>
      </c>
      <c r="GW29" s="262">
        <v>4.1650706344958053</v>
      </c>
      <c r="GX29" s="262">
        <v>0.53149774846662479</v>
      </c>
      <c r="GY29" s="262">
        <v>0.85355564544782259</v>
      </c>
      <c r="GZ29" s="262">
        <v>0.10073785550738884</v>
      </c>
      <c r="HA29" s="147">
        <v>1.9811241814459667E-2</v>
      </c>
      <c r="HB29" s="147">
        <f t="shared" si="18"/>
        <v>0.10696394150419311</v>
      </c>
      <c r="HC29" s="346">
        <f t="shared" si="19"/>
        <v>6.7660471430797768</v>
      </c>
      <c r="HD29" s="248">
        <f t="shared" si="20"/>
        <v>26.302971992079822</v>
      </c>
      <c r="HE29" s="116">
        <f t="shared" si="81"/>
        <v>1.5401780946515842</v>
      </c>
      <c r="HF29" s="117">
        <f t="shared" si="82"/>
        <v>18.037343633038123</v>
      </c>
      <c r="HG29" s="117">
        <f t="shared" si="83"/>
        <v>6.7254502643901093</v>
      </c>
      <c r="HH29" s="195">
        <f t="shared" si="71"/>
        <v>0.53727706999784774</v>
      </c>
      <c r="HI29" s="262">
        <f t="shared" si="72"/>
        <v>0.16831942397538291</v>
      </c>
      <c r="HJ29" s="262">
        <f t="shared" si="73"/>
        <v>1.3741538079356812</v>
      </c>
      <c r="HK29" s="262">
        <f t="shared" si="74"/>
        <v>16.923974960817354</v>
      </c>
      <c r="HL29" s="262">
        <f t="shared" si="75"/>
        <v>0.53319958627377639</v>
      </c>
      <c r="HM29" s="262">
        <f t="shared" si="76"/>
        <v>6.7660471430797768</v>
      </c>
      <c r="HN29" s="120">
        <f t="shared" si="50"/>
        <v>25.064175911832812</v>
      </c>
      <c r="HO29" s="249">
        <f t="shared" si="51"/>
        <v>95.290280959048928</v>
      </c>
      <c r="HP29" s="121">
        <f t="shared" si="52"/>
        <v>4.7097190409510716</v>
      </c>
      <c r="HQ29" s="122">
        <f t="shared" si="30"/>
        <v>19.577521727689707</v>
      </c>
      <c r="HR29" s="123">
        <f t="shared" si="31"/>
        <v>18.466448192728418</v>
      </c>
      <c r="HS29" s="196">
        <f t="shared" si="32"/>
        <v>1.1110735349612888</v>
      </c>
      <c r="HT29" s="197">
        <f t="shared" si="33"/>
        <v>1.0704766562716241</v>
      </c>
      <c r="HU29" s="198">
        <f t="shared" si="34"/>
        <v>4.0596878689667548E-2</v>
      </c>
      <c r="HV29" s="199">
        <f t="shared" si="53"/>
        <v>2.1919143326733184</v>
      </c>
      <c r="HW29" s="125">
        <f t="shared" si="54"/>
        <v>0.12834817455429867</v>
      </c>
      <c r="HX29" s="125">
        <f t="shared" si="55"/>
        <v>1.5031119694198436</v>
      </c>
      <c r="HY29" s="125">
        <f t="shared" si="56"/>
        <v>0.56045418869917574</v>
      </c>
      <c r="HZ29" s="200">
        <f t="shared" si="57"/>
        <v>4.4773089166487312E-2</v>
      </c>
      <c r="IA29" s="201">
        <f t="shared" si="58"/>
        <v>1.4026618664615242E-2</v>
      </c>
      <c r="IB29" s="201">
        <f t="shared" si="59"/>
        <v>0.11451281732797343</v>
      </c>
      <c r="IC29" s="201">
        <f t="shared" si="60"/>
        <v>1.4103312467347795</v>
      </c>
      <c r="ID29" s="201">
        <f t="shared" si="61"/>
        <v>4.443329885614803E-2</v>
      </c>
      <c r="IE29" s="201">
        <f t="shared" si="62"/>
        <v>0.56383726192331474</v>
      </c>
      <c r="IF29" s="173">
        <f t="shared" si="63"/>
        <v>1.6314601439741423</v>
      </c>
      <c r="IG29" s="174">
        <f t="shared" si="64"/>
        <v>1.5388706827273682</v>
      </c>
      <c r="IH29" s="184">
        <f t="shared" si="65"/>
        <v>9.2589461246774071E-2</v>
      </c>
      <c r="II29" s="185">
        <f t="shared" si="66"/>
        <v>8.9206388022635349E-2</v>
      </c>
      <c r="IJ29" s="177">
        <f t="shared" si="67"/>
        <v>3.3830732241389625E-3</v>
      </c>
      <c r="IK29" s="130">
        <v>0</v>
      </c>
      <c r="IL29" s="347">
        <v>0</v>
      </c>
    </row>
    <row r="30" spans="1:246" outlineLevel="3" x14ac:dyDescent="0.2">
      <c r="A30" s="187">
        <v>27.690909090909098</v>
      </c>
      <c r="B30" s="188">
        <v>25</v>
      </c>
      <c r="C30" s="189" t="s">
        <v>98</v>
      </c>
      <c r="D30" s="190" t="s">
        <v>103</v>
      </c>
      <c r="E30" s="191" t="s">
        <v>126</v>
      </c>
      <c r="F30" s="1">
        <v>22293.72</v>
      </c>
      <c r="G30" s="232">
        <v>789.16279999999995</v>
      </c>
      <c r="H30" s="234">
        <v>64.504999999999995</v>
      </c>
      <c r="I30" s="192">
        <v>0.1707203517349053</v>
      </c>
      <c r="J30" s="193">
        <v>0.8292796482650947</v>
      </c>
      <c r="K30" s="202">
        <v>0</v>
      </c>
      <c r="L30" s="271">
        <v>3.0423623635205663</v>
      </c>
      <c r="M30" s="272">
        <v>1.1353696372046924</v>
      </c>
      <c r="N30" s="314">
        <v>1.9069927263158739</v>
      </c>
      <c r="O30" s="314">
        <v>0.30780420103410078</v>
      </c>
      <c r="P30" s="314">
        <v>1.599188525281773</v>
      </c>
      <c r="Q30" s="314">
        <v>1.1353696372046924</v>
      </c>
      <c r="R30" s="315">
        <v>0</v>
      </c>
      <c r="S30" s="316">
        <v>3.0423623635205663</v>
      </c>
      <c r="T30" s="316">
        <v>1.1353696372046924</v>
      </c>
      <c r="U30" s="316">
        <v>1.9069927263158739</v>
      </c>
      <c r="V30" s="316">
        <v>0</v>
      </c>
      <c r="W30" s="316">
        <v>0.30780420103410078</v>
      </c>
      <c r="X30" s="316">
        <v>1.599188525281773</v>
      </c>
      <c r="Y30" s="316">
        <v>0</v>
      </c>
      <c r="Z30" s="316">
        <v>1.1353696372046924</v>
      </c>
      <c r="AA30" s="317">
        <v>15.08004691532922</v>
      </c>
      <c r="AB30" s="318">
        <v>4.6988060227657087</v>
      </c>
      <c r="AC30" s="318">
        <v>10.381240892563511</v>
      </c>
      <c r="AD30" s="318">
        <v>0.43664565485045659</v>
      </c>
      <c r="AE30" s="318">
        <v>9.944595237713056</v>
      </c>
      <c r="AF30" s="318">
        <v>4.6988060227657087</v>
      </c>
      <c r="AG30" s="319">
        <v>0</v>
      </c>
      <c r="AH30" s="320">
        <v>15.08004691532922</v>
      </c>
      <c r="AI30" s="320">
        <v>5.9365074417277466</v>
      </c>
      <c r="AJ30" s="320">
        <v>9.1435394736014732</v>
      </c>
      <c r="AK30" s="320">
        <v>0</v>
      </c>
      <c r="AL30" s="320">
        <v>0.43664565485045664</v>
      </c>
      <c r="AM30" s="320">
        <v>8.7068938187510163</v>
      </c>
      <c r="AN30" s="320">
        <v>1.6669430557003764</v>
      </c>
      <c r="AO30" s="320">
        <v>4.2695643860273709</v>
      </c>
      <c r="AP30" s="321">
        <v>7.6263831466666652</v>
      </c>
      <c r="AQ30" s="322">
        <v>0.56452026474374994</v>
      </c>
      <c r="AR30" s="323">
        <v>7.0618628819229148</v>
      </c>
      <c r="AS30" s="323">
        <v>0.76917912166666658</v>
      </c>
      <c r="AT30" s="323">
        <v>6.2926837602562484</v>
      </c>
      <c r="AU30" s="323">
        <v>0.56452026474374994</v>
      </c>
      <c r="AV30" s="315">
        <v>0.14605636256550442</v>
      </c>
      <c r="AW30" s="316">
        <v>7.4803267841011607</v>
      </c>
      <c r="AX30" s="316">
        <v>0.85900847741134823</v>
      </c>
      <c r="AY30" s="316">
        <v>5.8693100043063771</v>
      </c>
      <c r="AZ30" s="316">
        <v>0</v>
      </c>
      <c r="BA30" s="316">
        <v>0.75200830238343563</v>
      </c>
      <c r="BB30" s="316">
        <v>5.8693100043063771</v>
      </c>
      <c r="BC30" s="316">
        <v>0</v>
      </c>
      <c r="BD30" s="316">
        <v>0.85900847741134823</v>
      </c>
      <c r="BE30" s="324">
        <v>2.1341331051504739</v>
      </c>
      <c r="BF30" s="325">
        <v>9.9254310758102829E-2</v>
      </c>
      <c r="BG30" s="326">
        <v>2.034878794392371</v>
      </c>
      <c r="BH30" s="326">
        <v>0</v>
      </c>
      <c r="BI30" s="326">
        <v>2.034878794392371</v>
      </c>
      <c r="BJ30" s="326">
        <v>9.9254310758102829E-2</v>
      </c>
      <c r="BK30" s="319">
        <v>9.5392434134519838E-3</v>
      </c>
      <c r="BL30" s="320">
        <v>2.1245938617370221</v>
      </c>
      <c r="BM30" s="320">
        <v>0.31526792288787658</v>
      </c>
      <c r="BN30" s="320">
        <v>1.8093259388491456</v>
      </c>
      <c r="BO30" s="320">
        <v>0</v>
      </c>
      <c r="BP30" s="320">
        <v>0</v>
      </c>
      <c r="BQ30" s="320">
        <v>1.8093259388491456</v>
      </c>
      <c r="BR30" s="320">
        <v>0</v>
      </c>
      <c r="BS30" s="320">
        <v>0.31526792288787658</v>
      </c>
      <c r="BT30" s="275">
        <v>0.52961071818259198</v>
      </c>
      <c r="BU30" s="327">
        <v>7.3150651682678453E-2</v>
      </c>
      <c r="BV30" s="328">
        <v>0.45646006649991355</v>
      </c>
      <c r="BW30" s="328">
        <v>0.16385745976919974</v>
      </c>
      <c r="BX30" s="328">
        <v>0.29260260673071381</v>
      </c>
      <c r="BY30" s="328">
        <v>7.3150651682678453E-2</v>
      </c>
      <c r="BZ30" s="329">
        <v>0.18052320254100623</v>
      </c>
      <c r="CA30" s="330">
        <v>0.34908751564158574</v>
      </c>
      <c r="CB30" s="330">
        <v>8.1142664291155922E-2</v>
      </c>
      <c r="CC30" s="330">
        <v>0.26794485135042984</v>
      </c>
      <c r="CD30" s="330"/>
      <c r="CE30" s="330">
        <v>0.10800497721507626</v>
      </c>
      <c r="CF30" s="330">
        <v>0.15993987413535357</v>
      </c>
      <c r="CG30" s="330"/>
      <c r="CH30" s="330">
        <v>8.1142664291155922E-2</v>
      </c>
      <c r="CI30" s="331">
        <v>0.78818588692861502</v>
      </c>
      <c r="CJ30" s="332">
        <v>2.3216079143700004E-2</v>
      </c>
      <c r="CK30" s="332">
        <v>0.76496980778491497</v>
      </c>
      <c r="CL30" s="332"/>
      <c r="CM30" s="332">
        <v>0.76496980778491497</v>
      </c>
      <c r="CN30" s="332">
        <v>2.3216079143700004E-2</v>
      </c>
      <c r="CO30" s="333"/>
      <c r="CP30" s="334">
        <v>0.78818588692861502</v>
      </c>
      <c r="CQ30" s="334">
        <v>0.15008300158208368</v>
      </c>
      <c r="CR30" s="334">
        <v>0.63810288534653137</v>
      </c>
      <c r="CS30" s="335"/>
      <c r="CT30" s="335"/>
      <c r="CU30" s="334">
        <v>0.63810288534653137</v>
      </c>
      <c r="CV30" s="334">
        <v>7.4587852810472449E-2</v>
      </c>
      <c r="CW30" s="334">
        <v>7.5495148771611231E-2</v>
      </c>
      <c r="CX30" s="299">
        <v>0.85146599999999983</v>
      </c>
      <c r="CY30" s="300">
        <v>0.10294002399182645</v>
      </c>
      <c r="CZ30" s="301">
        <v>0.7485259760081735</v>
      </c>
      <c r="DA30" s="301">
        <v>0</v>
      </c>
      <c r="DB30" s="301">
        <v>0.7485259760081735</v>
      </c>
      <c r="DC30" s="301">
        <v>0.10294002399182645</v>
      </c>
      <c r="DD30" s="169">
        <v>0</v>
      </c>
      <c r="DE30" s="170">
        <v>0.85146599999999983</v>
      </c>
      <c r="DF30" s="170">
        <v>0.22478164971931047</v>
      </c>
      <c r="DG30" s="170">
        <v>0.62668435028068936</v>
      </c>
      <c r="DH30" s="170">
        <v>0</v>
      </c>
      <c r="DI30" s="170">
        <v>0</v>
      </c>
      <c r="DJ30" s="170">
        <v>0.62668435028068936</v>
      </c>
      <c r="DK30" s="170">
        <v>0.10712508251463239</v>
      </c>
      <c r="DL30" s="170">
        <v>0.1176565672046781</v>
      </c>
      <c r="DM30" s="336">
        <v>30.052188135778135</v>
      </c>
      <c r="DN30" s="337">
        <v>6.6972569902904588</v>
      </c>
      <c r="DO30" s="337">
        <v>23.354931145487676</v>
      </c>
      <c r="DP30" s="337">
        <v>1.6774864373204237</v>
      </c>
      <c r="DQ30" s="337">
        <v>21.677444708167251</v>
      </c>
      <c r="DR30" s="337">
        <v>6.6972569902904588</v>
      </c>
      <c r="DS30" s="338">
        <v>0.33611880851996262</v>
      </c>
      <c r="DT30" s="339">
        <v>29.716069327258168</v>
      </c>
      <c r="DU30" s="339">
        <v>8.7021607948242128</v>
      </c>
      <c r="DV30" s="339">
        <v>20.261900230050518</v>
      </c>
      <c r="DW30" s="339">
        <v>0</v>
      </c>
      <c r="DX30" s="339">
        <v>1.6044631354830692</v>
      </c>
      <c r="DY30" s="339">
        <v>19.409445396950886</v>
      </c>
      <c r="DZ30" s="339">
        <v>1.8486559910254812</v>
      </c>
      <c r="EA30" s="339">
        <v>6.8535048037987334</v>
      </c>
      <c r="EB30" s="340">
        <v>3.0423623635205663</v>
      </c>
      <c r="EC30" s="274">
        <v>15.08004691532922</v>
      </c>
      <c r="ED30" s="274">
        <v>7.6263831466666652</v>
      </c>
      <c r="EE30" s="274">
        <v>2.1341331051504739</v>
      </c>
      <c r="EF30" s="274">
        <v>0.52961071818259198</v>
      </c>
      <c r="EG30" s="274">
        <v>0.78818588692861502</v>
      </c>
      <c r="EH30" s="274">
        <f t="shared" si="77"/>
        <v>0.85146599999999983</v>
      </c>
      <c r="EI30" s="248">
        <f t="shared" si="78"/>
        <v>30.052188135778135</v>
      </c>
      <c r="EJ30" s="245">
        <v>0.30780420103410078</v>
      </c>
      <c r="EK30" s="246">
        <v>0.43664565485045659</v>
      </c>
      <c r="EL30" s="246">
        <v>0.76917912166666658</v>
      </c>
      <c r="EM30" s="246">
        <v>0</v>
      </c>
      <c r="EN30" s="246">
        <v>0.16385745976919974</v>
      </c>
      <c r="EO30" s="246">
        <v>0</v>
      </c>
      <c r="EP30" s="246">
        <v>0</v>
      </c>
      <c r="EQ30" s="341">
        <v>1.6774864373204237</v>
      </c>
      <c r="ER30" s="246">
        <v>1.599188525281773</v>
      </c>
      <c r="ES30" s="246">
        <v>9.944595237713056</v>
      </c>
      <c r="ET30" s="246">
        <v>6.2926837602562484</v>
      </c>
      <c r="EU30" s="246">
        <v>2.034878794392371</v>
      </c>
      <c r="EV30" s="246">
        <v>0.29260260673071381</v>
      </c>
      <c r="EW30" s="246">
        <v>0.76496980778491497</v>
      </c>
      <c r="EX30" s="246">
        <f t="shared" si="79"/>
        <v>0.7485259760081735</v>
      </c>
      <c r="EY30" s="342">
        <f t="shared" si="80"/>
        <v>21.677444708167251</v>
      </c>
      <c r="EZ30" s="246">
        <v>1.1353696372046924</v>
      </c>
      <c r="FA30" s="246">
        <v>4.6988060227657087</v>
      </c>
      <c r="FB30" s="246">
        <v>0.56452026474374994</v>
      </c>
      <c r="FC30" s="246">
        <v>9.9254310758102829E-2</v>
      </c>
      <c r="FD30" s="246">
        <v>7.3150651682678453E-2</v>
      </c>
      <c r="FE30" s="246">
        <v>2.3216079143700004E-2</v>
      </c>
      <c r="FF30" s="246">
        <f t="shared" si="6"/>
        <v>0.10294002399182645</v>
      </c>
      <c r="FG30" s="343">
        <f t="shared" si="7"/>
        <v>6.6972569902904588</v>
      </c>
      <c r="FH30" s="276">
        <v>0</v>
      </c>
      <c r="FI30" s="260">
        <v>0</v>
      </c>
      <c r="FJ30" s="260">
        <v>0.14605636256550442</v>
      </c>
      <c r="FK30" s="260">
        <v>9.5392434134519838E-3</v>
      </c>
      <c r="FL30" s="260">
        <v>0.18052320254100623</v>
      </c>
      <c r="FM30" s="264">
        <v>0</v>
      </c>
      <c r="FN30" s="264">
        <v>0</v>
      </c>
      <c r="FO30" s="344">
        <v>0.33611880851996262</v>
      </c>
      <c r="FP30" s="345">
        <v>0</v>
      </c>
      <c r="FQ30" s="260">
        <v>0</v>
      </c>
      <c r="FR30" s="260">
        <v>0</v>
      </c>
      <c r="FS30" s="260">
        <v>0</v>
      </c>
      <c r="FT30" s="260">
        <v>0</v>
      </c>
      <c r="FU30" s="264">
        <v>0</v>
      </c>
      <c r="FV30" s="147">
        <v>0</v>
      </c>
      <c r="FW30" s="344">
        <v>0</v>
      </c>
      <c r="FX30" s="195">
        <v>0.30780420103410078</v>
      </c>
      <c r="FY30" s="262">
        <v>0.43664565485045664</v>
      </c>
      <c r="FZ30" s="262">
        <v>0.75200830238343563</v>
      </c>
      <c r="GA30" s="262">
        <v>0</v>
      </c>
      <c r="GB30" s="262">
        <v>0.10800497721507626</v>
      </c>
      <c r="GC30" s="147">
        <v>0</v>
      </c>
      <c r="GD30" s="147">
        <v>0</v>
      </c>
      <c r="GE30" s="346">
        <v>1.6044631354830692</v>
      </c>
      <c r="GF30" s="273">
        <f t="shared" si="8"/>
        <v>1.599188525281773</v>
      </c>
      <c r="GG30" s="246">
        <f t="shared" si="9"/>
        <v>8.7068938187510163</v>
      </c>
      <c r="GH30" s="246">
        <f t="shared" si="10"/>
        <v>5.8693100043063771</v>
      </c>
      <c r="GI30" s="246">
        <f t="shared" si="11"/>
        <v>1.8093259388491456</v>
      </c>
      <c r="GJ30" s="246">
        <f t="shared" si="12"/>
        <v>0.15993987413535357</v>
      </c>
      <c r="GK30" s="246">
        <f t="shared" si="13"/>
        <v>0.63810288534653137</v>
      </c>
      <c r="GL30" s="246">
        <f t="shared" si="14"/>
        <v>0.62668435028068936</v>
      </c>
      <c r="GM30" s="346">
        <f t="shared" si="15"/>
        <v>19.409445396950886</v>
      </c>
      <c r="GN30" s="195">
        <v>0</v>
      </c>
      <c r="GO30" s="262">
        <v>1.6669430557003764</v>
      </c>
      <c r="GP30" s="262">
        <v>0</v>
      </c>
      <c r="GQ30" s="262">
        <v>0</v>
      </c>
      <c r="GR30" s="262">
        <v>0</v>
      </c>
      <c r="GS30" s="147">
        <v>7.4587852810472449E-2</v>
      </c>
      <c r="GT30" s="147">
        <f t="shared" si="16"/>
        <v>0.10712508251463239</v>
      </c>
      <c r="GU30" s="346">
        <f t="shared" si="17"/>
        <v>1.8486559910254812</v>
      </c>
      <c r="GV30" s="195">
        <v>1.1353696372046924</v>
      </c>
      <c r="GW30" s="262">
        <v>4.2695643860273709</v>
      </c>
      <c r="GX30" s="262">
        <v>0.85900847741134823</v>
      </c>
      <c r="GY30" s="262">
        <v>0.31526792288787658</v>
      </c>
      <c r="GZ30" s="262">
        <v>8.1142664291155922E-2</v>
      </c>
      <c r="HA30" s="147">
        <v>7.5495148771611231E-2</v>
      </c>
      <c r="HB30" s="147">
        <f t="shared" si="18"/>
        <v>0.1176565672046781</v>
      </c>
      <c r="HC30" s="346">
        <f t="shared" si="19"/>
        <v>6.8535048037987334</v>
      </c>
      <c r="HD30" s="248">
        <f t="shared" si="20"/>
        <v>30.052188135778135</v>
      </c>
      <c r="HE30" s="116">
        <f t="shared" si="81"/>
        <v>1.6774864373204237</v>
      </c>
      <c r="HF30" s="117">
        <f t="shared" si="82"/>
        <v>21.677444708167251</v>
      </c>
      <c r="HG30" s="117">
        <f t="shared" si="83"/>
        <v>6.6972569902904588</v>
      </c>
      <c r="HH30" s="195">
        <f t="shared" si="71"/>
        <v>0.33611880851996262</v>
      </c>
      <c r="HI30" s="262">
        <f t="shared" si="72"/>
        <v>0</v>
      </c>
      <c r="HJ30" s="262">
        <f t="shared" si="73"/>
        <v>1.6044631354830692</v>
      </c>
      <c r="HK30" s="262">
        <f t="shared" si="74"/>
        <v>19.409445396950886</v>
      </c>
      <c r="HL30" s="262">
        <f t="shared" si="75"/>
        <v>1.8486559910254812</v>
      </c>
      <c r="HM30" s="262">
        <f t="shared" si="76"/>
        <v>6.8535048037987334</v>
      </c>
      <c r="HN30" s="120">
        <f t="shared" si="50"/>
        <v>27.867413336232687</v>
      </c>
      <c r="HO30" s="249">
        <f t="shared" si="51"/>
        <v>92.730064148159641</v>
      </c>
      <c r="HP30" s="121">
        <f t="shared" si="52"/>
        <v>7.2699358518403585</v>
      </c>
      <c r="HQ30" s="122">
        <f t="shared" si="30"/>
        <v>23.354931145487676</v>
      </c>
      <c r="HR30" s="123">
        <f t="shared" si="31"/>
        <v>21.013908532433955</v>
      </c>
      <c r="HS30" s="196">
        <f t="shared" si="32"/>
        <v>2.3410226130537204</v>
      </c>
      <c r="HT30" s="197">
        <f t="shared" si="33"/>
        <v>2.1847747995454436</v>
      </c>
      <c r="HU30" s="198">
        <f t="shared" si="34"/>
        <v>0.15624781350827455</v>
      </c>
      <c r="HV30" s="199">
        <f t="shared" si="53"/>
        <v>2.5043490113148446</v>
      </c>
      <c r="HW30" s="125">
        <f t="shared" si="54"/>
        <v>0.13979053644336864</v>
      </c>
      <c r="HX30" s="125">
        <f t="shared" si="55"/>
        <v>1.8064537256806041</v>
      </c>
      <c r="HY30" s="125">
        <f t="shared" si="56"/>
        <v>0.55810474919087161</v>
      </c>
      <c r="HZ30" s="200">
        <f t="shared" si="57"/>
        <v>2.8009900709996885E-2</v>
      </c>
      <c r="IA30" s="201">
        <f t="shared" si="58"/>
        <v>0</v>
      </c>
      <c r="IB30" s="201">
        <f t="shared" si="59"/>
        <v>0.13370526129025576</v>
      </c>
      <c r="IC30" s="201">
        <f t="shared" si="60"/>
        <v>1.6174537830792406</v>
      </c>
      <c r="ID30" s="201">
        <f t="shared" si="61"/>
        <v>0.15405466591879011</v>
      </c>
      <c r="IE30" s="201">
        <f t="shared" si="62"/>
        <v>0.57112540031656112</v>
      </c>
      <c r="IF30" s="173">
        <f t="shared" si="63"/>
        <v>1.9462442621239731</v>
      </c>
      <c r="IG30" s="174">
        <f t="shared" si="64"/>
        <v>1.7511590443694962</v>
      </c>
      <c r="IH30" s="184">
        <f t="shared" si="65"/>
        <v>0.19508521775447671</v>
      </c>
      <c r="II30" s="185">
        <f t="shared" si="66"/>
        <v>0.18206456662878698</v>
      </c>
      <c r="IJ30" s="177">
        <f t="shared" si="67"/>
        <v>1.3020651125689545E-2</v>
      </c>
      <c r="IK30" s="130">
        <v>0</v>
      </c>
      <c r="IL30" s="347">
        <v>0</v>
      </c>
    </row>
    <row r="31" spans="1:246" outlineLevel="3" x14ac:dyDescent="0.2">
      <c r="A31" s="187">
        <v>28.7878787878788</v>
      </c>
      <c r="B31" s="188">
        <v>26</v>
      </c>
      <c r="C31" s="189" t="s">
        <v>98</v>
      </c>
      <c r="D31" s="190" t="s">
        <v>103</v>
      </c>
      <c r="E31" s="191" t="s">
        <v>127</v>
      </c>
      <c r="F31" s="1">
        <v>15700.436</v>
      </c>
      <c r="G31" s="232">
        <v>633.16399999999999</v>
      </c>
      <c r="H31" s="234">
        <v>60.966000000000001</v>
      </c>
      <c r="I31" s="192">
        <v>7.6642643747769745E-2</v>
      </c>
      <c r="J31" s="193">
        <v>0.92335735625223025</v>
      </c>
      <c r="K31" s="202">
        <v>0</v>
      </c>
      <c r="L31" s="271">
        <v>2.8685403007541512</v>
      </c>
      <c r="M31" s="272">
        <v>0.99592949821919441</v>
      </c>
      <c r="N31" s="314">
        <v>1.8726108025349568</v>
      </c>
      <c r="O31" s="314">
        <v>0.29004373023381785</v>
      </c>
      <c r="P31" s="314">
        <v>1.5825670723011389</v>
      </c>
      <c r="Q31" s="314">
        <v>0.99592949821919441</v>
      </c>
      <c r="R31" s="315">
        <v>0</v>
      </c>
      <c r="S31" s="316">
        <v>2.8685403007541512</v>
      </c>
      <c r="T31" s="316">
        <v>0.99592949821919441</v>
      </c>
      <c r="U31" s="316">
        <v>1.8726108025349568</v>
      </c>
      <c r="V31" s="316">
        <v>0</v>
      </c>
      <c r="W31" s="316">
        <v>0.29004373023381785</v>
      </c>
      <c r="X31" s="316">
        <v>1.5825670723011394</v>
      </c>
      <c r="Y31" s="316">
        <v>0</v>
      </c>
      <c r="Z31" s="316">
        <v>0.99592949821919441</v>
      </c>
      <c r="AA31" s="317">
        <v>12.461478326718264</v>
      </c>
      <c r="AB31" s="318">
        <v>4.3568982148599007</v>
      </c>
      <c r="AC31" s="318">
        <v>8.1045801118583647</v>
      </c>
      <c r="AD31" s="318">
        <v>0.43031330832698378</v>
      </c>
      <c r="AE31" s="318">
        <v>7.6742668035313812</v>
      </c>
      <c r="AF31" s="318">
        <v>4.3568982148599007</v>
      </c>
      <c r="AG31" s="319">
        <v>0</v>
      </c>
      <c r="AH31" s="320">
        <v>12.461478326718264</v>
      </c>
      <c r="AI31" s="320">
        <v>4.7687587232069983</v>
      </c>
      <c r="AJ31" s="320">
        <v>7.6927196035112662</v>
      </c>
      <c r="AK31" s="320">
        <v>0</v>
      </c>
      <c r="AL31" s="320">
        <v>0.43031330832698378</v>
      </c>
      <c r="AM31" s="320">
        <v>7.2624062951842827</v>
      </c>
      <c r="AN31" s="320">
        <v>0.60028059845539272</v>
      </c>
      <c r="AO31" s="320">
        <v>4.168478124751605</v>
      </c>
      <c r="AP31" s="321">
        <v>6.5897742959999999</v>
      </c>
      <c r="AQ31" s="322">
        <v>0.48954067159500003</v>
      </c>
      <c r="AR31" s="323">
        <v>6.1002336244049999</v>
      </c>
      <c r="AS31" s="323">
        <v>0.63424962000000018</v>
      </c>
      <c r="AT31" s="323">
        <v>5.4659840044049997</v>
      </c>
      <c r="AU31" s="323">
        <v>0.48954067159500003</v>
      </c>
      <c r="AV31" s="315">
        <v>8.3498752129360795E-2</v>
      </c>
      <c r="AW31" s="316">
        <v>6.5062755438706388</v>
      </c>
      <c r="AX31" s="316">
        <v>0.60283357581832187</v>
      </c>
      <c r="AY31" s="316">
        <v>5.2787078666742708</v>
      </c>
      <c r="AZ31" s="316">
        <v>0</v>
      </c>
      <c r="BA31" s="316">
        <v>0.62473410137804597</v>
      </c>
      <c r="BB31" s="316">
        <v>5.2787078666742708</v>
      </c>
      <c r="BC31" s="316">
        <v>0</v>
      </c>
      <c r="BD31" s="316">
        <v>0.60283357581832187</v>
      </c>
      <c r="BE31" s="324">
        <v>0.88814206162620002</v>
      </c>
      <c r="BF31" s="325">
        <v>4.4402176609368765E-2</v>
      </c>
      <c r="BG31" s="326">
        <v>0.84373988501683128</v>
      </c>
      <c r="BH31" s="326">
        <v>0</v>
      </c>
      <c r="BI31" s="326">
        <v>0.84373988501683128</v>
      </c>
      <c r="BJ31" s="326">
        <v>4.4402176609368765E-2</v>
      </c>
      <c r="BK31" s="319">
        <v>2.7098567009712173E-3</v>
      </c>
      <c r="BL31" s="320">
        <v>0.88543220492522889</v>
      </c>
      <c r="BM31" s="320">
        <v>8.7182650836264211E-2</v>
      </c>
      <c r="BN31" s="320">
        <v>0.79824955408896459</v>
      </c>
      <c r="BO31" s="320">
        <v>0</v>
      </c>
      <c r="BP31" s="320">
        <v>0</v>
      </c>
      <c r="BQ31" s="320">
        <v>0.79824955408896459</v>
      </c>
      <c r="BR31" s="320">
        <v>0</v>
      </c>
      <c r="BS31" s="320">
        <v>8.7182650836264211E-2</v>
      </c>
      <c r="BT31" s="275">
        <v>1.5451184973878076</v>
      </c>
      <c r="BU31" s="327">
        <v>0.21341415709776346</v>
      </c>
      <c r="BV31" s="328">
        <v>1.3317043402900441</v>
      </c>
      <c r="BW31" s="328">
        <v>0.4780477118989902</v>
      </c>
      <c r="BX31" s="328">
        <v>0.85365662839105394</v>
      </c>
      <c r="BY31" s="328">
        <v>0.21341415709776346</v>
      </c>
      <c r="BZ31" s="329">
        <v>0.41072544142741774</v>
      </c>
      <c r="CA31" s="330">
        <v>1.1343930559603899</v>
      </c>
      <c r="CB31" s="330">
        <v>0.20471886566188591</v>
      </c>
      <c r="CC31" s="330">
        <v>0.92967419029850396</v>
      </c>
      <c r="CD31" s="330"/>
      <c r="CE31" s="330">
        <v>0.35097243720321453</v>
      </c>
      <c r="CF31" s="330">
        <v>0.57870175309528937</v>
      </c>
      <c r="CG31" s="330"/>
      <c r="CH31" s="330">
        <v>0.20471886566188591</v>
      </c>
      <c r="CI31" s="331">
        <v>0.79503407800128023</v>
      </c>
      <c r="CJ31" s="332">
        <v>2.4777166752000007E-2</v>
      </c>
      <c r="CK31" s="332">
        <v>0.7702569112492802</v>
      </c>
      <c r="CL31" s="332"/>
      <c r="CM31" s="332">
        <v>0.7702569112492802</v>
      </c>
      <c r="CN31" s="332">
        <v>2.4777166752000007E-2</v>
      </c>
      <c r="CO31" s="333"/>
      <c r="CP31" s="334">
        <v>0.79503407800128023</v>
      </c>
      <c r="CQ31" s="334">
        <v>7.8368402011938884E-2</v>
      </c>
      <c r="CR31" s="334">
        <v>0.71666567598934139</v>
      </c>
      <c r="CS31" s="335"/>
      <c r="CT31" s="335"/>
      <c r="CU31" s="334">
        <v>0.71666567598934139</v>
      </c>
      <c r="CV31" s="334">
        <v>1.6573708416655918E-2</v>
      </c>
      <c r="CW31" s="334">
        <v>6.1794693595282967E-2</v>
      </c>
      <c r="CX31" s="299">
        <v>0.80475119999999989</v>
      </c>
      <c r="CY31" s="300">
        <v>9.7292326217900807E-2</v>
      </c>
      <c r="CZ31" s="301">
        <v>0.70745887378209904</v>
      </c>
      <c r="DA31" s="301">
        <v>0</v>
      </c>
      <c r="DB31" s="301">
        <v>0.70745887378209904</v>
      </c>
      <c r="DC31" s="301">
        <v>9.7292326217900779E-2</v>
      </c>
      <c r="DD31" s="169">
        <v>0</v>
      </c>
      <c r="DE31" s="170">
        <v>0.80475119999999989</v>
      </c>
      <c r="DF31" s="170">
        <v>0.14899049827010458</v>
      </c>
      <c r="DG31" s="170">
        <v>0.65576070172989531</v>
      </c>
      <c r="DH31" s="170">
        <v>0</v>
      </c>
      <c r="DI31" s="170">
        <v>0</v>
      </c>
      <c r="DJ31" s="170">
        <v>0.6557607017298952</v>
      </c>
      <c r="DK31" s="170">
        <v>4.000808679970911E-2</v>
      </c>
      <c r="DL31" s="170">
        <v>0.1089824114703955</v>
      </c>
      <c r="DM31" s="336">
        <v>25.952838760487701</v>
      </c>
      <c r="DN31" s="337">
        <v>6.2222542113511281</v>
      </c>
      <c r="DO31" s="337">
        <v>19.730584549136577</v>
      </c>
      <c r="DP31" s="337">
        <v>1.832654370459792</v>
      </c>
      <c r="DQ31" s="337">
        <v>17.897930178676784</v>
      </c>
      <c r="DR31" s="337">
        <v>6.2222542113511281</v>
      </c>
      <c r="DS31" s="338">
        <v>0.49693405025774973</v>
      </c>
      <c r="DT31" s="339">
        <v>25.455904710229955</v>
      </c>
      <c r="DU31" s="339">
        <v>6.8867822140247075</v>
      </c>
      <c r="DV31" s="339">
        <v>17.9443883948272</v>
      </c>
      <c r="DW31" s="339">
        <v>0</v>
      </c>
      <c r="DX31" s="339">
        <v>1.6960635771420622</v>
      </c>
      <c r="DY31" s="339">
        <v>16.873058919063187</v>
      </c>
      <c r="DZ31" s="339">
        <v>0.6568623936717578</v>
      </c>
      <c r="EA31" s="339">
        <v>6.2299198203529498</v>
      </c>
      <c r="EB31" s="340">
        <v>2.8685403007541512</v>
      </c>
      <c r="EC31" s="274">
        <v>12.461478326718264</v>
      </c>
      <c r="ED31" s="274">
        <v>6.5897742959999999</v>
      </c>
      <c r="EE31" s="274">
        <v>0.88814206162620002</v>
      </c>
      <c r="EF31" s="274">
        <v>1.5451184973878076</v>
      </c>
      <c r="EG31" s="274">
        <v>0.79503407800128023</v>
      </c>
      <c r="EH31" s="274">
        <f t="shared" si="77"/>
        <v>0.80475119999999989</v>
      </c>
      <c r="EI31" s="248">
        <f t="shared" si="78"/>
        <v>25.952838760487701</v>
      </c>
      <c r="EJ31" s="245">
        <v>0.29004373023381785</v>
      </c>
      <c r="EK31" s="246">
        <v>0.43031330832698378</v>
      </c>
      <c r="EL31" s="246">
        <v>0.63424962000000018</v>
      </c>
      <c r="EM31" s="246">
        <v>0</v>
      </c>
      <c r="EN31" s="246">
        <v>0.4780477118989902</v>
      </c>
      <c r="EO31" s="246">
        <v>0</v>
      </c>
      <c r="EP31" s="246">
        <v>0</v>
      </c>
      <c r="EQ31" s="341">
        <v>1.832654370459792</v>
      </c>
      <c r="ER31" s="246">
        <v>1.5825670723011389</v>
      </c>
      <c r="ES31" s="246">
        <v>7.6742668035313812</v>
      </c>
      <c r="ET31" s="246">
        <v>5.4659840044049997</v>
      </c>
      <c r="EU31" s="246">
        <v>0.84373988501683128</v>
      </c>
      <c r="EV31" s="246">
        <v>0.85365662839105394</v>
      </c>
      <c r="EW31" s="246">
        <v>0.7702569112492802</v>
      </c>
      <c r="EX31" s="246">
        <f t="shared" si="79"/>
        <v>0.70745887378209904</v>
      </c>
      <c r="EY31" s="342">
        <f t="shared" si="80"/>
        <v>17.897930178676784</v>
      </c>
      <c r="EZ31" s="246">
        <v>0.99592949821919441</v>
      </c>
      <c r="FA31" s="246">
        <v>4.3568982148599007</v>
      </c>
      <c r="FB31" s="246">
        <v>0.48954067159500003</v>
      </c>
      <c r="FC31" s="246">
        <v>4.4402176609368765E-2</v>
      </c>
      <c r="FD31" s="246">
        <v>0.21341415709776346</v>
      </c>
      <c r="FE31" s="246">
        <v>2.4777166752000007E-2</v>
      </c>
      <c r="FF31" s="246">
        <f t="shared" si="6"/>
        <v>9.7292326217900779E-2</v>
      </c>
      <c r="FG31" s="343">
        <f t="shared" si="7"/>
        <v>6.2222542113511281</v>
      </c>
      <c r="FH31" s="276">
        <v>0</v>
      </c>
      <c r="FI31" s="260">
        <v>0</v>
      </c>
      <c r="FJ31" s="260">
        <v>8.3498752129360795E-2</v>
      </c>
      <c r="FK31" s="260">
        <v>2.7098567009712173E-3</v>
      </c>
      <c r="FL31" s="260">
        <v>0.41072544142741774</v>
      </c>
      <c r="FM31" s="264">
        <v>0</v>
      </c>
      <c r="FN31" s="264">
        <v>0</v>
      </c>
      <c r="FO31" s="344">
        <v>0.49693405025774973</v>
      </c>
      <c r="FP31" s="345">
        <v>0</v>
      </c>
      <c r="FQ31" s="260">
        <v>0</v>
      </c>
      <c r="FR31" s="260">
        <v>0</v>
      </c>
      <c r="FS31" s="260">
        <v>0</v>
      </c>
      <c r="FT31" s="260">
        <v>0</v>
      </c>
      <c r="FU31" s="264">
        <v>0</v>
      </c>
      <c r="FV31" s="147">
        <v>0</v>
      </c>
      <c r="FW31" s="344">
        <v>0</v>
      </c>
      <c r="FX31" s="195">
        <v>0.29004373023381785</v>
      </c>
      <c r="FY31" s="262">
        <v>0.43031330832698378</v>
      </c>
      <c r="FZ31" s="262">
        <v>0.62473410137804597</v>
      </c>
      <c r="GA31" s="262">
        <v>0</v>
      </c>
      <c r="GB31" s="262">
        <v>0.35097243720321453</v>
      </c>
      <c r="GC31" s="147">
        <v>0</v>
      </c>
      <c r="GD31" s="147">
        <v>0</v>
      </c>
      <c r="GE31" s="346">
        <v>1.6960635771420622</v>
      </c>
      <c r="GF31" s="273">
        <f t="shared" si="8"/>
        <v>1.5825670723011394</v>
      </c>
      <c r="GG31" s="246">
        <f t="shared" si="9"/>
        <v>7.2624062951842827</v>
      </c>
      <c r="GH31" s="246">
        <f t="shared" si="10"/>
        <v>5.2787078666742708</v>
      </c>
      <c r="GI31" s="246">
        <f t="shared" si="11"/>
        <v>0.79824955408896459</v>
      </c>
      <c r="GJ31" s="246">
        <f t="shared" si="12"/>
        <v>0.57870175309528937</v>
      </c>
      <c r="GK31" s="246">
        <f t="shared" si="13"/>
        <v>0.71666567598934139</v>
      </c>
      <c r="GL31" s="246">
        <f t="shared" si="14"/>
        <v>0.6557607017298952</v>
      </c>
      <c r="GM31" s="346">
        <f t="shared" si="15"/>
        <v>16.873058919063187</v>
      </c>
      <c r="GN31" s="195">
        <v>0</v>
      </c>
      <c r="GO31" s="262">
        <v>0.60028059845539272</v>
      </c>
      <c r="GP31" s="262">
        <v>0</v>
      </c>
      <c r="GQ31" s="262">
        <v>0</v>
      </c>
      <c r="GR31" s="262">
        <v>0</v>
      </c>
      <c r="GS31" s="147">
        <v>1.6573708416655918E-2</v>
      </c>
      <c r="GT31" s="147">
        <f t="shared" si="16"/>
        <v>4.000808679970911E-2</v>
      </c>
      <c r="GU31" s="346">
        <f t="shared" si="17"/>
        <v>0.6568623936717578</v>
      </c>
      <c r="GV31" s="195">
        <v>0.99592949821919441</v>
      </c>
      <c r="GW31" s="262">
        <v>4.168478124751605</v>
      </c>
      <c r="GX31" s="262">
        <v>0.60283357581832187</v>
      </c>
      <c r="GY31" s="262">
        <v>8.7182650836264211E-2</v>
      </c>
      <c r="GZ31" s="262">
        <v>0.20471886566188591</v>
      </c>
      <c r="HA31" s="147">
        <v>6.1794693595282967E-2</v>
      </c>
      <c r="HB31" s="147">
        <f t="shared" si="18"/>
        <v>0.1089824114703955</v>
      </c>
      <c r="HC31" s="346">
        <f t="shared" si="19"/>
        <v>6.2299198203529498</v>
      </c>
      <c r="HD31" s="248">
        <f t="shared" si="20"/>
        <v>25.952838760487701</v>
      </c>
      <c r="HE31" s="116">
        <f t="shared" si="81"/>
        <v>1.832654370459792</v>
      </c>
      <c r="HF31" s="117">
        <f t="shared" si="82"/>
        <v>17.897930178676784</v>
      </c>
      <c r="HG31" s="117">
        <f t="shared" si="83"/>
        <v>6.2222542113511281</v>
      </c>
      <c r="HH31" s="195">
        <f t="shared" si="71"/>
        <v>0.49693405025774973</v>
      </c>
      <c r="HI31" s="262">
        <f t="shared" si="72"/>
        <v>0</v>
      </c>
      <c r="HJ31" s="262">
        <f t="shared" si="73"/>
        <v>1.6960635771420622</v>
      </c>
      <c r="HK31" s="262">
        <f t="shared" si="74"/>
        <v>16.873058919063187</v>
      </c>
      <c r="HL31" s="262">
        <f t="shared" si="75"/>
        <v>0.6568623936717578</v>
      </c>
      <c r="HM31" s="262">
        <f t="shared" si="76"/>
        <v>6.2299198203529498</v>
      </c>
      <c r="HN31" s="120">
        <f t="shared" si="50"/>
        <v>24.7990423165582</v>
      </c>
      <c r="HO31" s="249">
        <f t="shared" si="51"/>
        <v>95.554257264195243</v>
      </c>
      <c r="HP31" s="121">
        <f t="shared" si="52"/>
        <v>4.4457427358047568</v>
      </c>
      <c r="HQ31" s="122">
        <f t="shared" si="30"/>
        <v>19.730584549136577</v>
      </c>
      <c r="HR31" s="123">
        <f t="shared" si="31"/>
        <v>18.569122496205249</v>
      </c>
      <c r="HS31" s="196">
        <f t="shared" si="32"/>
        <v>1.1614620529313271</v>
      </c>
      <c r="HT31" s="197">
        <f t="shared" si="33"/>
        <v>1.1537964439295076</v>
      </c>
      <c r="HU31" s="198">
        <f t="shared" si="34"/>
        <v>7.6656090018216716E-3</v>
      </c>
      <c r="HV31" s="199">
        <f t="shared" si="53"/>
        <v>2.1627365633739752</v>
      </c>
      <c r="HW31" s="125">
        <f t="shared" si="54"/>
        <v>0.15272119753831601</v>
      </c>
      <c r="HX31" s="125">
        <f t="shared" si="55"/>
        <v>1.4914941815563987</v>
      </c>
      <c r="HY31" s="125">
        <f t="shared" si="56"/>
        <v>0.51852118427926064</v>
      </c>
      <c r="HZ31" s="200">
        <f t="shared" si="57"/>
        <v>4.1411170854812475E-2</v>
      </c>
      <c r="IA31" s="201">
        <f t="shared" si="58"/>
        <v>0</v>
      </c>
      <c r="IB31" s="201">
        <f t="shared" si="59"/>
        <v>0.1413386314285052</v>
      </c>
      <c r="IC31" s="201">
        <f t="shared" si="60"/>
        <v>1.4060882432552655</v>
      </c>
      <c r="ID31" s="201">
        <f t="shared" si="61"/>
        <v>5.4738532805979817E-2</v>
      </c>
      <c r="IE31" s="201">
        <f t="shared" si="62"/>
        <v>0.51915998502941252</v>
      </c>
      <c r="IF31" s="173">
        <f t="shared" si="63"/>
        <v>1.6442153790947147</v>
      </c>
      <c r="IG31" s="174">
        <f t="shared" si="64"/>
        <v>1.5474268746837707</v>
      </c>
      <c r="IH31" s="184">
        <f t="shared" si="65"/>
        <v>9.6788504410943929E-2</v>
      </c>
      <c r="II31" s="185">
        <f t="shared" si="66"/>
        <v>9.6149703660792299E-2</v>
      </c>
      <c r="IJ31" s="177">
        <f t="shared" si="67"/>
        <v>6.3880075015180593E-4</v>
      </c>
      <c r="IK31" s="130">
        <v>0</v>
      </c>
      <c r="IL31" s="347">
        <v>0</v>
      </c>
    </row>
    <row r="32" spans="1:246" outlineLevel="3" x14ac:dyDescent="0.2">
      <c r="A32" s="187">
        <v>29.884848484848501</v>
      </c>
      <c r="B32" s="188">
        <v>27</v>
      </c>
      <c r="C32" s="189" t="s">
        <v>98</v>
      </c>
      <c r="D32" s="190" t="s">
        <v>103</v>
      </c>
      <c r="E32" s="191" t="s">
        <v>128</v>
      </c>
      <c r="F32" s="1">
        <v>16112.333000000001</v>
      </c>
      <c r="G32" s="232">
        <v>727.91300000000001</v>
      </c>
      <c r="H32" s="234">
        <v>57.231999999999999</v>
      </c>
      <c r="I32" s="192">
        <v>3.6150268301295641E-2</v>
      </c>
      <c r="J32" s="193">
        <v>0.96384973169870436</v>
      </c>
      <c r="K32" s="202">
        <v>0</v>
      </c>
      <c r="L32" s="271">
        <v>2.8387727662088613</v>
      </c>
      <c r="M32" s="272">
        <v>0.92280148608676704</v>
      </c>
      <c r="N32" s="314">
        <v>1.9159712801220943</v>
      </c>
      <c r="O32" s="314">
        <v>0.29072806046616478</v>
      </c>
      <c r="P32" s="314">
        <v>1.6252432196559294</v>
      </c>
      <c r="Q32" s="314">
        <v>0.92280148608676704</v>
      </c>
      <c r="R32" s="315">
        <v>0</v>
      </c>
      <c r="S32" s="316">
        <v>2.8387727662088613</v>
      </c>
      <c r="T32" s="316">
        <v>0.92280148608676704</v>
      </c>
      <c r="U32" s="316">
        <v>1.9159712801220943</v>
      </c>
      <c r="V32" s="316">
        <v>0</v>
      </c>
      <c r="W32" s="316">
        <v>0.29072806046616478</v>
      </c>
      <c r="X32" s="316">
        <v>1.6252432196559292</v>
      </c>
      <c r="Y32" s="316">
        <v>0</v>
      </c>
      <c r="Z32" s="316">
        <v>0.92280148608676704</v>
      </c>
      <c r="AA32" s="317">
        <v>11.939033486683496</v>
      </c>
      <c r="AB32" s="318">
        <v>4.090965152407823</v>
      </c>
      <c r="AC32" s="318">
        <v>7.8480683342756725</v>
      </c>
      <c r="AD32" s="318">
        <v>0.3657083426638853</v>
      </c>
      <c r="AE32" s="318">
        <v>7.4823599916117889</v>
      </c>
      <c r="AF32" s="318">
        <v>4.090965152407823</v>
      </c>
      <c r="AG32" s="319">
        <v>0.11451927786377158</v>
      </c>
      <c r="AH32" s="320">
        <v>11.824514208819725</v>
      </c>
      <c r="AI32" s="320">
        <v>4.2711246863386565</v>
      </c>
      <c r="AJ32" s="320">
        <v>7.5533895224810683</v>
      </c>
      <c r="AK32" s="320">
        <v>0</v>
      </c>
      <c r="AL32" s="320">
        <v>0.35214026167498985</v>
      </c>
      <c r="AM32" s="320">
        <v>7.2012492608060796</v>
      </c>
      <c r="AN32" s="320">
        <v>0.25064857596483187</v>
      </c>
      <c r="AO32" s="320">
        <v>4.0204761103738242</v>
      </c>
      <c r="AP32" s="321">
        <v>6.2308096853333321</v>
      </c>
      <c r="AQ32" s="322">
        <v>0.46273552878000002</v>
      </c>
      <c r="AR32" s="323">
        <v>5.7680741565533324</v>
      </c>
      <c r="AS32" s="323">
        <v>0.60209971733333334</v>
      </c>
      <c r="AT32" s="323">
        <v>5.1659744392199993</v>
      </c>
      <c r="AU32" s="323">
        <v>0.46273552878000002</v>
      </c>
      <c r="AV32" s="315">
        <v>5.5517449454126976E-2</v>
      </c>
      <c r="AW32" s="316">
        <v>6.1752922358792048</v>
      </c>
      <c r="AX32" s="316">
        <v>0.51190292860219644</v>
      </c>
      <c r="AY32" s="316">
        <v>5.0676333099743109</v>
      </c>
      <c r="AZ32" s="316">
        <v>0</v>
      </c>
      <c r="BA32" s="316">
        <v>0.59575599730269813</v>
      </c>
      <c r="BB32" s="316">
        <v>5.0676333099743109</v>
      </c>
      <c r="BC32" s="316">
        <v>0</v>
      </c>
      <c r="BD32" s="316">
        <v>0.51190292860219644</v>
      </c>
      <c r="BE32" s="324">
        <v>8.7772942068970163</v>
      </c>
      <c r="BF32" s="325">
        <v>2.9707612341535405</v>
      </c>
      <c r="BG32" s="326">
        <v>5.8065329727434758</v>
      </c>
      <c r="BH32" s="326">
        <v>0</v>
      </c>
      <c r="BI32" s="326">
        <v>5.8065329727434758</v>
      </c>
      <c r="BJ32" s="326">
        <v>2.9707612341535405</v>
      </c>
      <c r="BK32" s="319">
        <v>1.8572438782756061E-2</v>
      </c>
      <c r="BL32" s="320">
        <v>8.7587217681142597</v>
      </c>
      <c r="BM32" s="320">
        <v>3.1204892579759296</v>
      </c>
      <c r="BN32" s="320">
        <v>5.6382325101383302</v>
      </c>
      <c r="BO32" s="320">
        <v>0</v>
      </c>
      <c r="BP32" s="320">
        <v>0</v>
      </c>
      <c r="BQ32" s="320">
        <v>5.6382325101383302</v>
      </c>
      <c r="BR32" s="320">
        <v>0</v>
      </c>
      <c r="BS32" s="320">
        <v>3.1204892579759296</v>
      </c>
      <c r="BT32" s="275">
        <v>1.650203655585214</v>
      </c>
      <c r="BU32" s="327">
        <v>0.22792868171066494</v>
      </c>
      <c r="BV32" s="328">
        <v>1.422274973874549</v>
      </c>
      <c r="BW32" s="328">
        <v>0.51056024703188951</v>
      </c>
      <c r="BX32" s="328">
        <v>0.91171472684265953</v>
      </c>
      <c r="BY32" s="328">
        <v>0.22792868171066494</v>
      </c>
      <c r="BZ32" s="329">
        <v>0.34336634701178287</v>
      </c>
      <c r="CA32" s="330">
        <v>1.3068373085734311</v>
      </c>
      <c r="CB32" s="330">
        <v>0.20660323009637035</v>
      </c>
      <c r="CC32" s="330">
        <v>1.1002340784770608</v>
      </c>
      <c r="CD32" s="330"/>
      <c r="CE32" s="330">
        <v>0.40432535513874118</v>
      </c>
      <c r="CF32" s="330">
        <v>0.69590872333831966</v>
      </c>
      <c r="CG32" s="330"/>
      <c r="CH32" s="330">
        <v>0.20660323009637035</v>
      </c>
      <c r="CI32" s="331">
        <v>0.45115975406980807</v>
      </c>
      <c r="CJ32" s="332">
        <v>1.4977696616100003E-2</v>
      </c>
      <c r="CK32" s="332">
        <v>0.43618205745370808</v>
      </c>
      <c r="CL32" s="332"/>
      <c r="CM32" s="332">
        <v>0.43618205745370808</v>
      </c>
      <c r="CN32" s="332">
        <v>1.4977696616100003E-2</v>
      </c>
      <c r="CO32" s="333"/>
      <c r="CP32" s="334">
        <v>0.45115975406980807</v>
      </c>
      <c r="CQ32" s="334">
        <v>2.6637238594314275E-2</v>
      </c>
      <c r="CR32" s="334">
        <v>0.4245225154754938</v>
      </c>
      <c r="CS32" s="335"/>
      <c r="CT32" s="335"/>
      <c r="CU32" s="334">
        <v>0.4245225154754938</v>
      </c>
      <c r="CV32" s="334">
        <v>7.8657698422164718E-3</v>
      </c>
      <c r="CW32" s="334">
        <v>1.8771468752097804E-2</v>
      </c>
      <c r="CX32" s="299">
        <v>0.75546239999999998</v>
      </c>
      <c r="CY32" s="300">
        <v>9.1333438541201628E-2</v>
      </c>
      <c r="CZ32" s="301">
        <v>0.66412896145879841</v>
      </c>
      <c r="DA32" s="301">
        <v>0</v>
      </c>
      <c r="DB32" s="301">
        <v>0.66412896145879841</v>
      </c>
      <c r="DC32" s="301">
        <v>9.1333438541201642E-2</v>
      </c>
      <c r="DD32" s="169">
        <v>0</v>
      </c>
      <c r="DE32" s="170">
        <v>0.75546239999999998</v>
      </c>
      <c r="DF32" s="170">
        <v>0.11422458038284204</v>
      </c>
      <c r="DG32" s="170">
        <v>0.64123781961715798</v>
      </c>
      <c r="DH32" s="170">
        <v>0</v>
      </c>
      <c r="DI32" s="170">
        <v>0</v>
      </c>
      <c r="DJ32" s="170">
        <v>0.64123781961715787</v>
      </c>
      <c r="DK32" s="170">
        <v>1.6251699373418842E-2</v>
      </c>
      <c r="DL32" s="170">
        <v>9.797288100942321E-2</v>
      </c>
      <c r="DM32" s="336">
        <v>32.642735954777734</v>
      </c>
      <c r="DN32" s="337">
        <v>8.7815032182960984</v>
      </c>
      <c r="DO32" s="337">
        <v>23.861232736481629</v>
      </c>
      <c r="DP32" s="337">
        <v>1.7690963674952729</v>
      </c>
      <c r="DQ32" s="337">
        <v>22.092136368986356</v>
      </c>
      <c r="DR32" s="337">
        <v>8.7815032182960984</v>
      </c>
      <c r="DS32" s="338">
        <v>0.53197551311243751</v>
      </c>
      <c r="DT32" s="339">
        <v>32.110760441665292</v>
      </c>
      <c r="DU32" s="339">
        <v>9.1737834080770764</v>
      </c>
      <c r="DV32" s="339">
        <v>22.341221036285518</v>
      </c>
      <c r="DW32" s="339">
        <v>0</v>
      </c>
      <c r="DX32" s="339">
        <v>1.642949674582594</v>
      </c>
      <c r="DY32" s="339">
        <v>21.294027359005621</v>
      </c>
      <c r="DZ32" s="339">
        <v>0.27476604518046721</v>
      </c>
      <c r="EA32" s="339">
        <v>8.8990173628966076</v>
      </c>
      <c r="EB32" s="340">
        <v>2.8387727662088613</v>
      </c>
      <c r="EC32" s="274">
        <v>11.939033486683496</v>
      </c>
      <c r="ED32" s="274">
        <v>6.2308096853333321</v>
      </c>
      <c r="EE32" s="274">
        <v>8.7772942068970163</v>
      </c>
      <c r="EF32" s="274">
        <v>1.650203655585214</v>
      </c>
      <c r="EG32" s="274">
        <v>0.45115975406980807</v>
      </c>
      <c r="EH32" s="274">
        <f t="shared" si="77"/>
        <v>0.75546239999999998</v>
      </c>
      <c r="EI32" s="248">
        <f t="shared" si="78"/>
        <v>32.642735954777734</v>
      </c>
      <c r="EJ32" s="245">
        <v>0.29072806046616478</v>
      </c>
      <c r="EK32" s="246">
        <v>0.3657083426638853</v>
      </c>
      <c r="EL32" s="246">
        <v>0.60209971733333334</v>
      </c>
      <c r="EM32" s="246">
        <v>0</v>
      </c>
      <c r="EN32" s="246">
        <v>0.51056024703188951</v>
      </c>
      <c r="EO32" s="246">
        <v>0</v>
      </c>
      <c r="EP32" s="246">
        <v>0</v>
      </c>
      <c r="EQ32" s="341">
        <v>1.7690963674952729</v>
      </c>
      <c r="ER32" s="246">
        <v>1.6252432196559294</v>
      </c>
      <c r="ES32" s="246">
        <v>7.4823599916117889</v>
      </c>
      <c r="ET32" s="246">
        <v>5.1659744392199993</v>
      </c>
      <c r="EU32" s="246">
        <v>5.8065329727434758</v>
      </c>
      <c r="EV32" s="246">
        <v>0.91171472684265953</v>
      </c>
      <c r="EW32" s="246">
        <v>0.43618205745370808</v>
      </c>
      <c r="EX32" s="246">
        <f t="shared" si="79"/>
        <v>0.66412896145879841</v>
      </c>
      <c r="EY32" s="342">
        <f t="shared" si="80"/>
        <v>22.092136368986356</v>
      </c>
      <c r="EZ32" s="246">
        <v>0.92280148608676704</v>
      </c>
      <c r="FA32" s="246">
        <v>4.090965152407823</v>
      </c>
      <c r="FB32" s="246">
        <v>0.46273552878000002</v>
      </c>
      <c r="FC32" s="246">
        <v>2.9707612341535405</v>
      </c>
      <c r="FD32" s="246">
        <v>0.22792868171066494</v>
      </c>
      <c r="FE32" s="246">
        <v>1.4977696616100003E-2</v>
      </c>
      <c r="FF32" s="246">
        <f t="shared" si="6"/>
        <v>9.1333438541201642E-2</v>
      </c>
      <c r="FG32" s="343">
        <f t="shared" si="7"/>
        <v>8.7815032182960984</v>
      </c>
      <c r="FH32" s="276">
        <v>0</v>
      </c>
      <c r="FI32" s="260">
        <v>0.11451927786377158</v>
      </c>
      <c r="FJ32" s="260">
        <v>5.5517449454126976E-2</v>
      </c>
      <c r="FK32" s="260">
        <v>1.8572438782756061E-2</v>
      </c>
      <c r="FL32" s="260">
        <v>0.34336634701178287</v>
      </c>
      <c r="FM32" s="264">
        <v>0</v>
      </c>
      <c r="FN32" s="264">
        <v>0</v>
      </c>
      <c r="FO32" s="344">
        <v>0.53197551311243751</v>
      </c>
      <c r="FP32" s="345">
        <v>0</v>
      </c>
      <c r="FQ32" s="260">
        <v>0</v>
      </c>
      <c r="FR32" s="260">
        <v>0</v>
      </c>
      <c r="FS32" s="260">
        <v>0</v>
      </c>
      <c r="FT32" s="260">
        <v>0</v>
      </c>
      <c r="FU32" s="264">
        <v>0</v>
      </c>
      <c r="FV32" s="147">
        <v>0</v>
      </c>
      <c r="FW32" s="344">
        <v>0</v>
      </c>
      <c r="FX32" s="195">
        <v>0.29072806046616478</v>
      </c>
      <c r="FY32" s="262">
        <v>0.35214026167498985</v>
      </c>
      <c r="FZ32" s="262">
        <v>0.59575599730269813</v>
      </c>
      <c r="GA32" s="262">
        <v>0</v>
      </c>
      <c r="GB32" s="262">
        <v>0.40432535513874118</v>
      </c>
      <c r="GC32" s="147">
        <v>0</v>
      </c>
      <c r="GD32" s="147">
        <v>0</v>
      </c>
      <c r="GE32" s="346">
        <v>1.642949674582594</v>
      </c>
      <c r="GF32" s="273">
        <f t="shared" si="8"/>
        <v>1.6252432196559292</v>
      </c>
      <c r="GG32" s="246">
        <f t="shared" si="9"/>
        <v>7.2012492608060796</v>
      </c>
      <c r="GH32" s="246">
        <f t="shared" si="10"/>
        <v>5.0676333099743109</v>
      </c>
      <c r="GI32" s="246">
        <f t="shared" si="11"/>
        <v>5.6382325101383302</v>
      </c>
      <c r="GJ32" s="246">
        <f t="shared" si="12"/>
        <v>0.69590872333831966</v>
      </c>
      <c r="GK32" s="246">
        <f t="shared" si="13"/>
        <v>0.4245225154754938</v>
      </c>
      <c r="GL32" s="246">
        <f t="shared" si="14"/>
        <v>0.64123781961715787</v>
      </c>
      <c r="GM32" s="346">
        <f t="shared" si="15"/>
        <v>21.294027359005621</v>
      </c>
      <c r="GN32" s="195">
        <v>0</v>
      </c>
      <c r="GO32" s="262">
        <v>0.25064857596483187</v>
      </c>
      <c r="GP32" s="262">
        <v>0</v>
      </c>
      <c r="GQ32" s="262">
        <v>0</v>
      </c>
      <c r="GR32" s="262">
        <v>0</v>
      </c>
      <c r="GS32" s="147">
        <v>7.8657698422164718E-3</v>
      </c>
      <c r="GT32" s="147">
        <f t="shared" si="16"/>
        <v>1.6251699373418842E-2</v>
      </c>
      <c r="GU32" s="346">
        <f t="shared" si="17"/>
        <v>0.27476604518046721</v>
      </c>
      <c r="GV32" s="195">
        <v>0.92280148608676704</v>
      </c>
      <c r="GW32" s="262">
        <v>4.0204761103738242</v>
      </c>
      <c r="GX32" s="262">
        <v>0.51190292860219644</v>
      </c>
      <c r="GY32" s="262">
        <v>3.1204892579759296</v>
      </c>
      <c r="GZ32" s="262">
        <v>0.20660323009637035</v>
      </c>
      <c r="HA32" s="147">
        <v>1.8771468752097804E-2</v>
      </c>
      <c r="HB32" s="147">
        <f t="shared" si="18"/>
        <v>9.797288100942321E-2</v>
      </c>
      <c r="HC32" s="346">
        <f t="shared" si="19"/>
        <v>8.8990173628966076</v>
      </c>
      <c r="HD32" s="248">
        <f t="shared" si="20"/>
        <v>32.642735954777734</v>
      </c>
      <c r="HE32" s="116">
        <f t="shared" si="81"/>
        <v>1.7690963674952729</v>
      </c>
      <c r="HF32" s="117">
        <f t="shared" si="82"/>
        <v>22.092136368986356</v>
      </c>
      <c r="HG32" s="117">
        <f t="shared" si="83"/>
        <v>8.7815032182960984</v>
      </c>
      <c r="HH32" s="195">
        <f t="shared" si="71"/>
        <v>0.53197551311243751</v>
      </c>
      <c r="HI32" s="262">
        <f t="shared" si="72"/>
        <v>0</v>
      </c>
      <c r="HJ32" s="262">
        <f t="shared" si="73"/>
        <v>1.642949674582594</v>
      </c>
      <c r="HK32" s="262">
        <f t="shared" si="74"/>
        <v>21.294027359005621</v>
      </c>
      <c r="HL32" s="262">
        <f t="shared" si="75"/>
        <v>0.27476604518046721</v>
      </c>
      <c r="HM32" s="262">
        <f t="shared" si="76"/>
        <v>8.8990173628966076</v>
      </c>
      <c r="HN32" s="120">
        <f t="shared" si="50"/>
        <v>31.835994396484821</v>
      </c>
      <c r="HO32" s="249">
        <f t="shared" si="51"/>
        <v>97.528572484210429</v>
      </c>
      <c r="HP32" s="121">
        <f t="shared" si="52"/>
        <v>2.4714275157895713</v>
      </c>
      <c r="HQ32" s="122">
        <f t="shared" si="30"/>
        <v>23.861232736481629</v>
      </c>
      <c r="HR32" s="123">
        <f t="shared" si="31"/>
        <v>22.936977033588214</v>
      </c>
      <c r="HS32" s="196">
        <f t="shared" si="32"/>
        <v>0.92425570289341508</v>
      </c>
      <c r="HT32" s="197">
        <f t="shared" si="33"/>
        <v>0.80674155829290473</v>
      </c>
      <c r="HU32" s="198">
        <f t="shared" si="34"/>
        <v>0.11751414460050924</v>
      </c>
      <c r="HV32" s="199">
        <f t="shared" si="53"/>
        <v>2.7202279962314777</v>
      </c>
      <c r="HW32" s="125">
        <f t="shared" si="54"/>
        <v>0.14742469729127275</v>
      </c>
      <c r="HX32" s="125">
        <f t="shared" si="55"/>
        <v>1.8410113640821963</v>
      </c>
      <c r="HY32" s="125">
        <f t="shared" si="56"/>
        <v>0.7317919348580082</v>
      </c>
      <c r="HZ32" s="200">
        <f t="shared" si="57"/>
        <v>4.4331292759369791E-2</v>
      </c>
      <c r="IA32" s="201">
        <f t="shared" si="58"/>
        <v>0</v>
      </c>
      <c r="IB32" s="201">
        <f t="shared" si="59"/>
        <v>0.13691247288188282</v>
      </c>
      <c r="IC32" s="201">
        <f t="shared" si="60"/>
        <v>1.7745022799171351</v>
      </c>
      <c r="ID32" s="201">
        <f t="shared" si="61"/>
        <v>2.28971704317056E-2</v>
      </c>
      <c r="IE32" s="201">
        <f t="shared" si="62"/>
        <v>0.74158478024138397</v>
      </c>
      <c r="IF32" s="173">
        <f t="shared" si="63"/>
        <v>1.9884360613734691</v>
      </c>
      <c r="IG32" s="174">
        <f t="shared" si="64"/>
        <v>1.9114147527990177</v>
      </c>
      <c r="IH32" s="184">
        <f t="shared" si="65"/>
        <v>7.7021308574451261E-2</v>
      </c>
      <c r="II32" s="185">
        <f t="shared" si="66"/>
        <v>6.7228463191075394E-2</v>
      </c>
      <c r="IJ32" s="177">
        <f t="shared" si="67"/>
        <v>9.79284538337577E-3</v>
      </c>
      <c r="IK32" s="130">
        <v>0</v>
      </c>
      <c r="IL32" s="347">
        <v>0</v>
      </c>
    </row>
    <row r="33" spans="1:246" outlineLevel="3" x14ac:dyDescent="0.2">
      <c r="A33" s="187">
        <v>30.981818181818198</v>
      </c>
      <c r="B33" s="188">
        <v>28</v>
      </c>
      <c r="C33" s="189" t="s">
        <v>98</v>
      </c>
      <c r="D33" s="190" t="s">
        <v>103</v>
      </c>
      <c r="E33" s="191" t="s">
        <v>129</v>
      </c>
      <c r="F33" s="1">
        <v>3777.067</v>
      </c>
      <c r="G33" s="232">
        <v>130.19400000000002</v>
      </c>
      <c r="H33" s="234">
        <v>62.774999999999999</v>
      </c>
      <c r="I33" s="192">
        <v>5.6641340922477745E-2</v>
      </c>
      <c r="J33" s="193">
        <v>0.94335865907752225</v>
      </c>
      <c r="K33" s="202">
        <v>0</v>
      </c>
      <c r="L33" s="271">
        <v>3.5116750700685753</v>
      </c>
      <c r="M33" s="272">
        <v>1.084315748020767</v>
      </c>
      <c r="N33" s="314">
        <v>2.427359322047808</v>
      </c>
      <c r="O33" s="314">
        <v>0.36919916788426815</v>
      </c>
      <c r="P33" s="314">
        <v>2.0581601541635397</v>
      </c>
      <c r="Q33" s="314">
        <v>1.084315748020767</v>
      </c>
      <c r="R33" s="315">
        <v>0</v>
      </c>
      <c r="S33" s="316">
        <v>3.5116750700685753</v>
      </c>
      <c r="T33" s="316">
        <v>1.084315748020767</v>
      </c>
      <c r="U33" s="316">
        <v>2.427359322047808</v>
      </c>
      <c r="V33" s="316">
        <v>0</v>
      </c>
      <c r="W33" s="316">
        <v>0.36919916788426815</v>
      </c>
      <c r="X33" s="316">
        <v>2.0581601541635397</v>
      </c>
      <c r="Y33" s="316">
        <v>0</v>
      </c>
      <c r="Z33" s="316">
        <v>1.084315748020767</v>
      </c>
      <c r="AA33" s="317">
        <v>12.947096295367565</v>
      </c>
      <c r="AB33" s="318">
        <v>4.4791500229840588</v>
      </c>
      <c r="AC33" s="318">
        <v>8.4679462723835073</v>
      </c>
      <c r="AD33" s="318">
        <v>0.39889427285209278</v>
      </c>
      <c r="AE33" s="318">
        <v>8.0690519995314123</v>
      </c>
      <c r="AF33" s="318">
        <v>4.4791500229840588</v>
      </c>
      <c r="AG33" s="319">
        <v>0</v>
      </c>
      <c r="AH33" s="320">
        <v>12.947096295367565</v>
      </c>
      <c r="AI33" s="320">
        <v>4.7960906309990978</v>
      </c>
      <c r="AJ33" s="320">
        <v>8.1510056643684674</v>
      </c>
      <c r="AK33" s="320">
        <v>0</v>
      </c>
      <c r="AL33" s="320">
        <v>0.39889427285209283</v>
      </c>
      <c r="AM33" s="320">
        <v>7.7521113915163751</v>
      </c>
      <c r="AN33" s="320">
        <v>0.44243184555247761</v>
      </c>
      <c r="AO33" s="320">
        <v>4.3536587854466209</v>
      </c>
      <c r="AP33" s="321">
        <v>6.8342724000000015</v>
      </c>
      <c r="AQ33" s="322">
        <v>0.50755211803125</v>
      </c>
      <c r="AR33" s="323">
        <v>6.3267202819687514</v>
      </c>
      <c r="AS33" s="323">
        <v>0.66041392500000007</v>
      </c>
      <c r="AT33" s="323">
        <v>5.6663063569687511</v>
      </c>
      <c r="AU33" s="323">
        <v>0.50755211803125</v>
      </c>
      <c r="AV33" s="315">
        <v>4.824103614894492E-2</v>
      </c>
      <c r="AW33" s="316">
        <v>6.7860313638510563</v>
      </c>
      <c r="AX33" s="316">
        <v>0.59623070834711611</v>
      </c>
      <c r="AY33" s="316">
        <v>5.5348990087214309</v>
      </c>
      <c r="AZ33" s="316">
        <v>0</v>
      </c>
      <c r="BA33" s="316">
        <v>0.65490164678250884</v>
      </c>
      <c r="BB33" s="316">
        <v>5.5348990087214309</v>
      </c>
      <c r="BC33" s="316">
        <v>0</v>
      </c>
      <c r="BD33" s="316">
        <v>0.59623070834711611</v>
      </c>
      <c r="BE33" s="324">
        <v>0.95483850121251912</v>
      </c>
      <c r="BF33" s="325">
        <v>0.18609303448233877</v>
      </c>
      <c r="BG33" s="326">
        <v>0.7687454667301804</v>
      </c>
      <c r="BH33" s="326">
        <v>0</v>
      </c>
      <c r="BI33" s="326">
        <v>0.7687454667301804</v>
      </c>
      <c r="BJ33" s="326">
        <v>0.18609303448233877</v>
      </c>
      <c r="BK33" s="319">
        <v>1.6064540652661987E-3</v>
      </c>
      <c r="BL33" s="320">
        <v>0.95323204714725307</v>
      </c>
      <c r="BM33" s="320">
        <v>0.21391957404672263</v>
      </c>
      <c r="BN33" s="320">
        <v>0.73931247310053039</v>
      </c>
      <c r="BO33" s="320">
        <v>0</v>
      </c>
      <c r="BP33" s="320">
        <v>0</v>
      </c>
      <c r="BQ33" s="320">
        <v>0.73931247310053039</v>
      </c>
      <c r="BR33" s="320">
        <v>0</v>
      </c>
      <c r="BS33" s="320">
        <v>0.21391957404672263</v>
      </c>
      <c r="BT33" s="275">
        <v>1.4624787247260942</v>
      </c>
      <c r="BU33" s="327">
        <v>0.20199982385719537</v>
      </c>
      <c r="BV33" s="328">
        <v>1.2604789008688988</v>
      </c>
      <c r="BW33" s="328">
        <v>0.45247960544011767</v>
      </c>
      <c r="BX33" s="328">
        <v>0.80799929542878113</v>
      </c>
      <c r="BY33" s="328">
        <v>0.20199982385719537</v>
      </c>
      <c r="BZ33" s="329">
        <v>0.39533822940325541</v>
      </c>
      <c r="CA33" s="330">
        <v>1.0671404953228387</v>
      </c>
      <c r="CB33" s="330">
        <v>0.18078971957926648</v>
      </c>
      <c r="CC33" s="330">
        <v>0.88635077574357224</v>
      </c>
      <c r="CD33" s="330"/>
      <c r="CE33" s="330">
        <v>0.33016501512750818</v>
      </c>
      <c r="CF33" s="330">
        <v>0.55618576061606406</v>
      </c>
      <c r="CG33" s="330"/>
      <c r="CH33" s="330">
        <v>0.18078971957926648</v>
      </c>
      <c r="CI33" s="331">
        <v>0.39289467947039991</v>
      </c>
      <c r="CJ33" s="332">
        <v>1.1891674886399996E-2</v>
      </c>
      <c r="CK33" s="332">
        <v>0.38100300458399994</v>
      </c>
      <c r="CL33" s="332"/>
      <c r="CM33" s="332">
        <v>0.38100300458399994</v>
      </c>
      <c r="CN33" s="332">
        <v>1.1891674886399996E-2</v>
      </c>
      <c r="CO33" s="333"/>
      <c r="CP33" s="334">
        <v>0.39289467947039991</v>
      </c>
      <c r="CQ33" s="334">
        <v>3.1056795688627913E-2</v>
      </c>
      <c r="CR33" s="334">
        <v>0.36183788378177201</v>
      </c>
      <c r="CS33" s="335"/>
      <c r="CT33" s="335"/>
      <c r="CU33" s="334">
        <v>0.36183788378177201</v>
      </c>
      <c r="CV33" s="334">
        <v>1.3517333790511284E-2</v>
      </c>
      <c r="CW33" s="334">
        <v>1.7539461898116629E-2</v>
      </c>
      <c r="CX33" s="299">
        <v>0.82862999999999987</v>
      </c>
      <c r="CY33" s="300">
        <v>0.10017921100824595</v>
      </c>
      <c r="CZ33" s="301">
        <v>0.72845078899175386</v>
      </c>
      <c r="DA33" s="301">
        <v>0</v>
      </c>
      <c r="DB33" s="301">
        <v>0.72845078899175386</v>
      </c>
      <c r="DC33" s="301">
        <v>0.10017921100824594</v>
      </c>
      <c r="DD33" s="169">
        <v>0</v>
      </c>
      <c r="DE33" s="170">
        <v>0.82862999999999987</v>
      </c>
      <c r="DF33" s="170">
        <v>0.13951947377151266</v>
      </c>
      <c r="DG33" s="170">
        <v>0.68911052622848723</v>
      </c>
      <c r="DH33" s="170">
        <v>0</v>
      </c>
      <c r="DI33" s="170">
        <v>0</v>
      </c>
      <c r="DJ33" s="170">
        <v>0.68911052622848723</v>
      </c>
      <c r="DK33" s="170">
        <v>2.9275389784177791E-2</v>
      </c>
      <c r="DL33" s="170">
        <v>0.11024408398733489</v>
      </c>
      <c r="DM33" s="336">
        <v>26.931885670845158</v>
      </c>
      <c r="DN33" s="337">
        <v>6.5711816332702568</v>
      </c>
      <c r="DO33" s="337">
        <v>20.360704037574902</v>
      </c>
      <c r="DP33" s="337">
        <v>1.8809869711764786</v>
      </c>
      <c r="DQ33" s="337">
        <v>18.479717066398418</v>
      </c>
      <c r="DR33" s="337">
        <v>6.5711816332702568</v>
      </c>
      <c r="DS33" s="338">
        <v>0.44518571961746656</v>
      </c>
      <c r="DT33" s="339">
        <v>26.486699951227688</v>
      </c>
      <c r="DU33" s="339">
        <v>7.0419226504531114</v>
      </c>
      <c r="DV33" s="339">
        <v>18.789875653992066</v>
      </c>
      <c r="DW33" s="339">
        <v>0</v>
      </c>
      <c r="DX33" s="339">
        <v>1.7531601026463779</v>
      </c>
      <c r="DY33" s="339">
        <v>17.691617198128196</v>
      </c>
      <c r="DZ33" s="339">
        <v>0.48522456912716672</v>
      </c>
      <c r="EA33" s="339">
        <v>6.556698081325945</v>
      </c>
      <c r="EB33" s="340">
        <v>3.5116750700685753</v>
      </c>
      <c r="EC33" s="274">
        <v>12.947096295367565</v>
      </c>
      <c r="ED33" s="274">
        <v>6.8342724000000015</v>
      </c>
      <c r="EE33" s="274">
        <v>0.95483850121251912</v>
      </c>
      <c r="EF33" s="274">
        <v>1.4624787247260942</v>
      </c>
      <c r="EG33" s="274">
        <v>0.39289467947039991</v>
      </c>
      <c r="EH33" s="274">
        <f t="shared" si="77"/>
        <v>0.82862999999999987</v>
      </c>
      <c r="EI33" s="248">
        <f t="shared" si="78"/>
        <v>26.931885670845158</v>
      </c>
      <c r="EJ33" s="245">
        <v>0.36919916788426815</v>
      </c>
      <c r="EK33" s="246">
        <v>0.39889427285209278</v>
      </c>
      <c r="EL33" s="246">
        <v>0.66041392500000007</v>
      </c>
      <c r="EM33" s="246">
        <v>0</v>
      </c>
      <c r="EN33" s="246">
        <v>0.45247960544011767</v>
      </c>
      <c r="EO33" s="246">
        <v>0</v>
      </c>
      <c r="EP33" s="246">
        <v>0</v>
      </c>
      <c r="EQ33" s="341">
        <v>1.8809869711764786</v>
      </c>
      <c r="ER33" s="246">
        <v>2.0581601541635397</v>
      </c>
      <c r="ES33" s="246">
        <v>8.0690519995314123</v>
      </c>
      <c r="ET33" s="246">
        <v>5.6663063569687511</v>
      </c>
      <c r="EU33" s="246">
        <v>0.7687454667301804</v>
      </c>
      <c r="EV33" s="246">
        <v>0.80799929542878113</v>
      </c>
      <c r="EW33" s="246">
        <v>0.38100300458399994</v>
      </c>
      <c r="EX33" s="246">
        <f t="shared" si="79"/>
        <v>0.72845078899175386</v>
      </c>
      <c r="EY33" s="342">
        <f t="shared" si="80"/>
        <v>18.479717066398418</v>
      </c>
      <c r="EZ33" s="246">
        <v>1.084315748020767</v>
      </c>
      <c r="FA33" s="246">
        <v>4.4791500229840588</v>
      </c>
      <c r="FB33" s="246">
        <v>0.50755211803125</v>
      </c>
      <c r="FC33" s="246">
        <v>0.18609303448233877</v>
      </c>
      <c r="FD33" s="246">
        <v>0.20199982385719537</v>
      </c>
      <c r="FE33" s="246">
        <v>1.1891674886399996E-2</v>
      </c>
      <c r="FF33" s="246">
        <f t="shared" si="6"/>
        <v>0.10017921100824594</v>
      </c>
      <c r="FG33" s="343">
        <f t="shared" si="7"/>
        <v>6.5711816332702568</v>
      </c>
      <c r="FH33" s="276">
        <v>0</v>
      </c>
      <c r="FI33" s="260">
        <v>0</v>
      </c>
      <c r="FJ33" s="260">
        <v>4.824103614894492E-2</v>
      </c>
      <c r="FK33" s="260">
        <v>1.6064540652661987E-3</v>
      </c>
      <c r="FL33" s="260">
        <v>0.39533822940325541</v>
      </c>
      <c r="FM33" s="264">
        <v>0</v>
      </c>
      <c r="FN33" s="264">
        <v>0</v>
      </c>
      <c r="FO33" s="344">
        <v>0.44518571961746656</v>
      </c>
      <c r="FP33" s="345">
        <v>0</v>
      </c>
      <c r="FQ33" s="260">
        <v>0</v>
      </c>
      <c r="FR33" s="260">
        <v>0</v>
      </c>
      <c r="FS33" s="260">
        <v>0</v>
      </c>
      <c r="FT33" s="260">
        <v>0</v>
      </c>
      <c r="FU33" s="264">
        <v>0</v>
      </c>
      <c r="FV33" s="147">
        <v>0</v>
      </c>
      <c r="FW33" s="344">
        <v>0</v>
      </c>
      <c r="FX33" s="195">
        <v>0.36919916788426815</v>
      </c>
      <c r="FY33" s="262">
        <v>0.39889427285209283</v>
      </c>
      <c r="FZ33" s="262">
        <v>0.65490164678250884</v>
      </c>
      <c r="GA33" s="262">
        <v>0</v>
      </c>
      <c r="GB33" s="262">
        <v>0.33016501512750818</v>
      </c>
      <c r="GC33" s="147">
        <v>0</v>
      </c>
      <c r="GD33" s="147">
        <v>0</v>
      </c>
      <c r="GE33" s="346">
        <v>1.7531601026463779</v>
      </c>
      <c r="GF33" s="273">
        <f t="shared" si="8"/>
        <v>2.0581601541635397</v>
      </c>
      <c r="GG33" s="246">
        <f t="shared" si="9"/>
        <v>7.7521113915163751</v>
      </c>
      <c r="GH33" s="246">
        <f t="shared" si="10"/>
        <v>5.5348990087214309</v>
      </c>
      <c r="GI33" s="246">
        <f t="shared" si="11"/>
        <v>0.73931247310053039</v>
      </c>
      <c r="GJ33" s="246">
        <f t="shared" si="12"/>
        <v>0.55618576061606406</v>
      </c>
      <c r="GK33" s="246">
        <f t="shared" si="13"/>
        <v>0.36183788378177201</v>
      </c>
      <c r="GL33" s="246">
        <f t="shared" si="14"/>
        <v>0.68911052622848723</v>
      </c>
      <c r="GM33" s="346">
        <f t="shared" si="15"/>
        <v>17.691617198128196</v>
      </c>
      <c r="GN33" s="195">
        <v>0</v>
      </c>
      <c r="GO33" s="262">
        <v>0.44243184555247761</v>
      </c>
      <c r="GP33" s="262">
        <v>0</v>
      </c>
      <c r="GQ33" s="262">
        <v>0</v>
      </c>
      <c r="GR33" s="262">
        <v>0</v>
      </c>
      <c r="GS33" s="147">
        <v>1.3517333790511284E-2</v>
      </c>
      <c r="GT33" s="147">
        <f t="shared" si="16"/>
        <v>2.9275389784177791E-2</v>
      </c>
      <c r="GU33" s="346">
        <f t="shared" si="17"/>
        <v>0.48522456912716672</v>
      </c>
      <c r="GV33" s="195">
        <v>1.084315748020767</v>
      </c>
      <c r="GW33" s="262">
        <v>4.3536587854466209</v>
      </c>
      <c r="GX33" s="262">
        <v>0.59623070834711611</v>
      </c>
      <c r="GY33" s="262">
        <v>0.21391957404672263</v>
      </c>
      <c r="GZ33" s="262">
        <v>0.18078971957926648</v>
      </c>
      <c r="HA33" s="147">
        <v>1.7539461898116629E-2</v>
      </c>
      <c r="HB33" s="147">
        <f t="shared" si="18"/>
        <v>0.11024408398733489</v>
      </c>
      <c r="HC33" s="346">
        <f t="shared" si="19"/>
        <v>6.556698081325945</v>
      </c>
      <c r="HD33" s="248">
        <f t="shared" si="20"/>
        <v>26.931885670845158</v>
      </c>
      <c r="HE33" s="116">
        <f t="shared" si="81"/>
        <v>1.8809869711764786</v>
      </c>
      <c r="HF33" s="117">
        <f t="shared" si="82"/>
        <v>18.479717066398418</v>
      </c>
      <c r="HG33" s="117">
        <f t="shared" si="83"/>
        <v>6.5711816332702568</v>
      </c>
      <c r="HH33" s="195">
        <f t="shared" si="71"/>
        <v>0.44518571961746656</v>
      </c>
      <c r="HI33" s="262">
        <f t="shared" si="72"/>
        <v>0</v>
      </c>
      <c r="HJ33" s="262">
        <f t="shared" si="73"/>
        <v>1.7531601026463779</v>
      </c>
      <c r="HK33" s="262">
        <f t="shared" si="74"/>
        <v>17.691617198128196</v>
      </c>
      <c r="HL33" s="262">
        <f t="shared" si="75"/>
        <v>0.48522456912716672</v>
      </c>
      <c r="HM33" s="262">
        <f t="shared" si="76"/>
        <v>6.556698081325945</v>
      </c>
      <c r="HN33" s="120">
        <f t="shared" si="50"/>
        <v>26.001475382100519</v>
      </c>
      <c r="HO33" s="249">
        <f t="shared" si="51"/>
        <v>96.545320665192619</v>
      </c>
      <c r="HP33" s="121">
        <f t="shared" si="52"/>
        <v>3.4546793348073805</v>
      </c>
      <c r="HQ33" s="122">
        <f t="shared" si="30"/>
        <v>20.360704037574898</v>
      </c>
      <c r="HR33" s="123">
        <f t="shared" si="31"/>
        <v>19.444777300774575</v>
      </c>
      <c r="HS33" s="196">
        <f t="shared" si="32"/>
        <v>0.91592673680032277</v>
      </c>
      <c r="HT33" s="197">
        <f t="shared" si="33"/>
        <v>0.93041028874463327</v>
      </c>
      <c r="HU33" s="198">
        <f t="shared" si="34"/>
        <v>-1.4483551944311834E-2</v>
      </c>
      <c r="HV33" s="199">
        <f t="shared" si="53"/>
        <v>2.2443238059037633</v>
      </c>
      <c r="HW33" s="125">
        <f t="shared" si="54"/>
        <v>0.15674891426470655</v>
      </c>
      <c r="HX33" s="125">
        <f t="shared" si="55"/>
        <v>1.5399764221998682</v>
      </c>
      <c r="HY33" s="125">
        <f t="shared" si="56"/>
        <v>0.54759846943918811</v>
      </c>
      <c r="HZ33" s="200">
        <f t="shared" si="57"/>
        <v>3.7098809968122211E-2</v>
      </c>
      <c r="IA33" s="201">
        <f t="shared" si="58"/>
        <v>0</v>
      </c>
      <c r="IB33" s="201">
        <f t="shared" si="59"/>
        <v>0.14609667522053149</v>
      </c>
      <c r="IC33" s="201">
        <f t="shared" si="60"/>
        <v>1.4743014331773496</v>
      </c>
      <c r="ID33" s="201">
        <f t="shared" si="61"/>
        <v>4.0435380760597224E-2</v>
      </c>
      <c r="IE33" s="201">
        <f t="shared" si="62"/>
        <v>0.54639150677716208</v>
      </c>
      <c r="IF33" s="173">
        <f t="shared" si="63"/>
        <v>1.6967253364645749</v>
      </c>
      <c r="IG33" s="174">
        <f t="shared" si="64"/>
        <v>1.6203981083978813</v>
      </c>
      <c r="IH33" s="184">
        <f t="shared" si="65"/>
        <v>7.6327228066693564E-2</v>
      </c>
      <c r="II33" s="185">
        <f t="shared" si="66"/>
        <v>7.7534190728719435E-2</v>
      </c>
      <c r="IJ33" s="177">
        <f t="shared" si="67"/>
        <v>-1.2069626620259861E-3</v>
      </c>
      <c r="IK33" s="130">
        <v>0</v>
      </c>
      <c r="IL33" s="347">
        <v>0</v>
      </c>
    </row>
    <row r="34" spans="1:246" outlineLevel="3" x14ac:dyDescent="0.2">
      <c r="A34" s="187">
        <v>32.0787878787879</v>
      </c>
      <c r="B34" s="188">
        <v>29</v>
      </c>
      <c r="C34" s="189" t="s">
        <v>98</v>
      </c>
      <c r="D34" s="190" t="s">
        <v>103</v>
      </c>
      <c r="E34" s="191" t="s">
        <v>130</v>
      </c>
      <c r="F34" s="1">
        <v>1258.335</v>
      </c>
      <c r="G34" s="232">
        <v>14.309000000000001</v>
      </c>
      <c r="H34" s="234">
        <v>74.144999999999996</v>
      </c>
      <c r="I34" s="192">
        <v>0.94918635369910254</v>
      </c>
      <c r="J34" s="193">
        <v>5.0813646300897464E-2</v>
      </c>
      <c r="K34" s="202">
        <v>0</v>
      </c>
      <c r="L34" s="271">
        <v>3.4701274656351537</v>
      </c>
      <c r="M34" s="272">
        <v>2.0582696923272943</v>
      </c>
      <c r="N34" s="314">
        <v>1.4118577733078594</v>
      </c>
      <c r="O34" s="314">
        <v>0.35040293313749743</v>
      </c>
      <c r="P34" s="314">
        <v>1.0614548401703621</v>
      </c>
      <c r="Q34" s="314">
        <v>2.0582696923272943</v>
      </c>
      <c r="R34" s="315">
        <v>0</v>
      </c>
      <c r="S34" s="316">
        <v>3.4701274656351537</v>
      </c>
      <c r="T34" s="316">
        <v>2.0582696923272943</v>
      </c>
      <c r="U34" s="316">
        <v>1.4118577733078594</v>
      </c>
      <c r="V34" s="316">
        <v>0</v>
      </c>
      <c r="W34" s="316">
        <v>0.35040293313749737</v>
      </c>
      <c r="X34" s="316">
        <v>1.0614548401703623</v>
      </c>
      <c r="Y34" s="316">
        <v>0</v>
      </c>
      <c r="Z34" s="316">
        <v>2.0582696923272943</v>
      </c>
      <c r="AA34" s="317">
        <v>15.674969097627688</v>
      </c>
      <c r="AB34" s="318">
        <v>5.3220614452862183</v>
      </c>
      <c r="AC34" s="318">
        <v>10.35290765234147</v>
      </c>
      <c r="AD34" s="318">
        <v>0.57431001555946826</v>
      </c>
      <c r="AE34" s="318">
        <v>9.7785976367820027</v>
      </c>
      <c r="AF34" s="318">
        <v>5.3220614452862183</v>
      </c>
      <c r="AG34" s="319">
        <v>0</v>
      </c>
      <c r="AH34" s="320">
        <v>15.674969097627688</v>
      </c>
      <c r="AI34" s="320">
        <v>11.870693492353233</v>
      </c>
      <c r="AJ34" s="320">
        <v>3.8042756052744551</v>
      </c>
      <c r="AK34" s="320">
        <v>0</v>
      </c>
      <c r="AL34" s="320">
        <v>0.57431001555946815</v>
      </c>
      <c r="AM34" s="320">
        <v>3.2299655897149875</v>
      </c>
      <c r="AN34" s="320">
        <v>9.9962368165763333</v>
      </c>
      <c r="AO34" s="320">
        <v>1.8744566757768979</v>
      </c>
      <c r="AP34" s="321">
        <v>4.7756300199999995</v>
      </c>
      <c r="AQ34" s="322">
        <v>0.36481286306249994</v>
      </c>
      <c r="AR34" s="323">
        <v>4.4108171569374992</v>
      </c>
      <c r="AS34" s="323">
        <v>0.28555710999999995</v>
      </c>
      <c r="AT34" s="323">
        <v>4.1252600469374991</v>
      </c>
      <c r="AU34" s="323">
        <v>0.36481286306249994</v>
      </c>
      <c r="AV34" s="315">
        <v>0</v>
      </c>
      <c r="AW34" s="316">
        <v>4.7756300199999995</v>
      </c>
      <c r="AX34" s="316">
        <v>1.5037486036866603</v>
      </c>
      <c r="AY34" s="316">
        <v>2.9863243063133389</v>
      </c>
      <c r="AZ34" s="316">
        <v>0</v>
      </c>
      <c r="BA34" s="316">
        <v>0.28555710999999995</v>
      </c>
      <c r="BB34" s="316">
        <v>2.9863243063133389</v>
      </c>
      <c r="BC34" s="316">
        <v>0</v>
      </c>
      <c r="BD34" s="316">
        <v>1.5037486036866603</v>
      </c>
      <c r="BE34" s="324">
        <v>1.0783054364606344</v>
      </c>
      <c r="BF34" s="325">
        <v>0.3539818042726286</v>
      </c>
      <c r="BG34" s="326">
        <v>0.72432363218800566</v>
      </c>
      <c r="BH34" s="326">
        <v>3.2208349775590551E-3</v>
      </c>
      <c r="BI34" s="326">
        <v>0.72110279721044668</v>
      </c>
      <c r="BJ34" s="326">
        <v>0.3539818042726286</v>
      </c>
      <c r="BK34" s="319">
        <v>0</v>
      </c>
      <c r="BL34" s="320">
        <v>1.0783054364606344</v>
      </c>
      <c r="BM34" s="320">
        <v>0.92500724503619725</v>
      </c>
      <c r="BN34" s="320">
        <v>0.15329819142443707</v>
      </c>
      <c r="BO34" s="320">
        <v>0</v>
      </c>
      <c r="BP34" s="320">
        <v>3.2208349775590551E-3</v>
      </c>
      <c r="BQ34" s="320">
        <v>0.15007735644687803</v>
      </c>
      <c r="BR34" s="320">
        <v>0</v>
      </c>
      <c r="BS34" s="320">
        <v>0.92500724503619725</v>
      </c>
      <c r="BT34" s="275">
        <v>0.63354526064217076</v>
      </c>
      <c r="BU34" s="327">
        <v>8.7506251469913116E-2</v>
      </c>
      <c r="BV34" s="328">
        <v>0.54603900917225767</v>
      </c>
      <c r="BW34" s="328">
        <v>0.19601400329260535</v>
      </c>
      <c r="BX34" s="328">
        <v>0.35002500587965235</v>
      </c>
      <c r="BY34" s="328">
        <v>8.7506251469913116E-2</v>
      </c>
      <c r="BZ34" s="329">
        <v>0.45399421100155019</v>
      </c>
      <c r="CA34" s="330">
        <v>0.17955104964062057</v>
      </c>
      <c r="CB34" s="330">
        <v>0.11895865664164776</v>
      </c>
      <c r="CC34" s="330">
        <v>6.0592392998972816E-2</v>
      </c>
      <c r="CD34" s="330"/>
      <c r="CE34" s="330">
        <v>5.5551705966158875E-2</v>
      </c>
      <c r="CF34" s="330">
        <v>5.0406870328139411E-3</v>
      </c>
      <c r="CG34" s="330"/>
      <c r="CH34" s="330">
        <v>0.11895865664164776</v>
      </c>
      <c r="CI34" s="331">
        <v>0.65810864736000008</v>
      </c>
      <c r="CJ34" s="332">
        <v>1.6864339200000002E-2</v>
      </c>
      <c r="CK34" s="332">
        <v>0.64124430816000011</v>
      </c>
      <c r="CL34" s="332"/>
      <c r="CM34" s="332">
        <v>0.64124430816000011</v>
      </c>
      <c r="CN34" s="332">
        <v>1.6864339200000002E-2</v>
      </c>
      <c r="CO34" s="333"/>
      <c r="CP34" s="334">
        <v>0.65810864736000008</v>
      </c>
      <c r="CQ34" s="334">
        <v>0.62546196870130666</v>
      </c>
      <c r="CR34" s="334">
        <v>3.2646678658693418E-2</v>
      </c>
      <c r="CS34" s="335"/>
      <c r="CT34" s="335"/>
      <c r="CU34" s="334">
        <v>3.2646678658693418E-2</v>
      </c>
      <c r="CV34" s="334">
        <v>0.50529912008318678</v>
      </c>
      <c r="CW34" s="334">
        <v>0.12016284861811988</v>
      </c>
      <c r="CX34" s="299">
        <v>1.023201</v>
      </c>
      <c r="CY34" s="300">
        <v>0.1369871543040824</v>
      </c>
      <c r="CZ34" s="301">
        <v>0.88621384569591743</v>
      </c>
      <c r="DA34" s="301">
        <v>0</v>
      </c>
      <c r="DB34" s="301">
        <v>0.88621384569591743</v>
      </c>
      <c r="DC34" s="301">
        <v>0.13698715430408237</v>
      </c>
      <c r="DD34" s="169">
        <v>0</v>
      </c>
      <c r="DE34" s="170">
        <v>1.023201</v>
      </c>
      <c r="DF34" s="170">
        <v>0.93843570841563739</v>
      </c>
      <c r="DG34" s="170">
        <v>8.4765291584362634E-2</v>
      </c>
      <c r="DH34" s="170">
        <v>0</v>
      </c>
      <c r="DI34" s="170">
        <v>0</v>
      </c>
      <c r="DJ34" s="170">
        <v>8.476529158436269E-2</v>
      </c>
      <c r="DK34" s="170">
        <v>0.92482214799316909</v>
      </c>
      <c r="DL34" s="170">
        <v>1.3613560422468257E-2</v>
      </c>
      <c r="DM34" s="336">
        <v>27.313886927725644</v>
      </c>
      <c r="DN34" s="337">
        <v>8.3404835499226362</v>
      </c>
      <c r="DO34" s="337">
        <v>18.97340337780301</v>
      </c>
      <c r="DP34" s="337">
        <v>1.40950489696713</v>
      </c>
      <c r="DQ34" s="337">
        <v>17.563898480835881</v>
      </c>
      <c r="DR34" s="337">
        <v>8.3404835499226362</v>
      </c>
      <c r="DS34" s="338">
        <v>0.45399421100155019</v>
      </c>
      <c r="DT34" s="339">
        <v>26.859892716724097</v>
      </c>
      <c r="DU34" s="339">
        <v>18.040575367161978</v>
      </c>
      <c r="DV34" s="339">
        <v>8.5337602395621204</v>
      </c>
      <c r="DW34" s="339">
        <v>0</v>
      </c>
      <c r="DX34" s="339">
        <v>1.2690425996406833</v>
      </c>
      <c r="DY34" s="339">
        <v>7.5502747499214369</v>
      </c>
      <c r="DZ34" s="339">
        <v>11.426358084652689</v>
      </c>
      <c r="EA34" s="339">
        <v>6.6142172825092862</v>
      </c>
      <c r="EB34" s="340">
        <v>3.4701274656351537</v>
      </c>
      <c r="EC34" s="274">
        <v>15.674969097627688</v>
      </c>
      <c r="ED34" s="274">
        <v>4.7756300199999995</v>
      </c>
      <c r="EE34" s="274">
        <v>1.0783054364606344</v>
      </c>
      <c r="EF34" s="274">
        <v>0.63354526064217076</v>
      </c>
      <c r="EG34" s="274">
        <v>0.65810864736000008</v>
      </c>
      <c r="EH34" s="274">
        <f t="shared" si="77"/>
        <v>1.023201</v>
      </c>
      <c r="EI34" s="248">
        <f t="shared" si="78"/>
        <v>27.313886927725644</v>
      </c>
      <c r="EJ34" s="245">
        <v>0.35040293313749743</v>
      </c>
      <c r="EK34" s="246">
        <v>0.57431001555946826</v>
      </c>
      <c r="EL34" s="246">
        <v>0.28555710999999995</v>
      </c>
      <c r="EM34" s="246">
        <v>3.2208349775590551E-3</v>
      </c>
      <c r="EN34" s="246">
        <v>0.19601400329260535</v>
      </c>
      <c r="EO34" s="246">
        <v>0</v>
      </c>
      <c r="EP34" s="246">
        <v>0</v>
      </c>
      <c r="EQ34" s="341">
        <v>1.40950489696713</v>
      </c>
      <c r="ER34" s="246">
        <v>1.0614548401703621</v>
      </c>
      <c r="ES34" s="246">
        <v>9.7785976367820027</v>
      </c>
      <c r="ET34" s="246">
        <v>4.1252600469374991</v>
      </c>
      <c r="EU34" s="246">
        <v>0.72110279721044668</v>
      </c>
      <c r="EV34" s="246">
        <v>0.35002500587965235</v>
      </c>
      <c r="EW34" s="246">
        <v>0.64124430816000011</v>
      </c>
      <c r="EX34" s="246">
        <f t="shared" si="79"/>
        <v>0.88621384569591743</v>
      </c>
      <c r="EY34" s="342">
        <f t="shared" si="80"/>
        <v>17.563898480835881</v>
      </c>
      <c r="EZ34" s="246">
        <v>2.0582696923272943</v>
      </c>
      <c r="FA34" s="246">
        <v>5.3220614452862183</v>
      </c>
      <c r="FB34" s="246">
        <v>0.36481286306249994</v>
      </c>
      <c r="FC34" s="246">
        <v>0.3539818042726286</v>
      </c>
      <c r="FD34" s="246">
        <v>8.7506251469913116E-2</v>
      </c>
      <c r="FE34" s="246">
        <v>1.6864339200000002E-2</v>
      </c>
      <c r="FF34" s="246">
        <f t="shared" si="6"/>
        <v>0.13698715430408237</v>
      </c>
      <c r="FG34" s="343">
        <f t="shared" si="7"/>
        <v>8.3404835499226362</v>
      </c>
      <c r="FH34" s="276">
        <v>0</v>
      </c>
      <c r="FI34" s="260">
        <v>0</v>
      </c>
      <c r="FJ34" s="260">
        <v>0</v>
      </c>
      <c r="FK34" s="260">
        <v>0</v>
      </c>
      <c r="FL34" s="260">
        <v>0.45399421100155019</v>
      </c>
      <c r="FM34" s="264">
        <v>0</v>
      </c>
      <c r="FN34" s="264">
        <v>0</v>
      </c>
      <c r="FO34" s="344">
        <v>0.45399421100155019</v>
      </c>
      <c r="FP34" s="345">
        <v>0</v>
      </c>
      <c r="FQ34" s="260">
        <v>0</v>
      </c>
      <c r="FR34" s="260">
        <v>0</v>
      </c>
      <c r="FS34" s="260">
        <v>0</v>
      </c>
      <c r="FT34" s="260">
        <v>0</v>
      </c>
      <c r="FU34" s="264">
        <v>0</v>
      </c>
      <c r="FV34" s="147">
        <v>0</v>
      </c>
      <c r="FW34" s="344">
        <v>0</v>
      </c>
      <c r="FX34" s="195">
        <v>0.35040293313749737</v>
      </c>
      <c r="FY34" s="262">
        <v>0.57431001555946815</v>
      </c>
      <c r="FZ34" s="262">
        <v>0.28555710999999995</v>
      </c>
      <c r="GA34" s="262">
        <v>3.2208349775590551E-3</v>
      </c>
      <c r="GB34" s="262">
        <v>5.5551705966158875E-2</v>
      </c>
      <c r="GC34" s="147">
        <v>0</v>
      </c>
      <c r="GD34" s="147">
        <v>0</v>
      </c>
      <c r="GE34" s="346">
        <v>1.2690425996406833</v>
      </c>
      <c r="GF34" s="273">
        <f t="shared" si="8"/>
        <v>1.0614548401703623</v>
      </c>
      <c r="GG34" s="246">
        <f t="shared" si="9"/>
        <v>3.2299655897149875</v>
      </c>
      <c r="GH34" s="246">
        <f t="shared" si="10"/>
        <v>2.9863243063133389</v>
      </c>
      <c r="GI34" s="246">
        <f t="shared" si="11"/>
        <v>0.15007735644687803</v>
      </c>
      <c r="GJ34" s="246">
        <f t="shared" si="12"/>
        <v>5.0406870328139411E-3</v>
      </c>
      <c r="GK34" s="246">
        <f t="shared" si="13"/>
        <v>3.2646678658693418E-2</v>
      </c>
      <c r="GL34" s="246">
        <f t="shared" si="14"/>
        <v>8.476529158436269E-2</v>
      </c>
      <c r="GM34" s="346">
        <f t="shared" si="15"/>
        <v>7.5502747499214369</v>
      </c>
      <c r="GN34" s="195">
        <v>0</v>
      </c>
      <c r="GO34" s="262">
        <v>9.9962368165763333</v>
      </c>
      <c r="GP34" s="262">
        <v>0</v>
      </c>
      <c r="GQ34" s="262">
        <v>0</v>
      </c>
      <c r="GR34" s="262">
        <v>0</v>
      </c>
      <c r="GS34" s="147">
        <v>0.50529912008318678</v>
      </c>
      <c r="GT34" s="147">
        <f t="shared" si="16"/>
        <v>0.92482214799316909</v>
      </c>
      <c r="GU34" s="346">
        <f t="shared" si="17"/>
        <v>11.426358084652689</v>
      </c>
      <c r="GV34" s="195">
        <v>2.0582696923272943</v>
      </c>
      <c r="GW34" s="262">
        <v>1.8744566757768979</v>
      </c>
      <c r="GX34" s="262">
        <v>1.5037486036866603</v>
      </c>
      <c r="GY34" s="262">
        <v>0.92500724503619725</v>
      </c>
      <c r="GZ34" s="262">
        <v>0.11895865664164776</v>
      </c>
      <c r="HA34" s="147">
        <v>0.12016284861811988</v>
      </c>
      <c r="HB34" s="147">
        <f t="shared" si="18"/>
        <v>1.3613560422468257E-2</v>
      </c>
      <c r="HC34" s="346">
        <f t="shared" si="19"/>
        <v>6.6142172825092862</v>
      </c>
      <c r="HD34" s="248">
        <f t="shared" si="20"/>
        <v>27.313886927725644</v>
      </c>
      <c r="HE34" s="116">
        <f t="shared" si="81"/>
        <v>1.40950489696713</v>
      </c>
      <c r="HF34" s="117">
        <f t="shared" si="82"/>
        <v>17.563898480835881</v>
      </c>
      <c r="HG34" s="117">
        <f t="shared" si="83"/>
        <v>8.3404835499226362</v>
      </c>
      <c r="HH34" s="195">
        <f t="shared" si="71"/>
        <v>0.45399421100155019</v>
      </c>
      <c r="HI34" s="262">
        <f t="shared" si="72"/>
        <v>0</v>
      </c>
      <c r="HJ34" s="262">
        <f t="shared" si="73"/>
        <v>1.2690425996406833</v>
      </c>
      <c r="HK34" s="262">
        <f t="shared" si="74"/>
        <v>7.5502747499214369</v>
      </c>
      <c r="HL34" s="262">
        <f t="shared" si="75"/>
        <v>11.426358084652689</v>
      </c>
      <c r="HM34" s="262">
        <f t="shared" si="76"/>
        <v>6.6142172825092862</v>
      </c>
      <c r="HN34" s="120">
        <f t="shared" si="50"/>
        <v>15.433534632071407</v>
      </c>
      <c r="HO34" s="249">
        <f t="shared" si="51"/>
        <v>56.50435133201497</v>
      </c>
      <c r="HP34" s="121">
        <f t="shared" si="52"/>
        <v>43.49564866798503</v>
      </c>
      <c r="HQ34" s="122">
        <f t="shared" si="30"/>
        <v>18.97340337780301</v>
      </c>
      <c r="HR34" s="123">
        <f t="shared" si="31"/>
        <v>8.8193173495621195</v>
      </c>
      <c r="HS34" s="196">
        <f t="shared" si="32"/>
        <v>10.15408602824089</v>
      </c>
      <c r="HT34" s="197">
        <f t="shared" si="33"/>
        <v>11.880352295654239</v>
      </c>
      <c r="HU34" s="198">
        <f t="shared" si="34"/>
        <v>-1.72626626741335</v>
      </c>
      <c r="HV34" s="199">
        <f t="shared" si="53"/>
        <v>2.2761572439771371</v>
      </c>
      <c r="HW34" s="125">
        <f t="shared" si="54"/>
        <v>0.11745874141392749</v>
      </c>
      <c r="HX34" s="125">
        <f t="shared" si="55"/>
        <v>1.4636582067363235</v>
      </c>
      <c r="HY34" s="125">
        <f t="shared" si="56"/>
        <v>0.69504029582688631</v>
      </c>
      <c r="HZ34" s="200">
        <f t="shared" si="57"/>
        <v>3.7832850916795849E-2</v>
      </c>
      <c r="IA34" s="201">
        <f t="shared" si="58"/>
        <v>0</v>
      </c>
      <c r="IB34" s="201">
        <f t="shared" si="59"/>
        <v>0.10575354997005694</v>
      </c>
      <c r="IC34" s="201">
        <f t="shared" si="60"/>
        <v>0.62918956249345304</v>
      </c>
      <c r="ID34" s="201">
        <f t="shared" si="61"/>
        <v>0.95219650705439074</v>
      </c>
      <c r="IE34" s="201">
        <f t="shared" si="62"/>
        <v>0.55118477354244055</v>
      </c>
      <c r="IF34" s="173">
        <f t="shared" si="63"/>
        <v>1.5811169481502507</v>
      </c>
      <c r="IG34" s="174">
        <f t="shared" si="64"/>
        <v>0.73494311246350996</v>
      </c>
      <c r="IH34" s="184">
        <f t="shared" si="65"/>
        <v>0.84617383568674087</v>
      </c>
      <c r="II34" s="185">
        <f t="shared" si="66"/>
        <v>0.99002935797118663</v>
      </c>
      <c r="IJ34" s="177">
        <f t="shared" si="67"/>
        <v>-0.14385552228444584</v>
      </c>
      <c r="IK34" s="130">
        <v>0</v>
      </c>
      <c r="IL34" s="347">
        <v>0</v>
      </c>
    </row>
    <row r="35" spans="1:246" outlineLevel="3" x14ac:dyDescent="0.2">
      <c r="A35" s="187">
        <v>33.175757575757601</v>
      </c>
      <c r="B35" s="188">
        <v>30</v>
      </c>
      <c r="C35" s="189" t="s">
        <v>98</v>
      </c>
      <c r="D35" s="190" t="s">
        <v>103</v>
      </c>
      <c r="E35" s="191" t="s">
        <v>131</v>
      </c>
      <c r="F35" s="1">
        <v>221.12299999999999</v>
      </c>
      <c r="G35" s="232">
        <v>7.1151999999999997</v>
      </c>
      <c r="H35" s="234">
        <v>79.337999999999994</v>
      </c>
      <c r="I35" s="192">
        <v>1</v>
      </c>
      <c r="J35" s="193">
        <v>0</v>
      </c>
      <c r="K35" s="202">
        <v>1</v>
      </c>
      <c r="L35" s="271">
        <v>4.2394283569933737</v>
      </c>
      <c r="M35" s="272">
        <v>2.5245020860320131</v>
      </c>
      <c r="N35" s="314">
        <v>1.7149262709613606</v>
      </c>
      <c r="O35" s="314">
        <v>0.44147842579278257</v>
      </c>
      <c r="P35" s="314">
        <v>1.273447845168578</v>
      </c>
      <c r="Q35" s="314">
        <v>2.5245020860320131</v>
      </c>
      <c r="R35" s="315">
        <v>0</v>
      </c>
      <c r="S35" s="316">
        <v>4.2394283569933737</v>
      </c>
      <c r="T35" s="316">
        <v>1.8809713691621071</v>
      </c>
      <c r="U35" s="316">
        <v>2.3584569878312669</v>
      </c>
      <c r="V35" s="316">
        <v>1.4624749025779487</v>
      </c>
      <c r="W35" s="316">
        <v>0.17456672390226791</v>
      </c>
      <c r="X35" s="316">
        <v>0.72141536135105</v>
      </c>
      <c r="Y35" s="316">
        <v>0</v>
      </c>
      <c r="Z35" s="316">
        <v>1.8809713691621071</v>
      </c>
      <c r="AA35" s="317">
        <v>16.443693692787129</v>
      </c>
      <c r="AB35" s="318">
        <v>5.6653238235792163</v>
      </c>
      <c r="AC35" s="318">
        <v>10.778369869207912</v>
      </c>
      <c r="AD35" s="318">
        <v>0.50535478685198731</v>
      </c>
      <c r="AE35" s="318">
        <v>10.273015082355926</v>
      </c>
      <c r="AF35" s="318">
        <v>5.6653238235792163</v>
      </c>
      <c r="AG35" s="319">
        <v>0</v>
      </c>
      <c r="AH35" s="320">
        <v>16.443693692787129</v>
      </c>
      <c r="AI35" s="320">
        <v>11.834206923379313</v>
      </c>
      <c r="AJ35" s="320">
        <v>4.6094867694078161</v>
      </c>
      <c r="AK35" s="320">
        <v>1.9131867387012864</v>
      </c>
      <c r="AL35" s="320">
        <v>0.28015925574139289</v>
      </c>
      <c r="AM35" s="320">
        <v>2.4161407749651351</v>
      </c>
      <c r="AN35" s="320">
        <v>10.279743638377971</v>
      </c>
      <c r="AO35" s="320">
        <v>1.5544632850013402</v>
      </c>
      <c r="AP35" s="321">
        <v>5.1101076879999994</v>
      </c>
      <c r="AQ35" s="322">
        <v>0.39036378622499995</v>
      </c>
      <c r="AR35" s="323">
        <v>4.7197439017749998</v>
      </c>
      <c r="AS35" s="323">
        <v>0.30555708399999992</v>
      </c>
      <c r="AT35" s="323">
        <v>4.4141868177749997</v>
      </c>
      <c r="AU35" s="323">
        <v>0.39036378622499995</v>
      </c>
      <c r="AV35" s="315">
        <v>0.91333404183839961</v>
      </c>
      <c r="AW35" s="316">
        <v>4.1967736461616001</v>
      </c>
      <c r="AX35" s="316">
        <v>1.3402454185365738</v>
      </c>
      <c r="AY35" s="316">
        <v>2.6248548465362265</v>
      </c>
      <c r="AZ35" s="316">
        <v>0</v>
      </c>
      <c r="BA35" s="316">
        <v>0.23167338108880001</v>
      </c>
      <c r="BB35" s="316">
        <v>2.6248548465362265</v>
      </c>
      <c r="BC35" s="316">
        <v>0</v>
      </c>
      <c r="BD35" s="316">
        <v>1.3402454185365738</v>
      </c>
      <c r="BE35" s="324">
        <v>0.40337708886112428</v>
      </c>
      <c r="BF35" s="325">
        <v>6.276077043866643E-2</v>
      </c>
      <c r="BG35" s="326">
        <v>0.34061631842245776</v>
      </c>
      <c r="BH35" s="326">
        <v>0</v>
      </c>
      <c r="BI35" s="326">
        <v>0.34061631842245776</v>
      </c>
      <c r="BJ35" s="326">
        <v>6.276077043866643E-2</v>
      </c>
      <c r="BK35" s="319">
        <v>1.0035122806990596E-2</v>
      </c>
      <c r="BL35" s="320">
        <v>0.39334196605413363</v>
      </c>
      <c r="BM35" s="320">
        <v>0.23100756187216406</v>
      </c>
      <c r="BN35" s="320">
        <v>0.16233440418196957</v>
      </c>
      <c r="BO35" s="320">
        <v>0</v>
      </c>
      <c r="BP35" s="320">
        <v>0</v>
      </c>
      <c r="BQ35" s="320">
        <v>0.16233440418196957</v>
      </c>
      <c r="BR35" s="320">
        <v>0</v>
      </c>
      <c r="BS35" s="320">
        <v>0.23100756187216406</v>
      </c>
      <c r="BT35" s="275">
        <v>1.7293504183880308</v>
      </c>
      <c r="BU35" s="327">
        <v>0.23886055502597112</v>
      </c>
      <c r="BV35" s="328">
        <v>1.4904898633620598</v>
      </c>
      <c r="BW35" s="328">
        <v>0.53504764325817533</v>
      </c>
      <c r="BX35" s="328">
        <v>0.95544222010388447</v>
      </c>
      <c r="BY35" s="328">
        <v>0.23886055502597112</v>
      </c>
      <c r="BZ35" s="329">
        <v>1.283178010443919</v>
      </c>
      <c r="CA35" s="330">
        <v>0.44617240794411184</v>
      </c>
      <c r="CB35" s="330">
        <v>0.30813011598350271</v>
      </c>
      <c r="CC35" s="330">
        <v>0.13804229196060913</v>
      </c>
      <c r="CD35" s="330"/>
      <c r="CE35" s="330">
        <v>0.13804229196060921</v>
      </c>
      <c r="CF35" s="330">
        <v>0</v>
      </c>
      <c r="CG35" s="330"/>
      <c r="CH35" s="330">
        <v>0.30813011598350271</v>
      </c>
      <c r="CI35" s="331">
        <v>0.63633981817627194</v>
      </c>
      <c r="CJ35" s="332">
        <v>1.5239174853599997E-2</v>
      </c>
      <c r="CK35" s="332">
        <v>0.6211006433226719</v>
      </c>
      <c r="CL35" s="332"/>
      <c r="CM35" s="332">
        <v>0.6211006433226719</v>
      </c>
      <c r="CN35" s="332">
        <v>1.5239174853599997E-2</v>
      </c>
      <c r="CO35" s="333"/>
      <c r="CP35" s="334">
        <v>0.63633981817627194</v>
      </c>
      <c r="CQ35" s="334">
        <v>0.63633981817627194</v>
      </c>
      <c r="CR35" s="334">
        <v>0</v>
      </c>
      <c r="CS35" s="335"/>
      <c r="CT35" s="335"/>
      <c r="CU35" s="334">
        <v>0</v>
      </c>
      <c r="CV35" s="334">
        <v>0.63107410618086313</v>
      </c>
      <c r="CW35" s="334">
        <v>5.2657119954088172E-3</v>
      </c>
      <c r="CX35" s="299">
        <v>1.0472615999999999</v>
      </c>
      <c r="CY35" s="300">
        <v>0.12661120259613251</v>
      </c>
      <c r="CZ35" s="301">
        <v>0.92065039740386745</v>
      </c>
      <c r="DA35" s="301">
        <v>0</v>
      </c>
      <c r="DB35" s="301">
        <v>0.92065039740386745</v>
      </c>
      <c r="DC35" s="301">
        <v>0.12661120259613251</v>
      </c>
      <c r="DD35" s="169">
        <v>0</v>
      </c>
      <c r="DE35" s="170">
        <v>1.0472615999999999</v>
      </c>
      <c r="DF35" s="170">
        <v>1.0044166205100169</v>
      </c>
      <c r="DG35" s="170">
        <v>4.2844979489983004E-2</v>
      </c>
      <c r="DH35" s="170">
        <v>0</v>
      </c>
      <c r="DI35" s="170">
        <v>0</v>
      </c>
      <c r="DJ35" s="170">
        <v>4.2844979489983004E-2</v>
      </c>
      <c r="DK35" s="170">
        <v>1.0044166205100169</v>
      </c>
      <c r="DL35" s="170">
        <v>0</v>
      </c>
      <c r="DM35" s="336">
        <v>29.609558663205924</v>
      </c>
      <c r="DN35" s="337">
        <v>9.0236613987505994</v>
      </c>
      <c r="DO35" s="337">
        <v>20.585897264455333</v>
      </c>
      <c r="DP35" s="337">
        <v>1.787437939902945</v>
      </c>
      <c r="DQ35" s="337">
        <v>18.798459324552386</v>
      </c>
      <c r="DR35" s="337">
        <v>9.0236613987505994</v>
      </c>
      <c r="DS35" s="338">
        <v>2.2065471750893093</v>
      </c>
      <c r="DT35" s="339">
        <v>27.403011488116615</v>
      </c>
      <c r="DU35" s="339">
        <v>17.235317827619951</v>
      </c>
      <c r="DV35" s="339">
        <v>9.9360202794078702</v>
      </c>
      <c r="DW35" s="339">
        <v>3.3756616412792351</v>
      </c>
      <c r="DX35" s="339">
        <v>0.82444165269307002</v>
      </c>
      <c r="DY35" s="339">
        <v>5.9675903665243641</v>
      </c>
      <c r="DZ35" s="339">
        <v>11.915234365068851</v>
      </c>
      <c r="EA35" s="339">
        <v>5.3200834625510973</v>
      </c>
      <c r="EB35" s="340">
        <v>4.2394283569933737</v>
      </c>
      <c r="EC35" s="274">
        <v>16.443693692787129</v>
      </c>
      <c r="ED35" s="274">
        <v>5.1101076879999994</v>
      </c>
      <c r="EE35" s="274">
        <v>0.40337708886112428</v>
      </c>
      <c r="EF35" s="274">
        <v>1.7293504183880308</v>
      </c>
      <c r="EG35" s="274">
        <v>0.63633981817627194</v>
      </c>
      <c r="EH35" s="274">
        <f t="shared" si="77"/>
        <v>1.0472615999999999</v>
      </c>
      <c r="EI35" s="248">
        <f t="shared" si="78"/>
        <v>29.609558663205924</v>
      </c>
      <c r="EJ35" s="245">
        <v>0.44147842579278257</v>
      </c>
      <c r="EK35" s="246">
        <v>0.50535478685198731</v>
      </c>
      <c r="EL35" s="246">
        <v>0.30555708399999992</v>
      </c>
      <c r="EM35" s="246">
        <v>0</v>
      </c>
      <c r="EN35" s="246">
        <v>0.53504764325817533</v>
      </c>
      <c r="EO35" s="246">
        <v>0</v>
      </c>
      <c r="EP35" s="246">
        <v>0</v>
      </c>
      <c r="EQ35" s="341">
        <v>1.787437939902945</v>
      </c>
      <c r="ER35" s="246">
        <v>1.273447845168578</v>
      </c>
      <c r="ES35" s="246">
        <v>10.273015082355926</v>
      </c>
      <c r="ET35" s="246">
        <v>4.4141868177749997</v>
      </c>
      <c r="EU35" s="246">
        <v>0.34061631842245776</v>
      </c>
      <c r="EV35" s="246">
        <v>0.95544222010388447</v>
      </c>
      <c r="EW35" s="246">
        <v>0.6211006433226719</v>
      </c>
      <c r="EX35" s="246">
        <f t="shared" si="79"/>
        <v>0.92065039740386745</v>
      </c>
      <c r="EY35" s="342">
        <f t="shared" si="80"/>
        <v>18.798459324552386</v>
      </c>
      <c r="EZ35" s="246">
        <v>2.5245020860320131</v>
      </c>
      <c r="FA35" s="246">
        <v>5.6653238235792163</v>
      </c>
      <c r="FB35" s="246">
        <v>0.39036378622499995</v>
      </c>
      <c r="FC35" s="246">
        <v>6.276077043866643E-2</v>
      </c>
      <c r="FD35" s="246">
        <v>0.23886055502597112</v>
      </c>
      <c r="FE35" s="246">
        <v>1.5239174853599997E-2</v>
      </c>
      <c r="FF35" s="246">
        <f t="shared" si="6"/>
        <v>0.12661120259613251</v>
      </c>
      <c r="FG35" s="343">
        <f t="shared" si="7"/>
        <v>9.0236613987505994</v>
      </c>
      <c r="FH35" s="276">
        <v>0</v>
      </c>
      <c r="FI35" s="260">
        <v>0</v>
      </c>
      <c r="FJ35" s="260">
        <v>0.91333404183839961</v>
      </c>
      <c r="FK35" s="260">
        <v>1.0035122806990596E-2</v>
      </c>
      <c r="FL35" s="260">
        <v>1.283178010443919</v>
      </c>
      <c r="FM35" s="264">
        <v>0</v>
      </c>
      <c r="FN35" s="264">
        <v>0</v>
      </c>
      <c r="FO35" s="344">
        <v>2.2065471750893093</v>
      </c>
      <c r="FP35" s="345">
        <v>1.4624749025779487</v>
      </c>
      <c r="FQ35" s="260">
        <v>1.9131867387012864</v>
      </c>
      <c r="FR35" s="260">
        <v>0</v>
      </c>
      <c r="FS35" s="260">
        <v>0</v>
      </c>
      <c r="FT35" s="260">
        <v>0</v>
      </c>
      <c r="FU35" s="264">
        <v>0</v>
      </c>
      <c r="FV35" s="147">
        <v>0</v>
      </c>
      <c r="FW35" s="344">
        <v>3.3756616412792351</v>
      </c>
      <c r="FX35" s="195">
        <v>0.17456672390226791</v>
      </c>
      <c r="FY35" s="262">
        <v>0.28015925574139289</v>
      </c>
      <c r="FZ35" s="262">
        <v>0.23167338108880001</v>
      </c>
      <c r="GA35" s="262">
        <v>0</v>
      </c>
      <c r="GB35" s="262">
        <v>0.13804229196060921</v>
      </c>
      <c r="GC35" s="147">
        <v>0</v>
      </c>
      <c r="GD35" s="147">
        <v>0</v>
      </c>
      <c r="GE35" s="346">
        <v>0.82444165269307002</v>
      </c>
      <c r="GF35" s="273">
        <f t="shared" si="8"/>
        <v>0.72141536135105</v>
      </c>
      <c r="GG35" s="246">
        <f t="shared" si="9"/>
        <v>2.4161407749651351</v>
      </c>
      <c r="GH35" s="246">
        <f t="shared" si="10"/>
        <v>2.6248548465362265</v>
      </c>
      <c r="GI35" s="246">
        <f t="shared" si="11"/>
        <v>0.16233440418196957</v>
      </c>
      <c r="GJ35" s="246">
        <f t="shared" si="12"/>
        <v>0</v>
      </c>
      <c r="GK35" s="246">
        <f t="shared" si="13"/>
        <v>0</v>
      </c>
      <c r="GL35" s="246">
        <f t="shared" si="14"/>
        <v>4.2844979489983004E-2</v>
      </c>
      <c r="GM35" s="346">
        <f t="shared" si="15"/>
        <v>5.9675903665243641</v>
      </c>
      <c r="GN35" s="195">
        <v>0</v>
      </c>
      <c r="GO35" s="262">
        <v>10.279743638377971</v>
      </c>
      <c r="GP35" s="262">
        <v>0</v>
      </c>
      <c r="GQ35" s="262">
        <v>0</v>
      </c>
      <c r="GR35" s="262">
        <v>0</v>
      </c>
      <c r="GS35" s="147">
        <v>0.63107410618086313</v>
      </c>
      <c r="GT35" s="147">
        <f t="shared" si="16"/>
        <v>1.0044166205100169</v>
      </c>
      <c r="GU35" s="346">
        <f t="shared" si="17"/>
        <v>11.915234365068851</v>
      </c>
      <c r="GV35" s="195">
        <v>1.8809713691621071</v>
      </c>
      <c r="GW35" s="262">
        <v>1.5544632850013402</v>
      </c>
      <c r="GX35" s="262">
        <v>1.3402454185365738</v>
      </c>
      <c r="GY35" s="262">
        <v>0.23100756187216406</v>
      </c>
      <c r="GZ35" s="262">
        <v>0.30813011598350271</v>
      </c>
      <c r="HA35" s="147">
        <v>5.2657119954088172E-3</v>
      </c>
      <c r="HB35" s="147">
        <f t="shared" si="18"/>
        <v>0</v>
      </c>
      <c r="HC35" s="346">
        <f t="shared" si="19"/>
        <v>5.3200834625510973</v>
      </c>
      <c r="HD35" s="248">
        <f t="shared" si="20"/>
        <v>29.609558663205924</v>
      </c>
      <c r="HE35" s="116">
        <f t="shared" si="81"/>
        <v>1.787437939902945</v>
      </c>
      <c r="HF35" s="117">
        <f t="shared" si="82"/>
        <v>18.798459324552386</v>
      </c>
      <c r="HG35" s="117">
        <f t="shared" si="83"/>
        <v>9.0236613987505994</v>
      </c>
      <c r="HH35" s="195">
        <f t="shared" si="71"/>
        <v>2.2065471750893093</v>
      </c>
      <c r="HI35" s="262">
        <f t="shared" si="72"/>
        <v>3.3756616412792351</v>
      </c>
      <c r="HJ35" s="262">
        <f t="shared" si="73"/>
        <v>0.82444165269307002</v>
      </c>
      <c r="HK35" s="262">
        <f t="shared" si="74"/>
        <v>5.9675903665243641</v>
      </c>
      <c r="HL35" s="262">
        <f t="shared" si="75"/>
        <v>11.915234365068851</v>
      </c>
      <c r="HM35" s="262">
        <f t="shared" si="76"/>
        <v>5.3200834625510973</v>
      </c>
      <c r="HN35" s="120">
        <f t="shared" si="50"/>
        <v>12.11211548176853</v>
      </c>
      <c r="HO35" s="249">
        <f t="shared" si="51"/>
        <v>40.90609934291102</v>
      </c>
      <c r="HP35" s="121">
        <f t="shared" si="52"/>
        <v>59.09390065708898</v>
      </c>
      <c r="HQ35" s="122">
        <f t="shared" si="30"/>
        <v>20.58589726445533</v>
      </c>
      <c r="HR35" s="123">
        <f t="shared" si="31"/>
        <v>10.167693660496669</v>
      </c>
      <c r="HS35" s="196">
        <f t="shared" si="32"/>
        <v>10.418203603958661</v>
      </c>
      <c r="HT35" s="197">
        <f t="shared" si="33"/>
        <v>14.12178154015816</v>
      </c>
      <c r="HU35" s="198">
        <f t="shared" si="34"/>
        <v>-3.703577936199502</v>
      </c>
      <c r="HV35" s="199">
        <f t="shared" si="53"/>
        <v>2.4674632219338268</v>
      </c>
      <c r="HW35" s="125">
        <f t="shared" si="54"/>
        <v>0.14895316165857875</v>
      </c>
      <c r="HX35" s="125">
        <f t="shared" si="55"/>
        <v>1.5665382770460321</v>
      </c>
      <c r="HY35" s="125">
        <f t="shared" si="56"/>
        <v>0.75197178322921665</v>
      </c>
      <c r="HZ35" s="200">
        <f t="shared" si="57"/>
        <v>0.18387893125744245</v>
      </c>
      <c r="IA35" s="201">
        <f t="shared" si="58"/>
        <v>0.28130513677326957</v>
      </c>
      <c r="IB35" s="201">
        <f t="shared" si="59"/>
        <v>6.870347105775583E-2</v>
      </c>
      <c r="IC35" s="201">
        <f t="shared" si="60"/>
        <v>0.4972991972103637</v>
      </c>
      <c r="ID35" s="201">
        <f t="shared" si="61"/>
        <v>0.99293619708907099</v>
      </c>
      <c r="IE35" s="201">
        <f t="shared" si="62"/>
        <v>0.44334028854592478</v>
      </c>
      <c r="IF35" s="173">
        <f t="shared" si="63"/>
        <v>1.7154914387046107</v>
      </c>
      <c r="IG35" s="174">
        <f t="shared" si="64"/>
        <v>0.84730780504138903</v>
      </c>
      <c r="IH35" s="184">
        <f t="shared" si="65"/>
        <v>0.86818363366322171</v>
      </c>
      <c r="II35" s="185">
        <f t="shared" si="66"/>
        <v>1.1768151283465134</v>
      </c>
      <c r="IJ35" s="177">
        <f t="shared" si="67"/>
        <v>-0.30863149468329182</v>
      </c>
      <c r="IK35" s="130">
        <v>0</v>
      </c>
      <c r="IL35" s="347">
        <v>0</v>
      </c>
    </row>
    <row r="36" spans="1:246" outlineLevel="3" x14ac:dyDescent="0.2">
      <c r="A36" s="187">
        <v>34.272727272727302</v>
      </c>
      <c r="B36" s="188">
        <v>31</v>
      </c>
      <c r="C36" s="189" t="s">
        <v>98</v>
      </c>
      <c r="D36" s="190" t="s">
        <v>103</v>
      </c>
      <c r="E36" s="191" t="s">
        <v>132</v>
      </c>
      <c r="F36" s="1">
        <v>25732.928</v>
      </c>
      <c r="G36" s="232">
        <v>1044.7711999999999</v>
      </c>
      <c r="H36" s="234">
        <v>54.631999999999998</v>
      </c>
      <c r="I36" s="192">
        <v>7.4271764049542055E-2</v>
      </c>
      <c r="J36" s="193">
        <v>0.92572823595045794</v>
      </c>
      <c r="K36" s="202">
        <v>0</v>
      </c>
      <c r="L36" s="271">
        <v>2.7175349307389398</v>
      </c>
      <c r="M36" s="272">
        <v>0.91165656079728696</v>
      </c>
      <c r="N36" s="314">
        <v>1.8058783699416527</v>
      </c>
      <c r="O36" s="314">
        <v>0.27849721182365361</v>
      </c>
      <c r="P36" s="314">
        <v>1.5273811581179992</v>
      </c>
      <c r="Q36" s="314">
        <v>0.91165656079728696</v>
      </c>
      <c r="R36" s="315">
        <v>0</v>
      </c>
      <c r="S36" s="316">
        <v>2.7175349307389398</v>
      </c>
      <c r="T36" s="316">
        <v>0.91165656079728696</v>
      </c>
      <c r="U36" s="316">
        <v>1.8058783699416527</v>
      </c>
      <c r="V36" s="316">
        <v>0</v>
      </c>
      <c r="W36" s="316">
        <v>0.27849721182365361</v>
      </c>
      <c r="X36" s="316">
        <v>1.5273811581179995</v>
      </c>
      <c r="Y36" s="316">
        <v>0</v>
      </c>
      <c r="Z36" s="316">
        <v>0.91165656079728696</v>
      </c>
      <c r="AA36" s="317">
        <v>11.42248358530053</v>
      </c>
      <c r="AB36" s="318">
        <v>3.9065154102381321</v>
      </c>
      <c r="AC36" s="318">
        <v>7.5159681750623974</v>
      </c>
      <c r="AD36" s="318">
        <v>0.34948367039309419</v>
      </c>
      <c r="AE36" s="318">
        <v>7.1664845046693042</v>
      </c>
      <c r="AF36" s="318">
        <v>3.9065154102381321</v>
      </c>
      <c r="AG36" s="319">
        <v>0</v>
      </c>
      <c r="AH36" s="320">
        <v>11.42248358530053</v>
      </c>
      <c r="AI36" s="320">
        <v>4.2779121777026479</v>
      </c>
      <c r="AJ36" s="320">
        <v>7.1445714075978817</v>
      </c>
      <c r="AK36" s="320">
        <v>0</v>
      </c>
      <c r="AL36" s="320">
        <v>0.34948367039309419</v>
      </c>
      <c r="AM36" s="320">
        <v>6.7950877372047884</v>
      </c>
      <c r="AN36" s="320">
        <v>0.50847477570280253</v>
      </c>
      <c r="AO36" s="320">
        <v>3.7694374019998449</v>
      </c>
      <c r="AP36" s="321">
        <v>5.9051364586666661</v>
      </c>
      <c r="AQ36" s="322">
        <v>0.43868034594000005</v>
      </c>
      <c r="AR36" s="323">
        <v>5.4664561127266662</v>
      </c>
      <c r="AS36" s="323">
        <v>0.56835490666666677</v>
      </c>
      <c r="AT36" s="323">
        <v>4.8981012060599998</v>
      </c>
      <c r="AU36" s="323">
        <v>0.43868034594000005</v>
      </c>
      <c r="AV36" s="315">
        <v>7.8954377051210417E-2</v>
      </c>
      <c r="AW36" s="316">
        <v>5.8261820816154559</v>
      </c>
      <c r="AX36" s="316">
        <v>0.53643839130186088</v>
      </c>
      <c r="AY36" s="316">
        <v>4.7303864252398427</v>
      </c>
      <c r="AZ36" s="316">
        <v>0</v>
      </c>
      <c r="BA36" s="316">
        <v>0.55935726507375239</v>
      </c>
      <c r="BB36" s="316">
        <v>4.7303864252398427</v>
      </c>
      <c r="BC36" s="316">
        <v>0</v>
      </c>
      <c r="BD36" s="316">
        <v>0.53643839130186088</v>
      </c>
      <c r="BE36" s="324">
        <v>0.40512374930736683</v>
      </c>
      <c r="BF36" s="325">
        <v>0.10321878690079053</v>
      </c>
      <c r="BG36" s="326">
        <v>0.30190496240657627</v>
      </c>
      <c r="BH36" s="326">
        <v>0</v>
      </c>
      <c r="BI36" s="326">
        <v>0.30190496240657627</v>
      </c>
      <c r="BJ36" s="326">
        <v>0.10321878690079053</v>
      </c>
      <c r="BK36" s="319">
        <v>2.7461004237035588E-3</v>
      </c>
      <c r="BL36" s="320">
        <v>0.40237764888366323</v>
      </c>
      <c r="BM36" s="320">
        <v>0.1236774216499027</v>
      </c>
      <c r="BN36" s="320">
        <v>0.27870022723376059</v>
      </c>
      <c r="BO36" s="320">
        <v>0</v>
      </c>
      <c r="BP36" s="320">
        <v>0</v>
      </c>
      <c r="BQ36" s="320">
        <v>0.27870022723376059</v>
      </c>
      <c r="BR36" s="320">
        <v>0</v>
      </c>
      <c r="BS36" s="320">
        <v>0.1236774216499027</v>
      </c>
      <c r="BT36" s="275">
        <v>1.2885634185863883</v>
      </c>
      <c r="BU36" s="327">
        <v>0.17797837273292658</v>
      </c>
      <c r="BV36" s="328">
        <v>1.1105850458534618</v>
      </c>
      <c r="BW36" s="328">
        <v>0.39867155492175549</v>
      </c>
      <c r="BX36" s="328">
        <v>0.71191349093170642</v>
      </c>
      <c r="BY36" s="328">
        <v>0.17797837273292658</v>
      </c>
      <c r="BZ36" s="329">
        <v>0.37385848399641602</v>
      </c>
      <c r="CA36" s="330">
        <v>0.91470493458997226</v>
      </c>
      <c r="CB36" s="330">
        <v>0.16387457609077974</v>
      </c>
      <c r="CC36" s="330">
        <v>0.75083035849919255</v>
      </c>
      <c r="CD36" s="330"/>
      <c r="CE36" s="330">
        <v>0.28300263169634504</v>
      </c>
      <c r="CF36" s="330">
        <v>0.46782772680284751</v>
      </c>
      <c r="CG36" s="330"/>
      <c r="CH36" s="330">
        <v>0.16387457609077974</v>
      </c>
      <c r="CI36" s="331">
        <v>0.72193768116534007</v>
      </c>
      <c r="CJ36" s="332">
        <v>2.5107658409250007E-2</v>
      </c>
      <c r="CK36" s="332">
        <v>0.69683002275609007</v>
      </c>
      <c r="CL36" s="332"/>
      <c r="CM36" s="332">
        <v>0.69683002275609007</v>
      </c>
      <c r="CN36" s="332">
        <v>2.5107658409250007E-2</v>
      </c>
      <c r="CO36" s="333"/>
      <c r="CP36" s="334">
        <v>0.72193768116534007</v>
      </c>
      <c r="CQ36" s="334">
        <v>6.9492139895205321E-2</v>
      </c>
      <c r="CR36" s="334">
        <v>0.65244554127013477</v>
      </c>
      <c r="CS36" s="335"/>
      <c r="CT36" s="335"/>
      <c r="CU36" s="334">
        <v>0.65244554127013477</v>
      </c>
      <c r="CV36" s="334">
        <v>1.6383190927458956E-2</v>
      </c>
      <c r="CW36" s="334">
        <v>5.3108948967746365E-2</v>
      </c>
      <c r="CX36" s="299">
        <v>0.72114239999999996</v>
      </c>
      <c r="CY36" s="300">
        <v>8.7184239837554647E-2</v>
      </c>
      <c r="CZ36" s="301">
        <v>0.63395816016244533</v>
      </c>
      <c r="DA36" s="301">
        <v>0</v>
      </c>
      <c r="DB36" s="301">
        <v>0.63395816016244533</v>
      </c>
      <c r="DC36" s="301">
        <v>8.7184239837554647E-2</v>
      </c>
      <c r="DD36" s="169">
        <v>0</v>
      </c>
      <c r="DE36" s="170">
        <v>0.72114239999999996</v>
      </c>
      <c r="DF36" s="170">
        <v>0.13207819283242381</v>
      </c>
      <c r="DG36" s="170">
        <v>0.58906420716757613</v>
      </c>
      <c r="DH36" s="170">
        <v>0</v>
      </c>
      <c r="DI36" s="170">
        <v>0</v>
      </c>
      <c r="DJ36" s="170">
        <v>0.58906420716757613</v>
      </c>
      <c r="DK36" s="170">
        <v>3.45919043585372E-2</v>
      </c>
      <c r="DL36" s="170">
        <v>9.7486288473886601E-2</v>
      </c>
      <c r="DM36" s="336">
        <v>23.181922223765234</v>
      </c>
      <c r="DN36" s="337">
        <v>5.650341374855941</v>
      </c>
      <c r="DO36" s="337">
        <v>17.531580848909289</v>
      </c>
      <c r="DP36" s="337">
        <v>1.59500734380517</v>
      </c>
      <c r="DQ36" s="337">
        <v>15.936573505104121</v>
      </c>
      <c r="DR36" s="337">
        <v>5.650341374855941</v>
      </c>
      <c r="DS36" s="338">
        <v>0.45555896147133002</v>
      </c>
      <c r="DT36" s="339">
        <v>22.726363262293905</v>
      </c>
      <c r="DU36" s="339">
        <v>6.2151294602701057</v>
      </c>
      <c r="DV36" s="339">
        <v>15.95187653695004</v>
      </c>
      <c r="DW36" s="339">
        <v>0</v>
      </c>
      <c r="DX36" s="339">
        <v>1.4703407789868452</v>
      </c>
      <c r="DY36" s="339">
        <v>15.040893023036949</v>
      </c>
      <c r="DZ36" s="339">
        <v>0.55944987098879873</v>
      </c>
      <c r="EA36" s="339">
        <v>5.6556795892813065</v>
      </c>
      <c r="EB36" s="340">
        <v>2.7175349307389398</v>
      </c>
      <c r="EC36" s="274">
        <v>11.42248358530053</v>
      </c>
      <c r="ED36" s="274">
        <v>5.9051364586666661</v>
      </c>
      <c r="EE36" s="274">
        <v>0.40512374930736683</v>
      </c>
      <c r="EF36" s="274">
        <v>1.2885634185863883</v>
      </c>
      <c r="EG36" s="274">
        <v>0.72193768116534007</v>
      </c>
      <c r="EH36" s="274">
        <f t="shared" si="77"/>
        <v>0.72114239999999996</v>
      </c>
      <c r="EI36" s="248">
        <f t="shared" si="78"/>
        <v>23.181922223765234</v>
      </c>
      <c r="EJ36" s="245">
        <v>0.27849721182365361</v>
      </c>
      <c r="EK36" s="246">
        <v>0.34948367039309419</v>
      </c>
      <c r="EL36" s="246">
        <v>0.56835490666666677</v>
      </c>
      <c r="EM36" s="246">
        <v>0</v>
      </c>
      <c r="EN36" s="246">
        <v>0.39867155492175549</v>
      </c>
      <c r="EO36" s="246">
        <v>0</v>
      </c>
      <c r="EP36" s="246">
        <v>0</v>
      </c>
      <c r="EQ36" s="341">
        <v>1.59500734380517</v>
      </c>
      <c r="ER36" s="246">
        <v>1.5273811581179992</v>
      </c>
      <c r="ES36" s="246">
        <v>7.1664845046693042</v>
      </c>
      <c r="ET36" s="246">
        <v>4.8981012060599998</v>
      </c>
      <c r="EU36" s="246">
        <v>0.30190496240657627</v>
      </c>
      <c r="EV36" s="246">
        <v>0.71191349093170642</v>
      </c>
      <c r="EW36" s="246">
        <v>0.69683002275609007</v>
      </c>
      <c r="EX36" s="246">
        <f t="shared" si="79"/>
        <v>0.63395816016244533</v>
      </c>
      <c r="EY36" s="342">
        <f t="shared" si="80"/>
        <v>15.936573505104121</v>
      </c>
      <c r="EZ36" s="246">
        <v>0.91165656079728696</v>
      </c>
      <c r="FA36" s="246">
        <v>3.9065154102381321</v>
      </c>
      <c r="FB36" s="246">
        <v>0.43868034594000005</v>
      </c>
      <c r="FC36" s="246">
        <v>0.10321878690079053</v>
      </c>
      <c r="FD36" s="246">
        <v>0.17797837273292658</v>
      </c>
      <c r="FE36" s="246">
        <v>2.5107658409250007E-2</v>
      </c>
      <c r="FF36" s="246">
        <f t="shared" si="6"/>
        <v>8.7184239837554647E-2</v>
      </c>
      <c r="FG36" s="343">
        <f t="shared" si="7"/>
        <v>5.650341374855941</v>
      </c>
      <c r="FH36" s="276">
        <v>0</v>
      </c>
      <c r="FI36" s="260">
        <v>0</v>
      </c>
      <c r="FJ36" s="260">
        <v>7.8954377051210417E-2</v>
      </c>
      <c r="FK36" s="260">
        <v>2.7461004237035588E-3</v>
      </c>
      <c r="FL36" s="260">
        <v>0.37385848399641602</v>
      </c>
      <c r="FM36" s="264">
        <v>0</v>
      </c>
      <c r="FN36" s="264">
        <v>0</v>
      </c>
      <c r="FO36" s="344">
        <v>0.45555896147133002</v>
      </c>
      <c r="FP36" s="345">
        <v>0</v>
      </c>
      <c r="FQ36" s="260">
        <v>0</v>
      </c>
      <c r="FR36" s="260">
        <v>0</v>
      </c>
      <c r="FS36" s="260">
        <v>0</v>
      </c>
      <c r="FT36" s="260">
        <v>0</v>
      </c>
      <c r="FU36" s="264">
        <v>0</v>
      </c>
      <c r="FV36" s="147">
        <v>0</v>
      </c>
      <c r="FW36" s="344">
        <v>0</v>
      </c>
      <c r="FX36" s="195">
        <v>0.27849721182365361</v>
      </c>
      <c r="FY36" s="262">
        <v>0.34948367039309419</v>
      </c>
      <c r="FZ36" s="262">
        <v>0.55935726507375239</v>
      </c>
      <c r="GA36" s="262">
        <v>0</v>
      </c>
      <c r="GB36" s="262">
        <v>0.28300263169634504</v>
      </c>
      <c r="GC36" s="147">
        <v>0</v>
      </c>
      <c r="GD36" s="147">
        <v>0</v>
      </c>
      <c r="GE36" s="346">
        <v>1.4703407789868452</v>
      </c>
      <c r="GF36" s="273">
        <f t="shared" si="8"/>
        <v>1.5273811581179995</v>
      </c>
      <c r="GG36" s="246">
        <f t="shared" si="9"/>
        <v>6.7950877372047884</v>
      </c>
      <c r="GH36" s="246">
        <f t="shared" si="10"/>
        <v>4.7303864252398427</v>
      </c>
      <c r="GI36" s="246">
        <f t="shared" si="11"/>
        <v>0.27870022723376059</v>
      </c>
      <c r="GJ36" s="246">
        <f t="shared" si="12"/>
        <v>0.46782772680284751</v>
      </c>
      <c r="GK36" s="246">
        <f t="shared" si="13"/>
        <v>0.65244554127013477</v>
      </c>
      <c r="GL36" s="246">
        <f t="shared" si="14"/>
        <v>0.58906420716757613</v>
      </c>
      <c r="GM36" s="346">
        <f t="shared" si="15"/>
        <v>15.040893023036949</v>
      </c>
      <c r="GN36" s="195">
        <v>0</v>
      </c>
      <c r="GO36" s="262">
        <v>0.50847477570280253</v>
      </c>
      <c r="GP36" s="262">
        <v>0</v>
      </c>
      <c r="GQ36" s="262">
        <v>0</v>
      </c>
      <c r="GR36" s="262">
        <v>0</v>
      </c>
      <c r="GS36" s="147">
        <v>1.6383190927458956E-2</v>
      </c>
      <c r="GT36" s="147">
        <f t="shared" si="16"/>
        <v>3.45919043585372E-2</v>
      </c>
      <c r="GU36" s="346">
        <f t="shared" si="17"/>
        <v>0.55944987098879873</v>
      </c>
      <c r="GV36" s="195">
        <v>0.91165656079728696</v>
      </c>
      <c r="GW36" s="262">
        <v>3.7694374019998449</v>
      </c>
      <c r="GX36" s="262">
        <v>0.53643839130186088</v>
      </c>
      <c r="GY36" s="262">
        <v>0.1236774216499027</v>
      </c>
      <c r="GZ36" s="262">
        <v>0.16387457609077974</v>
      </c>
      <c r="HA36" s="147">
        <v>5.3108948967746365E-2</v>
      </c>
      <c r="HB36" s="147">
        <f t="shared" ref="HB36:HB99" si="84">DL36</f>
        <v>9.7486288473886601E-2</v>
      </c>
      <c r="HC36" s="346">
        <f t="shared" ref="HC36:HC99" si="85">SUM(GV36:HB36)</f>
        <v>5.6556795892813065</v>
      </c>
      <c r="HD36" s="248">
        <f t="shared" si="20"/>
        <v>23.181922223765234</v>
      </c>
      <c r="HE36" s="116">
        <f t="shared" si="81"/>
        <v>1.59500734380517</v>
      </c>
      <c r="HF36" s="117">
        <f t="shared" si="82"/>
        <v>15.936573505104121</v>
      </c>
      <c r="HG36" s="117">
        <f t="shared" si="83"/>
        <v>5.650341374855941</v>
      </c>
      <c r="HH36" s="195">
        <f t="shared" si="71"/>
        <v>0.45555896147133002</v>
      </c>
      <c r="HI36" s="262">
        <f t="shared" si="72"/>
        <v>0</v>
      </c>
      <c r="HJ36" s="262">
        <f t="shared" si="73"/>
        <v>1.4703407789868452</v>
      </c>
      <c r="HK36" s="262">
        <f t="shared" si="74"/>
        <v>15.040893023036949</v>
      </c>
      <c r="HL36" s="262">
        <f t="shared" si="75"/>
        <v>0.55944987098879873</v>
      </c>
      <c r="HM36" s="262">
        <f t="shared" si="76"/>
        <v>5.6556795892813065</v>
      </c>
      <c r="HN36" s="120">
        <f t="shared" si="50"/>
        <v>22.166913391305101</v>
      </c>
      <c r="HO36" s="249">
        <f t="shared" si="51"/>
        <v>95.62155017749312</v>
      </c>
      <c r="HP36" s="121">
        <f t="shared" si="52"/>
        <v>4.3784498225068802</v>
      </c>
      <c r="HQ36" s="122">
        <f t="shared" si="30"/>
        <v>17.531580848909293</v>
      </c>
      <c r="HR36" s="123">
        <f t="shared" si="31"/>
        <v>16.511233802023796</v>
      </c>
      <c r="HS36" s="196">
        <f t="shared" si="32"/>
        <v>1.0203470468854974</v>
      </c>
      <c r="HT36" s="197">
        <f t="shared" si="33"/>
        <v>1.0150088324601287</v>
      </c>
      <c r="HU36" s="198">
        <f t="shared" si="34"/>
        <v>5.3382144253655284E-3</v>
      </c>
      <c r="HV36" s="199">
        <f t="shared" si="53"/>
        <v>1.9318268519804362</v>
      </c>
      <c r="HW36" s="125">
        <f t="shared" si="54"/>
        <v>0.13291727865043082</v>
      </c>
      <c r="HX36" s="125">
        <f t="shared" si="55"/>
        <v>1.3280477920920102</v>
      </c>
      <c r="HY36" s="125">
        <f t="shared" si="56"/>
        <v>0.4708617812379951</v>
      </c>
      <c r="HZ36" s="200">
        <f t="shared" si="57"/>
        <v>3.7963246789277504E-2</v>
      </c>
      <c r="IA36" s="201">
        <f t="shared" si="58"/>
        <v>0</v>
      </c>
      <c r="IB36" s="201">
        <f t="shared" si="59"/>
        <v>0.12252839824890377</v>
      </c>
      <c r="IC36" s="201">
        <f t="shared" si="60"/>
        <v>1.2534077519197457</v>
      </c>
      <c r="ID36" s="201">
        <f t="shared" si="61"/>
        <v>4.6620822582399891E-2</v>
      </c>
      <c r="IE36" s="201">
        <f t="shared" si="62"/>
        <v>0.4713066324401089</v>
      </c>
      <c r="IF36" s="173">
        <f t="shared" si="63"/>
        <v>1.4609650707424411</v>
      </c>
      <c r="IG36" s="174">
        <f t="shared" si="64"/>
        <v>1.3759361501686496</v>
      </c>
      <c r="IH36" s="184">
        <f t="shared" si="65"/>
        <v>8.5028920573791453E-2</v>
      </c>
      <c r="II36" s="185">
        <f t="shared" si="66"/>
        <v>8.4584069371677395E-2</v>
      </c>
      <c r="IJ36" s="177">
        <f t="shared" si="67"/>
        <v>4.4485120211379403E-4</v>
      </c>
      <c r="IK36" s="130">
        <v>0</v>
      </c>
      <c r="IL36" s="347">
        <v>0</v>
      </c>
    </row>
    <row r="37" spans="1:246" outlineLevel="3" x14ac:dyDescent="0.2">
      <c r="A37" s="187">
        <v>35.369696969697003</v>
      </c>
      <c r="B37" s="188">
        <v>32</v>
      </c>
      <c r="C37" s="189" t="s">
        <v>98</v>
      </c>
      <c r="D37" s="190" t="s">
        <v>103</v>
      </c>
      <c r="E37" s="191" t="s">
        <v>133</v>
      </c>
      <c r="F37" s="1">
        <v>17635.781999999999</v>
      </c>
      <c r="G37" s="232">
        <v>900.82479999999998</v>
      </c>
      <c r="H37" s="234">
        <v>60.652999999999999</v>
      </c>
      <c r="I37" s="192">
        <v>7.0882933456673847E-2</v>
      </c>
      <c r="J37" s="193">
        <v>0.92911706654332615</v>
      </c>
      <c r="K37" s="202">
        <v>1</v>
      </c>
      <c r="L37" s="271">
        <v>3.0328654223738001</v>
      </c>
      <c r="M37" s="272">
        <v>1.0114201118169845</v>
      </c>
      <c r="N37" s="314">
        <v>2.0214453105568158</v>
      </c>
      <c r="O37" s="314">
        <v>0.31119185830169588</v>
      </c>
      <c r="P37" s="314">
        <v>1.7102534522551198</v>
      </c>
      <c r="Q37" s="314">
        <v>1.0114201118169845</v>
      </c>
      <c r="R37" s="315">
        <v>0</v>
      </c>
      <c r="S37" s="316">
        <v>3.0328654223738001</v>
      </c>
      <c r="T37" s="316">
        <v>0.9994473504921727</v>
      </c>
      <c r="U37" s="316">
        <v>2.0334180718816275</v>
      </c>
      <c r="V37" s="316">
        <v>7.3544863424526832E-2</v>
      </c>
      <c r="W37" s="316">
        <v>0.297948346775949</v>
      </c>
      <c r="X37" s="316">
        <v>1.6619248616811517</v>
      </c>
      <c r="Y37" s="316">
        <v>0</v>
      </c>
      <c r="Z37" s="316">
        <v>0.9994473504921727</v>
      </c>
      <c r="AA37" s="317">
        <v>12.629098398542236</v>
      </c>
      <c r="AB37" s="318">
        <v>4.334222071178452</v>
      </c>
      <c r="AC37" s="318">
        <v>8.2948763273637844</v>
      </c>
      <c r="AD37" s="318">
        <v>0.38721301448954504</v>
      </c>
      <c r="AE37" s="318">
        <v>7.9076633128742397</v>
      </c>
      <c r="AF37" s="318">
        <v>4.334222071178452</v>
      </c>
      <c r="AG37" s="319">
        <v>0</v>
      </c>
      <c r="AH37" s="320">
        <v>12.629098398542236</v>
      </c>
      <c r="AI37" s="320">
        <v>4.7094612930429074</v>
      </c>
      <c r="AJ37" s="320">
        <v>7.9196371054993291</v>
      </c>
      <c r="AK37" s="320">
        <v>0.1037621010254236</v>
      </c>
      <c r="AL37" s="320">
        <v>0.37500852288486564</v>
      </c>
      <c r="AM37" s="320">
        <v>7.4408664815890404</v>
      </c>
      <c r="AN37" s="320">
        <v>0.50449708590445186</v>
      </c>
      <c r="AO37" s="320">
        <v>4.2049642071384561</v>
      </c>
      <c r="AP37" s="321">
        <v>6.6032516746666658</v>
      </c>
      <c r="AQ37" s="322">
        <v>0.49039519896374995</v>
      </c>
      <c r="AR37" s="323">
        <v>6.112856475702916</v>
      </c>
      <c r="AS37" s="323">
        <v>0.63808977766666664</v>
      </c>
      <c r="AT37" s="323">
        <v>5.474766698036249</v>
      </c>
      <c r="AU37" s="323">
        <v>0.49039519896374995</v>
      </c>
      <c r="AV37" s="315">
        <v>0.20480771093199002</v>
      </c>
      <c r="AW37" s="316">
        <v>6.3984439637346755</v>
      </c>
      <c r="AX37" s="316">
        <v>0.58240550975197158</v>
      </c>
      <c r="AY37" s="316">
        <v>5.2013510982760254</v>
      </c>
      <c r="AZ37" s="316">
        <v>0</v>
      </c>
      <c r="BA37" s="316">
        <v>0.6146873557066781</v>
      </c>
      <c r="BB37" s="316">
        <v>5.2013510982760254</v>
      </c>
      <c r="BC37" s="316">
        <v>0</v>
      </c>
      <c r="BD37" s="316">
        <v>0.58240550975197158</v>
      </c>
      <c r="BE37" s="324">
        <v>11.094292903774468</v>
      </c>
      <c r="BF37" s="325">
        <v>2.941205199708159</v>
      </c>
      <c r="BG37" s="326">
        <v>8.1530877040663068</v>
      </c>
      <c r="BH37" s="326">
        <v>0</v>
      </c>
      <c r="BI37" s="326">
        <v>8.1530877040663068</v>
      </c>
      <c r="BJ37" s="326">
        <v>2.941205199708159</v>
      </c>
      <c r="BK37" s="319">
        <v>6.5844969161764383E-2</v>
      </c>
      <c r="BL37" s="320">
        <v>11.028447934612702</v>
      </c>
      <c r="BM37" s="320">
        <v>3.3168655819352764</v>
      </c>
      <c r="BN37" s="320">
        <v>7.7115823526774259</v>
      </c>
      <c r="BO37" s="320">
        <v>0</v>
      </c>
      <c r="BP37" s="320">
        <v>0</v>
      </c>
      <c r="BQ37" s="320">
        <v>7.7115823526774259</v>
      </c>
      <c r="BR37" s="320">
        <v>0</v>
      </c>
      <c r="BS37" s="320">
        <v>3.3168655819352764</v>
      </c>
      <c r="BT37" s="275">
        <v>2.2316423144223534</v>
      </c>
      <c r="BU37" s="327">
        <v>0.30823788873236924</v>
      </c>
      <c r="BV37" s="328">
        <v>1.9234044256899843</v>
      </c>
      <c r="BW37" s="328">
        <v>0.6904528707605071</v>
      </c>
      <c r="BX37" s="328">
        <v>1.2329515549294772</v>
      </c>
      <c r="BY37" s="328">
        <v>0.30823788873236924</v>
      </c>
      <c r="BZ37" s="329">
        <v>0.44508201640141454</v>
      </c>
      <c r="CA37" s="330">
        <v>1.7865602980209387</v>
      </c>
      <c r="CB37" s="330">
        <v>0.31672746366087756</v>
      </c>
      <c r="CC37" s="330">
        <v>1.4698328343600613</v>
      </c>
      <c r="CD37" s="330"/>
      <c r="CE37" s="330">
        <v>0.55274793750924089</v>
      </c>
      <c r="CF37" s="330">
        <v>0.9170848968508204</v>
      </c>
      <c r="CG37" s="330"/>
      <c r="CH37" s="330">
        <v>0.31672746366087756</v>
      </c>
      <c r="CI37" s="331">
        <v>0.21266636977050074</v>
      </c>
      <c r="CJ37" s="332">
        <v>6.661931026725001E-3</v>
      </c>
      <c r="CK37" s="332">
        <v>0.20600443874377575</v>
      </c>
      <c r="CL37" s="332"/>
      <c r="CM37" s="332">
        <v>0.20600443874377575</v>
      </c>
      <c r="CN37" s="332">
        <v>6.661931026725001E-3</v>
      </c>
      <c r="CO37" s="333"/>
      <c r="CP37" s="334">
        <v>0.21266636977050074</v>
      </c>
      <c r="CQ37" s="334">
        <v>1.9767225035712464E-2</v>
      </c>
      <c r="CR37" s="334">
        <v>0.19289914473478828</v>
      </c>
      <c r="CS37" s="335"/>
      <c r="CT37" s="335"/>
      <c r="CU37" s="334">
        <v>0.19289914473478828</v>
      </c>
      <c r="CV37" s="334">
        <v>1.0105154215770299E-2</v>
      </c>
      <c r="CW37" s="334">
        <v>9.6620708199421645E-3</v>
      </c>
      <c r="CX37" s="299">
        <v>0.80061959999999999</v>
      </c>
      <c r="CY37" s="300">
        <v>9.6792826527807921E-2</v>
      </c>
      <c r="CZ37" s="301">
        <v>0.70382677347219202</v>
      </c>
      <c r="DA37" s="301">
        <v>0</v>
      </c>
      <c r="DB37" s="301">
        <v>0.70382677347219202</v>
      </c>
      <c r="DC37" s="301">
        <v>9.6792826527807921E-2</v>
      </c>
      <c r="DD37" s="169">
        <v>0</v>
      </c>
      <c r="DE37" s="170">
        <v>0.80061959999999999</v>
      </c>
      <c r="DF37" s="170">
        <v>0.14436039781508225</v>
      </c>
      <c r="DG37" s="170">
        <v>0.65625920218491773</v>
      </c>
      <c r="DH37" s="170">
        <v>0</v>
      </c>
      <c r="DI37" s="170">
        <v>0</v>
      </c>
      <c r="DJ37" s="170">
        <v>0.65625920218491773</v>
      </c>
      <c r="DK37" s="170">
        <v>3.6420377756971205E-2</v>
      </c>
      <c r="DL37" s="170">
        <v>0.10794002005811107</v>
      </c>
      <c r="DM37" s="336">
        <v>36.60443668355002</v>
      </c>
      <c r="DN37" s="337">
        <v>9.1889352279542482</v>
      </c>
      <c r="DO37" s="337">
        <v>27.415501455595773</v>
      </c>
      <c r="DP37" s="337">
        <v>2.0269475212184149</v>
      </c>
      <c r="DQ37" s="337">
        <v>25.388553934377359</v>
      </c>
      <c r="DR37" s="337">
        <v>9.1889352279542482</v>
      </c>
      <c r="DS37" s="338">
        <v>0.71573469649516896</v>
      </c>
      <c r="DT37" s="339">
        <v>35.888701987054851</v>
      </c>
      <c r="DU37" s="339">
        <v>10.089034821734002</v>
      </c>
      <c r="DV37" s="339">
        <v>25.184979809614173</v>
      </c>
      <c r="DW37" s="339">
        <v>0.17730696444995042</v>
      </c>
      <c r="DX37" s="339">
        <v>1.8403921628767335</v>
      </c>
      <c r="DY37" s="339">
        <v>23.781968037994169</v>
      </c>
      <c r="DZ37" s="339">
        <v>0.55102261787719331</v>
      </c>
      <c r="EA37" s="339">
        <v>9.5380122038568071</v>
      </c>
      <c r="EB37" s="340">
        <v>3.0328654223738001</v>
      </c>
      <c r="EC37" s="274">
        <v>12.629098398542236</v>
      </c>
      <c r="ED37" s="274">
        <v>6.6032516746666658</v>
      </c>
      <c r="EE37" s="274">
        <v>11.094292903774468</v>
      </c>
      <c r="EF37" s="274">
        <v>2.2316423144223534</v>
      </c>
      <c r="EG37" s="274">
        <v>0.21266636977050074</v>
      </c>
      <c r="EH37" s="274">
        <f t="shared" si="77"/>
        <v>0.80061959999999999</v>
      </c>
      <c r="EI37" s="248">
        <f t="shared" si="78"/>
        <v>36.60443668355002</v>
      </c>
      <c r="EJ37" s="245">
        <v>0.31119185830169588</v>
      </c>
      <c r="EK37" s="246">
        <v>0.38721301448954504</v>
      </c>
      <c r="EL37" s="246">
        <v>0.63808977766666664</v>
      </c>
      <c r="EM37" s="246">
        <v>0</v>
      </c>
      <c r="EN37" s="246">
        <v>0.6904528707605071</v>
      </c>
      <c r="EO37" s="246">
        <v>0</v>
      </c>
      <c r="EP37" s="246">
        <v>0</v>
      </c>
      <c r="EQ37" s="341">
        <v>2.0269475212184149</v>
      </c>
      <c r="ER37" s="246">
        <v>1.7102534522551198</v>
      </c>
      <c r="ES37" s="246">
        <v>7.9076633128742397</v>
      </c>
      <c r="ET37" s="246">
        <v>5.474766698036249</v>
      </c>
      <c r="EU37" s="246">
        <v>8.1530877040663068</v>
      </c>
      <c r="EV37" s="246">
        <v>1.2329515549294772</v>
      </c>
      <c r="EW37" s="246">
        <v>0.20600443874377575</v>
      </c>
      <c r="EX37" s="246">
        <f t="shared" si="79"/>
        <v>0.70382677347219202</v>
      </c>
      <c r="EY37" s="342">
        <f t="shared" si="80"/>
        <v>25.388553934377359</v>
      </c>
      <c r="EZ37" s="246">
        <v>1.0114201118169845</v>
      </c>
      <c r="FA37" s="246">
        <v>4.334222071178452</v>
      </c>
      <c r="FB37" s="246">
        <v>0.49039519896374995</v>
      </c>
      <c r="FC37" s="246">
        <v>2.941205199708159</v>
      </c>
      <c r="FD37" s="246">
        <v>0.30823788873236924</v>
      </c>
      <c r="FE37" s="246">
        <v>6.661931026725001E-3</v>
      </c>
      <c r="FF37" s="246">
        <f t="shared" si="6"/>
        <v>9.6792826527807921E-2</v>
      </c>
      <c r="FG37" s="343">
        <f t="shared" si="7"/>
        <v>9.1889352279542482</v>
      </c>
      <c r="FH37" s="276">
        <v>0</v>
      </c>
      <c r="FI37" s="260">
        <v>0</v>
      </c>
      <c r="FJ37" s="260">
        <v>0.20480771093199002</v>
      </c>
      <c r="FK37" s="260">
        <v>6.5844969161764383E-2</v>
      </c>
      <c r="FL37" s="260">
        <v>0.44508201640141454</v>
      </c>
      <c r="FM37" s="264">
        <v>0</v>
      </c>
      <c r="FN37" s="264">
        <v>0</v>
      </c>
      <c r="FO37" s="344">
        <v>0.71573469649516896</v>
      </c>
      <c r="FP37" s="345">
        <v>7.3544863424526832E-2</v>
      </c>
      <c r="FQ37" s="260">
        <v>0.1037621010254236</v>
      </c>
      <c r="FR37" s="260">
        <v>0</v>
      </c>
      <c r="FS37" s="260">
        <v>0</v>
      </c>
      <c r="FT37" s="260">
        <v>0</v>
      </c>
      <c r="FU37" s="264">
        <v>0</v>
      </c>
      <c r="FV37" s="147">
        <v>0</v>
      </c>
      <c r="FW37" s="344">
        <v>0.17730696444995042</v>
      </c>
      <c r="FX37" s="195">
        <v>0.297948346775949</v>
      </c>
      <c r="FY37" s="262">
        <v>0.37500852288486564</v>
      </c>
      <c r="FZ37" s="262">
        <v>0.6146873557066781</v>
      </c>
      <c r="GA37" s="262">
        <v>0</v>
      </c>
      <c r="GB37" s="262">
        <v>0.55274793750924089</v>
      </c>
      <c r="GC37" s="147">
        <v>0</v>
      </c>
      <c r="GD37" s="147">
        <v>0</v>
      </c>
      <c r="GE37" s="346">
        <v>1.8403921628767335</v>
      </c>
      <c r="GF37" s="273">
        <f t="shared" si="8"/>
        <v>1.6619248616811517</v>
      </c>
      <c r="GG37" s="246">
        <f t="shared" si="9"/>
        <v>7.4408664815890404</v>
      </c>
      <c r="GH37" s="246">
        <f t="shared" si="10"/>
        <v>5.2013510982760254</v>
      </c>
      <c r="GI37" s="246">
        <f t="shared" si="11"/>
        <v>7.7115823526774259</v>
      </c>
      <c r="GJ37" s="246">
        <f t="shared" si="12"/>
        <v>0.9170848968508204</v>
      </c>
      <c r="GK37" s="246">
        <f t="shared" si="13"/>
        <v>0.19289914473478828</v>
      </c>
      <c r="GL37" s="246">
        <f t="shared" si="14"/>
        <v>0.65625920218491773</v>
      </c>
      <c r="GM37" s="346">
        <f t="shared" si="15"/>
        <v>23.781968037994169</v>
      </c>
      <c r="GN37" s="195">
        <v>0</v>
      </c>
      <c r="GO37" s="262">
        <v>0.50449708590445186</v>
      </c>
      <c r="GP37" s="262">
        <v>0</v>
      </c>
      <c r="GQ37" s="262">
        <v>0</v>
      </c>
      <c r="GR37" s="262">
        <v>0</v>
      </c>
      <c r="GS37" s="147">
        <v>1.0105154215770299E-2</v>
      </c>
      <c r="GT37" s="147">
        <f t="shared" si="16"/>
        <v>3.6420377756971205E-2</v>
      </c>
      <c r="GU37" s="346">
        <f t="shared" si="17"/>
        <v>0.55102261787719331</v>
      </c>
      <c r="GV37" s="195">
        <v>0.9994473504921727</v>
      </c>
      <c r="GW37" s="262">
        <v>4.2049642071384561</v>
      </c>
      <c r="GX37" s="262">
        <v>0.58240550975197158</v>
      </c>
      <c r="GY37" s="262">
        <v>3.3168655819352764</v>
      </c>
      <c r="GZ37" s="262">
        <v>0.31672746366087756</v>
      </c>
      <c r="HA37" s="147">
        <v>9.6620708199421645E-3</v>
      </c>
      <c r="HB37" s="147">
        <f t="shared" si="84"/>
        <v>0.10794002005811107</v>
      </c>
      <c r="HC37" s="346">
        <f t="shared" si="85"/>
        <v>9.5380122038568071</v>
      </c>
      <c r="HD37" s="248">
        <f t="shared" si="20"/>
        <v>36.60443668355002</v>
      </c>
      <c r="HE37" s="116">
        <f t="shared" si="81"/>
        <v>2.0269475212184149</v>
      </c>
      <c r="HF37" s="117">
        <f t="shared" si="82"/>
        <v>25.388553934377359</v>
      </c>
      <c r="HG37" s="117">
        <f t="shared" si="83"/>
        <v>9.1889352279542482</v>
      </c>
      <c r="HH37" s="195">
        <f t="shared" si="71"/>
        <v>0.71573469649516896</v>
      </c>
      <c r="HI37" s="262">
        <f t="shared" si="72"/>
        <v>0.17730696444995042</v>
      </c>
      <c r="HJ37" s="262">
        <f t="shared" si="73"/>
        <v>1.8403921628767335</v>
      </c>
      <c r="HK37" s="262">
        <f t="shared" si="74"/>
        <v>23.781968037994169</v>
      </c>
      <c r="HL37" s="262">
        <f t="shared" si="75"/>
        <v>0.55102261787719331</v>
      </c>
      <c r="HM37" s="262">
        <f t="shared" si="76"/>
        <v>9.5380122038568071</v>
      </c>
      <c r="HN37" s="120">
        <f t="shared" si="50"/>
        <v>35.16037240472771</v>
      </c>
      <c r="HO37" s="249">
        <f t="shared" si="51"/>
        <v>96.054947406221743</v>
      </c>
      <c r="HP37" s="121">
        <f t="shared" si="52"/>
        <v>3.9450525937782572</v>
      </c>
      <c r="HQ37" s="122">
        <f t="shared" si="30"/>
        <v>27.415501455595773</v>
      </c>
      <c r="HR37" s="123">
        <f t="shared" si="31"/>
        <v>25.799667165320852</v>
      </c>
      <c r="HS37" s="196">
        <f t="shared" si="32"/>
        <v>1.6158342902749219</v>
      </c>
      <c r="HT37" s="197">
        <f t="shared" si="33"/>
        <v>1.2667573143723623</v>
      </c>
      <c r="HU37" s="198">
        <f t="shared" si="34"/>
        <v>0.34907697590255893</v>
      </c>
      <c r="HV37" s="199">
        <f t="shared" si="53"/>
        <v>3.0503697236291685</v>
      </c>
      <c r="HW37" s="125">
        <f t="shared" si="54"/>
        <v>0.16891229343486791</v>
      </c>
      <c r="HX37" s="125">
        <f t="shared" si="55"/>
        <v>2.1157128278647801</v>
      </c>
      <c r="HY37" s="125">
        <f t="shared" si="56"/>
        <v>0.76574460232952068</v>
      </c>
      <c r="HZ37" s="200">
        <f t="shared" si="57"/>
        <v>5.9644558041264083E-2</v>
      </c>
      <c r="IA37" s="201">
        <f t="shared" si="58"/>
        <v>1.4775580370829202E-2</v>
      </c>
      <c r="IB37" s="201">
        <f t="shared" si="59"/>
        <v>0.15336601357306112</v>
      </c>
      <c r="IC37" s="201">
        <f t="shared" si="60"/>
        <v>1.9818306698328474</v>
      </c>
      <c r="ID37" s="201">
        <f t="shared" si="61"/>
        <v>4.5918551489766112E-2</v>
      </c>
      <c r="IE37" s="201">
        <f t="shared" si="62"/>
        <v>0.7948343503214006</v>
      </c>
      <c r="IF37" s="173">
        <f t="shared" si="63"/>
        <v>2.2846251212996478</v>
      </c>
      <c r="IG37" s="174">
        <f t="shared" si="64"/>
        <v>2.1499722637767378</v>
      </c>
      <c r="IH37" s="184">
        <f t="shared" si="65"/>
        <v>0.13465285752291015</v>
      </c>
      <c r="II37" s="185">
        <f t="shared" si="66"/>
        <v>0.10556310953103019</v>
      </c>
      <c r="IJ37" s="177">
        <f t="shared" si="67"/>
        <v>2.9089747991879911E-2</v>
      </c>
      <c r="IK37" s="130">
        <v>0</v>
      </c>
      <c r="IL37" s="347">
        <v>0</v>
      </c>
    </row>
    <row r="38" spans="1:246" outlineLevel="3" x14ac:dyDescent="0.2">
      <c r="A38" s="187">
        <v>36.466666666666697</v>
      </c>
      <c r="B38" s="188">
        <v>33</v>
      </c>
      <c r="C38" s="189" t="s">
        <v>98</v>
      </c>
      <c r="D38" s="190" t="s">
        <v>103</v>
      </c>
      <c r="E38" s="191" t="s">
        <v>134</v>
      </c>
      <c r="F38" s="1">
        <v>168240.40299999999</v>
      </c>
      <c r="G38" s="232">
        <v>6884.7236000000003</v>
      </c>
      <c r="H38" s="234">
        <v>52.287999999999997</v>
      </c>
      <c r="I38" s="192">
        <v>4.5526397648057992E-2</v>
      </c>
      <c r="J38" s="193">
        <v>0.95447360235194201</v>
      </c>
      <c r="K38" s="202">
        <v>0</v>
      </c>
      <c r="L38" s="271">
        <v>2.7483251787005258</v>
      </c>
      <c r="M38" s="272">
        <v>0.87031342434751102</v>
      </c>
      <c r="N38" s="314">
        <v>1.8780117543530148</v>
      </c>
      <c r="O38" s="314">
        <v>0.28518203304871664</v>
      </c>
      <c r="P38" s="314">
        <v>1.5928297213042981</v>
      </c>
      <c r="Q38" s="314">
        <v>0.87031342434751102</v>
      </c>
      <c r="R38" s="315">
        <v>0</v>
      </c>
      <c r="S38" s="316">
        <v>2.7483251787005258</v>
      </c>
      <c r="T38" s="316">
        <v>0.87031342434751102</v>
      </c>
      <c r="U38" s="316">
        <v>1.8780117543530148</v>
      </c>
      <c r="V38" s="316">
        <v>0</v>
      </c>
      <c r="W38" s="316">
        <v>0.28518203304871664</v>
      </c>
      <c r="X38" s="316">
        <v>1.5928297213042983</v>
      </c>
      <c r="Y38" s="316">
        <v>0</v>
      </c>
      <c r="Z38" s="316">
        <v>0.87031342434751102</v>
      </c>
      <c r="AA38" s="317">
        <v>11.430473564383579</v>
      </c>
      <c r="AB38" s="318">
        <v>3.7326297609064376</v>
      </c>
      <c r="AC38" s="318">
        <v>7.6978438034771415</v>
      </c>
      <c r="AD38" s="318">
        <v>0.52934014208729951</v>
      </c>
      <c r="AE38" s="318">
        <v>7.1685036613898419</v>
      </c>
      <c r="AF38" s="318">
        <v>3.7326297609064376</v>
      </c>
      <c r="AG38" s="319">
        <v>0.31419733163934183</v>
      </c>
      <c r="AH38" s="320">
        <v>11.116276232744237</v>
      </c>
      <c r="AI38" s="320">
        <v>3.9338222046121611</v>
      </c>
      <c r="AJ38" s="320">
        <v>7.1824540281320761</v>
      </c>
      <c r="AK38" s="320">
        <v>0</v>
      </c>
      <c r="AL38" s="320">
        <v>0.47097361296862805</v>
      </c>
      <c r="AM38" s="320">
        <v>6.7114804151634493</v>
      </c>
      <c r="AN38" s="320">
        <v>0.28313610554117447</v>
      </c>
      <c r="AO38" s="320">
        <v>3.6506860990709864</v>
      </c>
      <c r="AP38" s="321">
        <v>6.3043293013333326</v>
      </c>
      <c r="AQ38" s="322">
        <v>0.46631235791999992</v>
      </c>
      <c r="AR38" s="323">
        <v>5.8380169434133329</v>
      </c>
      <c r="AS38" s="323">
        <v>0.64185262933333331</v>
      </c>
      <c r="AT38" s="323">
        <v>5.1961643140799998</v>
      </c>
      <c r="AU38" s="323">
        <v>0.46631235791999992</v>
      </c>
      <c r="AV38" s="315">
        <v>5.8884929572413564E-2</v>
      </c>
      <c r="AW38" s="316">
        <v>6.2454443717609189</v>
      </c>
      <c r="AX38" s="316">
        <v>0.52963795748802889</v>
      </c>
      <c r="AY38" s="316">
        <v>5.0809195436622172</v>
      </c>
      <c r="AZ38" s="316">
        <v>0</v>
      </c>
      <c r="BA38" s="316">
        <v>0.63488687061067361</v>
      </c>
      <c r="BB38" s="316">
        <v>5.0809195436622172</v>
      </c>
      <c r="BC38" s="316">
        <v>0</v>
      </c>
      <c r="BD38" s="316">
        <v>0.52963795748802889</v>
      </c>
      <c r="BE38" s="324">
        <v>6.6134534312030562</v>
      </c>
      <c r="BF38" s="325">
        <v>1.0270641394430955</v>
      </c>
      <c r="BG38" s="326">
        <v>5.5863892917599607</v>
      </c>
      <c r="BH38" s="326">
        <v>0</v>
      </c>
      <c r="BI38" s="326">
        <v>5.5863892917599607</v>
      </c>
      <c r="BJ38" s="326">
        <v>1.0270641394430955</v>
      </c>
      <c r="BK38" s="319">
        <v>8.1893676413973215E-2</v>
      </c>
      <c r="BL38" s="320">
        <v>6.5315597547890842</v>
      </c>
      <c r="BM38" s="320">
        <v>1.2151245139326312</v>
      </c>
      <c r="BN38" s="320">
        <v>5.3164352408564524</v>
      </c>
      <c r="BO38" s="320">
        <v>0</v>
      </c>
      <c r="BP38" s="320">
        <v>0</v>
      </c>
      <c r="BQ38" s="320">
        <v>5.3164352408564524</v>
      </c>
      <c r="BR38" s="320">
        <v>0</v>
      </c>
      <c r="BS38" s="320">
        <v>1.2151245139326312</v>
      </c>
      <c r="BT38" s="275">
        <v>1.9024280083558318</v>
      </c>
      <c r="BU38" s="327">
        <v>0.26276629949666186</v>
      </c>
      <c r="BV38" s="328">
        <v>1.6396617088591698</v>
      </c>
      <c r="BW38" s="328">
        <v>0.5885965108725224</v>
      </c>
      <c r="BX38" s="328">
        <v>1.0510651979866474</v>
      </c>
      <c r="BY38" s="328">
        <v>0.26276629949666186</v>
      </c>
      <c r="BZ38" s="329">
        <v>0.58169247336730578</v>
      </c>
      <c r="CA38" s="330">
        <v>1.3207355349885259</v>
      </c>
      <c r="CB38" s="330">
        <v>0.2156421076800773</v>
      </c>
      <c r="CC38" s="330">
        <v>1.1050934273084487</v>
      </c>
      <c r="CD38" s="330"/>
      <c r="CE38" s="330">
        <v>0.40862535889147761</v>
      </c>
      <c r="CF38" s="330">
        <v>0.69646806841697106</v>
      </c>
      <c r="CG38" s="330"/>
      <c r="CH38" s="330">
        <v>0.2156421076800773</v>
      </c>
      <c r="CI38" s="331">
        <v>0.56145299111740798</v>
      </c>
      <c r="CJ38" s="332">
        <v>2.0401634851650002E-2</v>
      </c>
      <c r="CK38" s="332">
        <v>0.54105135626575795</v>
      </c>
      <c r="CL38" s="332"/>
      <c r="CM38" s="332">
        <v>0.54105135626575795</v>
      </c>
      <c r="CN38" s="332">
        <v>2.0401634851650002E-2</v>
      </c>
      <c r="CO38" s="333"/>
      <c r="CP38" s="334">
        <v>0.56145299111740798</v>
      </c>
      <c r="CQ38" s="334">
        <v>3.828836853515144E-2</v>
      </c>
      <c r="CR38" s="334">
        <v>0.5231646225822566</v>
      </c>
      <c r="CS38" s="335"/>
      <c r="CT38" s="335"/>
      <c r="CU38" s="334">
        <v>0.5231646225822566</v>
      </c>
      <c r="CV38" s="334">
        <v>1.1476935459742486E-2</v>
      </c>
      <c r="CW38" s="334">
        <v>2.6811433075408952E-2</v>
      </c>
      <c r="CX38" s="299">
        <v>0.69020159999999997</v>
      </c>
      <c r="CY38" s="300">
        <v>8.3443577621651388E-2</v>
      </c>
      <c r="CZ38" s="301">
        <v>0.60675802237834853</v>
      </c>
      <c r="DA38" s="301">
        <v>0</v>
      </c>
      <c r="DB38" s="301">
        <v>0.60675802237834853</v>
      </c>
      <c r="DC38" s="301">
        <v>8.3443577621651388E-2</v>
      </c>
      <c r="DD38" s="169">
        <v>0</v>
      </c>
      <c r="DE38" s="170">
        <v>0.69020159999999997</v>
      </c>
      <c r="DF38" s="170">
        <v>0.1097815493179054</v>
      </c>
      <c r="DG38" s="170">
        <v>0.58042005068209457</v>
      </c>
      <c r="DH38" s="170">
        <v>0</v>
      </c>
      <c r="DI38" s="170">
        <v>0</v>
      </c>
      <c r="DJ38" s="170">
        <v>0.58042005068209457</v>
      </c>
      <c r="DK38" s="170">
        <v>1.9124556821607214E-2</v>
      </c>
      <c r="DL38" s="170">
        <v>9.0656992496298189E-2</v>
      </c>
      <c r="DM38" s="336">
        <v>30.250664075093731</v>
      </c>
      <c r="DN38" s="337">
        <v>6.462931194587008</v>
      </c>
      <c r="DO38" s="337">
        <v>23.787732880506724</v>
      </c>
      <c r="DP38" s="337">
        <v>2.044971315341872</v>
      </c>
      <c r="DQ38" s="337">
        <v>21.742761565164855</v>
      </c>
      <c r="DR38" s="337">
        <v>6.462931194587008</v>
      </c>
      <c r="DS38" s="338">
        <v>1.0366684109930344</v>
      </c>
      <c r="DT38" s="339">
        <v>29.2139956641007</v>
      </c>
      <c r="DU38" s="339">
        <v>6.9126101259134662</v>
      </c>
      <c r="DV38" s="339">
        <v>21.666498667576562</v>
      </c>
      <c r="DW38" s="339">
        <v>0</v>
      </c>
      <c r="DX38" s="339">
        <v>1.7996678755194959</v>
      </c>
      <c r="DY38" s="339">
        <v>20.501717662667737</v>
      </c>
      <c r="DZ38" s="339">
        <v>0.31373759782252419</v>
      </c>
      <c r="EA38" s="339">
        <v>6.5988725280909417</v>
      </c>
      <c r="EB38" s="340">
        <v>2.7483251787005258</v>
      </c>
      <c r="EC38" s="274">
        <v>11.430473564383579</v>
      </c>
      <c r="ED38" s="274">
        <v>6.3043293013333326</v>
      </c>
      <c r="EE38" s="274">
        <v>6.6134534312030562</v>
      </c>
      <c r="EF38" s="274">
        <v>1.9024280083558318</v>
      </c>
      <c r="EG38" s="274">
        <v>0.56145299111740798</v>
      </c>
      <c r="EH38" s="274">
        <f t="shared" si="77"/>
        <v>0.69020159999999997</v>
      </c>
      <c r="EI38" s="248">
        <f t="shared" si="78"/>
        <v>30.250664075093731</v>
      </c>
      <c r="EJ38" s="245">
        <v>0.28518203304871664</v>
      </c>
      <c r="EK38" s="246">
        <v>0.52934014208729951</v>
      </c>
      <c r="EL38" s="246">
        <v>0.64185262933333331</v>
      </c>
      <c r="EM38" s="246">
        <v>0</v>
      </c>
      <c r="EN38" s="246">
        <v>0.5885965108725224</v>
      </c>
      <c r="EO38" s="246">
        <v>0</v>
      </c>
      <c r="EP38" s="246">
        <v>0</v>
      </c>
      <c r="EQ38" s="341">
        <v>2.044971315341872</v>
      </c>
      <c r="ER38" s="246">
        <v>1.5928297213042981</v>
      </c>
      <c r="ES38" s="246">
        <v>7.1685036613898419</v>
      </c>
      <c r="ET38" s="246">
        <v>5.1961643140799998</v>
      </c>
      <c r="EU38" s="246">
        <v>5.5863892917599607</v>
      </c>
      <c r="EV38" s="246">
        <v>1.0510651979866474</v>
      </c>
      <c r="EW38" s="246">
        <v>0.54105135626575795</v>
      </c>
      <c r="EX38" s="246">
        <f t="shared" si="79"/>
        <v>0.60675802237834853</v>
      </c>
      <c r="EY38" s="342">
        <f t="shared" si="80"/>
        <v>21.742761565164855</v>
      </c>
      <c r="EZ38" s="246">
        <v>0.87031342434751102</v>
      </c>
      <c r="FA38" s="246">
        <v>3.7326297609064376</v>
      </c>
      <c r="FB38" s="246">
        <v>0.46631235791999992</v>
      </c>
      <c r="FC38" s="246">
        <v>1.0270641394430955</v>
      </c>
      <c r="FD38" s="246">
        <v>0.26276629949666186</v>
      </c>
      <c r="FE38" s="246">
        <v>2.0401634851650002E-2</v>
      </c>
      <c r="FF38" s="246">
        <f t="shared" si="6"/>
        <v>8.3443577621651388E-2</v>
      </c>
      <c r="FG38" s="343">
        <f t="shared" si="7"/>
        <v>6.462931194587008</v>
      </c>
      <c r="FH38" s="276">
        <v>0</v>
      </c>
      <c r="FI38" s="260">
        <v>0.31419733163934183</v>
      </c>
      <c r="FJ38" s="260">
        <v>5.8884929572413564E-2</v>
      </c>
      <c r="FK38" s="260">
        <v>8.1893676413973215E-2</v>
      </c>
      <c r="FL38" s="260">
        <v>0.58169247336730578</v>
      </c>
      <c r="FM38" s="264">
        <v>0</v>
      </c>
      <c r="FN38" s="264">
        <v>0</v>
      </c>
      <c r="FO38" s="344">
        <v>1.0366684109930344</v>
      </c>
      <c r="FP38" s="345">
        <v>0</v>
      </c>
      <c r="FQ38" s="260">
        <v>0</v>
      </c>
      <c r="FR38" s="260">
        <v>0</v>
      </c>
      <c r="FS38" s="260">
        <v>0</v>
      </c>
      <c r="FT38" s="260">
        <v>0</v>
      </c>
      <c r="FU38" s="264">
        <v>0</v>
      </c>
      <c r="FV38" s="147">
        <v>0</v>
      </c>
      <c r="FW38" s="344">
        <v>0</v>
      </c>
      <c r="FX38" s="195">
        <v>0.28518203304871664</v>
      </c>
      <c r="FY38" s="262">
        <v>0.47097361296862805</v>
      </c>
      <c r="FZ38" s="262">
        <v>0.63488687061067361</v>
      </c>
      <c r="GA38" s="262">
        <v>0</v>
      </c>
      <c r="GB38" s="262">
        <v>0.40862535889147761</v>
      </c>
      <c r="GC38" s="147">
        <v>0</v>
      </c>
      <c r="GD38" s="147">
        <v>0</v>
      </c>
      <c r="GE38" s="346">
        <v>1.7996678755194959</v>
      </c>
      <c r="GF38" s="273">
        <f t="shared" si="8"/>
        <v>1.5928297213042983</v>
      </c>
      <c r="GG38" s="246">
        <f t="shared" si="9"/>
        <v>6.7114804151634493</v>
      </c>
      <c r="GH38" s="246">
        <f t="shared" si="10"/>
        <v>5.0809195436622172</v>
      </c>
      <c r="GI38" s="246">
        <f t="shared" si="11"/>
        <v>5.3164352408564524</v>
      </c>
      <c r="GJ38" s="246">
        <f t="shared" si="12"/>
        <v>0.69646806841697106</v>
      </c>
      <c r="GK38" s="246">
        <f t="shared" si="13"/>
        <v>0.5231646225822566</v>
      </c>
      <c r="GL38" s="246">
        <f t="shared" si="14"/>
        <v>0.58042005068209457</v>
      </c>
      <c r="GM38" s="346">
        <f t="shared" si="15"/>
        <v>20.501717662667737</v>
      </c>
      <c r="GN38" s="195">
        <v>0</v>
      </c>
      <c r="GO38" s="262">
        <v>0.28313610554117447</v>
      </c>
      <c r="GP38" s="262">
        <v>0</v>
      </c>
      <c r="GQ38" s="262">
        <v>0</v>
      </c>
      <c r="GR38" s="262">
        <v>0</v>
      </c>
      <c r="GS38" s="147">
        <v>1.1476935459742486E-2</v>
      </c>
      <c r="GT38" s="147">
        <f t="shared" si="16"/>
        <v>1.9124556821607214E-2</v>
      </c>
      <c r="GU38" s="346">
        <f t="shared" si="17"/>
        <v>0.31373759782252419</v>
      </c>
      <c r="GV38" s="195">
        <v>0.87031342434751102</v>
      </c>
      <c r="GW38" s="262">
        <v>3.6506860990709864</v>
      </c>
      <c r="GX38" s="262">
        <v>0.52963795748802889</v>
      </c>
      <c r="GY38" s="262">
        <v>1.2151245139326312</v>
      </c>
      <c r="GZ38" s="262">
        <v>0.2156421076800773</v>
      </c>
      <c r="HA38" s="147">
        <v>2.6811433075408952E-2</v>
      </c>
      <c r="HB38" s="147">
        <f t="shared" si="84"/>
        <v>9.0656992496298189E-2</v>
      </c>
      <c r="HC38" s="346">
        <f t="shared" si="85"/>
        <v>6.5988725280909417</v>
      </c>
      <c r="HD38" s="248">
        <f t="shared" si="20"/>
        <v>30.250664075093731</v>
      </c>
      <c r="HE38" s="116">
        <f t="shared" si="81"/>
        <v>2.044971315341872</v>
      </c>
      <c r="HF38" s="117">
        <f t="shared" si="82"/>
        <v>21.742761565164855</v>
      </c>
      <c r="HG38" s="117">
        <f t="shared" si="83"/>
        <v>6.462931194587008</v>
      </c>
      <c r="HH38" s="195">
        <f t="shared" si="71"/>
        <v>1.0366684109930344</v>
      </c>
      <c r="HI38" s="262">
        <f t="shared" si="72"/>
        <v>0</v>
      </c>
      <c r="HJ38" s="262">
        <f t="shared" si="73"/>
        <v>1.7996678755194959</v>
      </c>
      <c r="HK38" s="262">
        <f t="shared" si="74"/>
        <v>20.501717662667737</v>
      </c>
      <c r="HL38" s="262">
        <f t="shared" si="75"/>
        <v>0.31373759782252419</v>
      </c>
      <c r="HM38" s="262">
        <f t="shared" si="76"/>
        <v>6.5988725280909417</v>
      </c>
      <c r="HN38" s="120">
        <f t="shared" si="50"/>
        <v>28.900258066278177</v>
      </c>
      <c r="HO38" s="249">
        <f t="shared" si="51"/>
        <v>95.535945903655758</v>
      </c>
      <c r="HP38" s="121">
        <f t="shared" si="52"/>
        <v>4.4640540963442419</v>
      </c>
      <c r="HQ38" s="122">
        <f t="shared" si="30"/>
        <v>23.787732880506727</v>
      </c>
      <c r="HR38" s="123">
        <f t="shared" si="31"/>
        <v>22.301385538187233</v>
      </c>
      <c r="HS38" s="196">
        <f t="shared" si="32"/>
        <v>1.4863473423194939</v>
      </c>
      <c r="HT38" s="197">
        <f t="shared" si="33"/>
        <v>1.3504060088155585</v>
      </c>
      <c r="HU38" s="198">
        <f t="shared" si="34"/>
        <v>0.13594133350393367</v>
      </c>
      <c r="HV38" s="199">
        <f t="shared" si="53"/>
        <v>2.5208886729244777</v>
      </c>
      <c r="HW38" s="125">
        <f t="shared" si="54"/>
        <v>0.17041427627848935</v>
      </c>
      <c r="HX38" s="125">
        <f t="shared" si="55"/>
        <v>1.8118967970970712</v>
      </c>
      <c r="HY38" s="125">
        <f t="shared" si="56"/>
        <v>0.53857759954891737</v>
      </c>
      <c r="HZ38" s="200">
        <f t="shared" si="57"/>
        <v>8.638903424941953E-2</v>
      </c>
      <c r="IA38" s="201">
        <f t="shared" si="58"/>
        <v>0</v>
      </c>
      <c r="IB38" s="201">
        <f t="shared" si="59"/>
        <v>0.14997232295995799</v>
      </c>
      <c r="IC38" s="201">
        <f t="shared" si="60"/>
        <v>1.708476471888978</v>
      </c>
      <c r="ID38" s="201">
        <f t="shared" si="61"/>
        <v>2.6144799818543684E-2</v>
      </c>
      <c r="IE38" s="201">
        <f t="shared" si="62"/>
        <v>0.54990604400757848</v>
      </c>
      <c r="IF38" s="173">
        <f t="shared" si="63"/>
        <v>1.9823110733755607</v>
      </c>
      <c r="IG38" s="174">
        <f t="shared" si="64"/>
        <v>1.8584487948489361</v>
      </c>
      <c r="IH38" s="184">
        <f t="shared" si="65"/>
        <v>0.1238622785266245</v>
      </c>
      <c r="II38" s="185">
        <f t="shared" si="66"/>
        <v>0.1125338340679632</v>
      </c>
      <c r="IJ38" s="177">
        <f t="shared" si="67"/>
        <v>1.1328444458661139E-2</v>
      </c>
      <c r="IK38" s="130">
        <v>0</v>
      </c>
      <c r="IL38" s="347">
        <v>0</v>
      </c>
    </row>
    <row r="39" spans="1:246" outlineLevel="3" x14ac:dyDescent="0.2">
      <c r="A39" s="187">
        <v>37.563636363636398</v>
      </c>
      <c r="B39" s="188">
        <v>34</v>
      </c>
      <c r="C39" s="189" t="s">
        <v>98</v>
      </c>
      <c r="D39" s="190" t="s">
        <v>103</v>
      </c>
      <c r="E39" s="191" t="s">
        <v>135</v>
      </c>
      <c r="F39" s="1">
        <v>843.22199999999998</v>
      </c>
      <c r="G39" s="232">
        <v>13.276400000000001</v>
      </c>
      <c r="H39" s="234">
        <v>79.540999999999997</v>
      </c>
      <c r="I39" s="192">
        <v>1</v>
      </c>
      <c r="J39" s="193">
        <v>0</v>
      </c>
      <c r="K39" s="202">
        <v>1</v>
      </c>
      <c r="L39" s="271">
        <v>4.0599849718954184</v>
      </c>
      <c r="M39" s="272">
        <v>2.4336479893225333</v>
      </c>
      <c r="N39" s="314">
        <v>1.6263369825728851</v>
      </c>
      <c r="O39" s="314">
        <v>0.41854995322133348</v>
      </c>
      <c r="P39" s="314">
        <v>1.2077870293515516</v>
      </c>
      <c r="Q39" s="314">
        <v>2.4336479893225333</v>
      </c>
      <c r="R39" s="315">
        <v>0</v>
      </c>
      <c r="S39" s="316">
        <v>4.0599849718954184</v>
      </c>
      <c r="T39" s="316">
        <v>1.8183449149367537</v>
      </c>
      <c r="U39" s="316">
        <v>2.2416400569586648</v>
      </c>
      <c r="V39" s="316">
        <v>1.3926242444519632</v>
      </c>
      <c r="W39" s="316">
        <v>0.16669442829654982</v>
      </c>
      <c r="X39" s="316">
        <v>0.68232138421015232</v>
      </c>
      <c r="Y39" s="316">
        <v>0</v>
      </c>
      <c r="Z39" s="316">
        <v>1.8183449149367537</v>
      </c>
      <c r="AA39" s="317">
        <v>16.964731813775412</v>
      </c>
      <c r="AB39" s="318">
        <v>5.7057656909415062</v>
      </c>
      <c r="AC39" s="318">
        <v>11.258966122833906</v>
      </c>
      <c r="AD39" s="318">
        <v>0.51386361647981471</v>
      </c>
      <c r="AE39" s="318">
        <v>10.74510250635409</v>
      </c>
      <c r="AF39" s="318">
        <v>5.7057656909415062</v>
      </c>
      <c r="AG39" s="319">
        <v>0</v>
      </c>
      <c r="AH39" s="320">
        <v>16.964731813775412</v>
      </c>
      <c r="AI39" s="320">
        <v>12.285350917259496</v>
      </c>
      <c r="AJ39" s="320">
        <v>4.6793808965159158</v>
      </c>
      <c r="AK39" s="320">
        <v>1.9287703140177341</v>
      </c>
      <c r="AL39" s="320">
        <v>0.2879308591372341</v>
      </c>
      <c r="AM39" s="320">
        <v>2.4626797233609463</v>
      </c>
      <c r="AN39" s="320">
        <v>10.701081493515368</v>
      </c>
      <c r="AO39" s="320">
        <v>1.5842694237441288</v>
      </c>
      <c r="AP39" s="321">
        <v>7.8530299026666661</v>
      </c>
      <c r="AQ39" s="322">
        <v>0.58569359136749988</v>
      </c>
      <c r="AR39" s="323">
        <v>7.2673363112991662</v>
      </c>
      <c r="AS39" s="323">
        <v>0.71581597266666652</v>
      </c>
      <c r="AT39" s="323">
        <v>6.5515203386324998</v>
      </c>
      <c r="AU39" s="323">
        <v>0.58569359136749988</v>
      </c>
      <c r="AV39" s="315">
        <v>0.63207826977094805</v>
      </c>
      <c r="AW39" s="316">
        <v>7.2209516328957184</v>
      </c>
      <c r="AX39" s="316">
        <v>2.2796632779120771</v>
      </c>
      <c r="AY39" s="316">
        <v>4.2949015209538324</v>
      </c>
      <c r="AZ39" s="316">
        <v>0</v>
      </c>
      <c r="BA39" s="316">
        <v>0.64638683402980857</v>
      </c>
      <c r="BB39" s="316">
        <v>4.2949015209538324</v>
      </c>
      <c r="BC39" s="316">
        <v>0</v>
      </c>
      <c r="BD39" s="316">
        <v>2.2796632779120771</v>
      </c>
      <c r="BE39" s="324">
        <v>0.48637296354244053</v>
      </c>
      <c r="BF39" s="325">
        <v>8.3906744715853618E-2</v>
      </c>
      <c r="BG39" s="326">
        <v>0.4024662188265869</v>
      </c>
      <c r="BH39" s="326">
        <v>0</v>
      </c>
      <c r="BI39" s="326">
        <v>0.4024662188265869</v>
      </c>
      <c r="BJ39" s="326">
        <v>8.3906744715853618E-2</v>
      </c>
      <c r="BK39" s="319">
        <v>0</v>
      </c>
      <c r="BL39" s="320">
        <v>0.48637296354244053</v>
      </c>
      <c r="BM39" s="320">
        <v>0.3220040266975463</v>
      </c>
      <c r="BN39" s="320">
        <v>0.16436893684489423</v>
      </c>
      <c r="BO39" s="320">
        <v>0</v>
      </c>
      <c r="BP39" s="320">
        <v>0</v>
      </c>
      <c r="BQ39" s="320">
        <v>0.16436893684489423</v>
      </c>
      <c r="BR39" s="320">
        <v>0</v>
      </c>
      <c r="BS39" s="320">
        <v>0.3220040266975463</v>
      </c>
      <c r="BT39" s="275">
        <v>0.9390678974526161</v>
      </c>
      <c r="BU39" s="327">
        <v>0.12970551069787517</v>
      </c>
      <c r="BV39" s="328">
        <v>0.80936238675474093</v>
      </c>
      <c r="BW39" s="328">
        <v>0.29054034396324041</v>
      </c>
      <c r="BX39" s="328">
        <v>0.51882204279150046</v>
      </c>
      <c r="BY39" s="328">
        <v>0.12970551069787517</v>
      </c>
      <c r="BZ39" s="329">
        <v>0.6967883799098411</v>
      </c>
      <c r="CA39" s="330">
        <v>0.24227951754277499</v>
      </c>
      <c r="CB39" s="330">
        <v>0.16732010880025897</v>
      </c>
      <c r="CC39" s="330">
        <v>7.4959408742516026E-2</v>
      </c>
      <c r="CD39" s="330"/>
      <c r="CE39" s="330">
        <v>7.4959408742516012E-2</v>
      </c>
      <c r="CF39" s="330">
        <v>0</v>
      </c>
      <c r="CG39" s="330"/>
      <c r="CH39" s="330">
        <v>0.16732010880025897</v>
      </c>
      <c r="CI39" s="331">
        <v>0.21149862814079989</v>
      </c>
      <c r="CJ39" s="332">
        <v>5.0520787199999969E-3</v>
      </c>
      <c r="CK39" s="332">
        <v>0.2064465494207999</v>
      </c>
      <c r="CL39" s="332"/>
      <c r="CM39" s="332">
        <v>0.2064465494207999</v>
      </c>
      <c r="CN39" s="332">
        <v>5.0520787199999969E-3</v>
      </c>
      <c r="CO39" s="333"/>
      <c r="CP39" s="334">
        <v>0.21149862814079989</v>
      </c>
      <c r="CQ39" s="334">
        <v>0.21149862814079989</v>
      </c>
      <c r="CR39" s="334">
        <v>0</v>
      </c>
      <c r="CS39" s="335"/>
      <c r="CT39" s="335"/>
      <c r="CU39" s="334">
        <v>0</v>
      </c>
      <c r="CV39" s="334">
        <v>0.21028515476184204</v>
      </c>
      <c r="CW39" s="334">
        <v>1.2134733789578578E-3</v>
      </c>
      <c r="CX39" s="299">
        <v>1.0499411999999999</v>
      </c>
      <c r="CY39" s="300">
        <v>0.12693515926414797</v>
      </c>
      <c r="CZ39" s="301">
        <v>0.92300604073585191</v>
      </c>
      <c r="DA39" s="301">
        <v>0</v>
      </c>
      <c r="DB39" s="301">
        <v>0.92300604073585191</v>
      </c>
      <c r="DC39" s="301">
        <v>0.12693515926414797</v>
      </c>
      <c r="DD39" s="169">
        <v>0</v>
      </c>
      <c r="DE39" s="170">
        <v>1.0499411999999999</v>
      </c>
      <c r="DF39" s="170">
        <v>1.0069865942169862</v>
      </c>
      <c r="DG39" s="170">
        <v>4.2954605783013688E-2</v>
      </c>
      <c r="DH39" s="170">
        <v>0</v>
      </c>
      <c r="DI39" s="170">
        <v>0</v>
      </c>
      <c r="DJ39" s="170">
        <v>4.2954605783013688E-2</v>
      </c>
      <c r="DK39" s="170">
        <v>1.0069865942169862</v>
      </c>
      <c r="DL39" s="170">
        <v>0</v>
      </c>
      <c r="DM39" s="336">
        <v>31.56462737747335</v>
      </c>
      <c r="DN39" s="337">
        <v>9.0707067650294171</v>
      </c>
      <c r="DO39" s="337">
        <v>22.49392061244394</v>
      </c>
      <c r="DP39" s="337">
        <v>1.9387698863310552</v>
      </c>
      <c r="DQ39" s="337">
        <v>20.555150726112885</v>
      </c>
      <c r="DR39" s="337">
        <v>9.0707067650294171</v>
      </c>
      <c r="DS39" s="338">
        <v>1.3288666496807893</v>
      </c>
      <c r="DT39" s="339">
        <v>30.235760727792563</v>
      </c>
      <c r="DU39" s="339">
        <v>18.091168467963914</v>
      </c>
      <c r="DV39" s="339">
        <v>11.498205425798837</v>
      </c>
      <c r="DW39" s="339">
        <v>3.3213945584696973</v>
      </c>
      <c r="DX39" s="339">
        <v>1.1759715302061085</v>
      </c>
      <c r="DY39" s="339">
        <v>7.6472261711528393</v>
      </c>
      <c r="DZ39" s="339">
        <v>11.918353242494195</v>
      </c>
      <c r="EA39" s="339">
        <v>6.1728152254697219</v>
      </c>
      <c r="EB39" s="340">
        <v>4.0599849718954184</v>
      </c>
      <c r="EC39" s="274">
        <v>16.964731813775412</v>
      </c>
      <c r="ED39" s="274">
        <v>7.8530299026666661</v>
      </c>
      <c r="EE39" s="274">
        <v>0.48637296354244053</v>
      </c>
      <c r="EF39" s="274">
        <v>0.9390678974526161</v>
      </c>
      <c r="EG39" s="274">
        <v>0.21149862814079989</v>
      </c>
      <c r="EH39" s="274">
        <f t="shared" si="77"/>
        <v>1.0499411999999999</v>
      </c>
      <c r="EI39" s="248">
        <f t="shared" si="78"/>
        <v>31.56462737747335</v>
      </c>
      <c r="EJ39" s="245">
        <v>0.41854995322133348</v>
      </c>
      <c r="EK39" s="246">
        <v>0.51386361647981471</v>
      </c>
      <c r="EL39" s="246">
        <v>0.71581597266666652</v>
      </c>
      <c r="EM39" s="246">
        <v>0</v>
      </c>
      <c r="EN39" s="246">
        <v>0.29054034396324041</v>
      </c>
      <c r="EO39" s="246">
        <v>0</v>
      </c>
      <c r="EP39" s="246">
        <v>0</v>
      </c>
      <c r="EQ39" s="341">
        <v>1.9387698863310552</v>
      </c>
      <c r="ER39" s="246">
        <v>1.2077870293515516</v>
      </c>
      <c r="ES39" s="246">
        <v>10.74510250635409</v>
      </c>
      <c r="ET39" s="246">
        <v>6.5515203386324998</v>
      </c>
      <c r="EU39" s="246">
        <v>0.4024662188265869</v>
      </c>
      <c r="EV39" s="246">
        <v>0.51882204279150046</v>
      </c>
      <c r="EW39" s="246">
        <v>0.2064465494207999</v>
      </c>
      <c r="EX39" s="246">
        <f t="shared" si="79"/>
        <v>0.92300604073585191</v>
      </c>
      <c r="EY39" s="342">
        <f t="shared" si="80"/>
        <v>20.555150726112885</v>
      </c>
      <c r="EZ39" s="246">
        <v>2.4336479893225333</v>
      </c>
      <c r="FA39" s="246">
        <v>5.7057656909415062</v>
      </c>
      <c r="FB39" s="246">
        <v>0.58569359136749988</v>
      </c>
      <c r="FC39" s="246">
        <v>8.3906744715853618E-2</v>
      </c>
      <c r="FD39" s="246">
        <v>0.12970551069787517</v>
      </c>
      <c r="FE39" s="246">
        <v>5.0520787199999969E-3</v>
      </c>
      <c r="FF39" s="246">
        <f t="shared" si="6"/>
        <v>0.12693515926414797</v>
      </c>
      <c r="FG39" s="343">
        <f t="shared" si="7"/>
        <v>9.0707067650294171</v>
      </c>
      <c r="FH39" s="276">
        <v>0</v>
      </c>
      <c r="FI39" s="260">
        <v>0</v>
      </c>
      <c r="FJ39" s="260">
        <v>0.63207826977094805</v>
      </c>
      <c r="FK39" s="260">
        <v>0</v>
      </c>
      <c r="FL39" s="260">
        <v>0.6967883799098411</v>
      </c>
      <c r="FM39" s="264">
        <v>0</v>
      </c>
      <c r="FN39" s="264">
        <v>0</v>
      </c>
      <c r="FO39" s="344">
        <v>1.3288666496807893</v>
      </c>
      <c r="FP39" s="345">
        <v>1.3926242444519632</v>
      </c>
      <c r="FQ39" s="260">
        <v>1.9287703140177341</v>
      </c>
      <c r="FR39" s="260">
        <v>0</v>
      </c>
      <c r="FS39" s="260">
        <v>0</v>
      </c>
      <c r="FT39" s="260">
        <v>0</v>
      </c>
      <c r="FU39" s="264">
        <v>0</v>
      </c>
      <c r="FV39" s="147">
        <v>0</v>
      </c>
      <c r="FW39" s="344">
        <v>3.3213945584696973</v>
      </c>
      <c r="FX39" s="195">
        <v>0.16669442829654982</v>
      </c>
      <c r="FY39" s="262">
        <v>0.2879308591372341</v>
      </c>
      <c r="FZ39" s="262">
        <v>0.64638683402980857</v>
      </c>
      <c r="GA39" s="262">
        <v>0</v>
      </c>
      <c r="GB39" s="262">
        <v>7.4959408742516012E-2</v>
      </c>
      <c r="GC39" s="147">
        <v>0</v>
      </c>
      <c r="GD39" s="147">
        <v>0</v>
      </c>
      <c r="GE39" s="346">
        <v>1.1759715302061085</v>
      </c>
      <c r="GF39" s="273">
        <f t="shared" si="8"/>
        <v>0.68232138421015232</v>
      </c>
      <c r="GG39" s="246">
        <f t="shared" si="9"/>
        <v>2.4626797233609463</v>
      </c>
      <c r="GH39" s="246">
        <f t="shared" si="10"/>
        <v>4.2949015209538324</v>
      </c>
      <c r="GI39" s="246">
        <f t="shared" si="11"/>
        <v>0.16436893684489423</v>
      </c>
      <c r="GJ39" s="246">
        <f t="shared" si="12"/>
        <v>0</v>
      </c>
      <c r="GK39" s="246">
        <f t="shared" si="13"/>
        <v>0</v>
      </c>
      <c r="GL39" s="246">
        <f t="shared" si="14"/>
        <v>4.2954605783013688E-2</v>
      </c>
      <c r="GM39" s="346">
        <f t="shared" si="15"/>
        <v>7.6472261711528393</v>
      </c>
      <c r="GN39" s="195">
        <v>0</v>
      </c>
      <c r="GO39" s="262">
        <v>10.701081493515368</v>
      </c>
      <c r="GP39" s="262">
        <v>0</v>
      </c>
      <c r="GQ39" s="262">
        <v>0</v>
      </c>
      <c r="GR39" s="262">
        <v>0</v>
      </c>
      <c r="GS39" s="147">
        <v>0.21028515476184204</v>
      </c>
      <c r="GT39" s="147">
        <f t="shared" si="16"/>
        <v>1.0069865942169862</v>
      </c>
      <c r="GU39" s="346">
        <f t="shared" si="17"/>
        <v>11.918353242494195</v>
      </c>
      <c r="GV39" s="195">
        <v>1.8183449149367537</v>
      </c>
      <c r="GW39" s="262">
        <v>1.5842694237441288</v>
      </c>
      <c r="GX39" s="262">
        <v>2.2796632779120771</v>
      </c>
      <c r="GY39" s="262">
        <v>0.3220040266975463</v>
      </c>
      <c r="GZ39" s="262">
        <v>0.16732010880025897</v>
      </c>
      <c r="HA39" s="147">
        <v>1.2134733789578578E-3</v>
      </c>
      <c r="HB39" s="147">
        <f t="shared" si="84"/>
        <v>0</v>
      </c>
      <c r="HC39" s="346">
        <f t="shared" si="85"/>
        <v>6.1728152254697219</v>
      </c>
      <c r="HD39" s="248">
        <f t="shared" si="20"/>
        <v>31.56462737747335</v>
      </c>
      <c r="HE39" s="116">
        <f t="shared" si="81"/>
        <v>1.9387698863310552</v>
      </c>
      <c r="HF39" s="117">
        <f t="shared" si="82"/>
        <v>20.555150726112885</v>
      </c>
      <c r="HG39" s="117">
        <f t="shared" si="83"/>
        <v>9.0707067650294171</v>
      </c>
      <c r="HH39" s="195">
        <f t="shared" si="71"/>
        <v>1.3288666496807893</v>
      </c>
      <c r="HI39" s="262">
        <f t="shared" si="72"/>
        <v>3.3213945584696973</v>
      </c>
      <c r="HJ39" s="262">
        <f t="shared" si="73"/>
        <v>1.1759715302061085</v>
      </c>
      <c r="HK39" s="262">
        <f t="shared" si="74"/>
        <v>7.6472261711528393</v>
      </c>
      <c r="HL39" s="262">
        <f t="shared" si="75"/>
        <v>11.918353242494195</v>
      </c>
      <c r="HM39" s="262">
        <f t="shared" si="76"/>
        <v>6.1728152254697219</v>
      </c>
      <c r="HN39" s="120">
        <f t="shared" si="50"/>
        <v>14.996012926828669</v>
      </c>
      <c r="HO39" s="249">
        <f t="shared" si="51"/>
        <v>47.508917965338746</v>
      </c>
      <c r="HP39" s="121">
        <f t="shared" si="52"/>
        <v>52.491082034661254</v>
      </c>
      <c r="HQ39" s="122">
        <f t="shared" si="30"/>
        <v>22.49392061244394</v>
      </c>
      <c r="HR39" s="123">
        <f t="shared" si="31"/>
        <v>12.144592259828645</v>
      </c>
      <c r="HS39" s="196">
        <f t="shared" si="32"/>
        <v>10.349328352615295</v>
      </c>
      <c r="HT39" s="197">
        <f t="shared" si="33"/>
        <v>13.247219892174984</v>
      </c>
      <c r="HU39" s="198">
        <f t="shared" si="34"/>
        <v>-2.8978915395596951</v>
      </c>
      <c r="HV39" s="199">
        <f t="shared" si="53"/>
        <v>2.630385614789446</v>
      </c>
      <c r="HW39" s="125">
        <f t="shared" si="54"/>
        <v>0.1615641571942546</v>
      </c>
      <c r="HX39" s="125">
        <f t="shared" si="55"/>
        <v>1.7129292271760737</v>
      </c>
      <c r="HY39" s="125">
        <f t="shared" si="56"/>
        <v>0.75589223041911813</v>
      </c>
      <c r="HZ39" s="200">
        <f t="shared" si="57"/>
        <v>0.11073888747339911</v>
      </c>
      <c r="IA39" s="201">
        <f t="shared" si="58"/>
        <v>0.2767828798724748</v>
      </c>
      <c r="IB39" s="201">
        <f t="shared" si="59"/>
        <v>9.7997627517175709E-2</v>
      </c>
      <c r="IC39" s="201">
        <f t="shared" si="60"/>
        <v>0.63726884759606994</v>
      </c>
      <c r="ID39" s="201">
        <f t="shared" si="61"/>
        <v>0.99319610354118293</v>
      </c>
      <c r="IE39" s="201">
        <f t="shared" si="62"/>
        <v>0.5144012687891435</v>
      </c>
      <c r="IF39" s="173">
        <f t="shared" si="63"/>
        <v>1.8744933843703284</v>
      </c>
      <c r="IG39" s="174">
        <f t="shared" si="64"/>
        <v>1.0120493549857204</v>
      </c>
      <c r="IH39" s="184">
        <f t="shared" si="65"/>
        <v>0.86244402938460796</v>
      </c>
      <c r="II39" s="185">
        <f t="shared" si="66"/>
        <v>1.1039349910145819</v>
      </c>
      <c r="IJ39" s="177">
        <f t="shared" si="67"/>
        <v>-0.2414909616299746</v>
      </c>
      <c r="IK39" s="130">
        <v>0</v>
      </c>
      <c r="IL39" s="347">
        <v>0</v>
      </c>
    </row>
    <row r="40" spans="1:246" outlineLevel="3" x14ac:dyDescent="0.2">
      <c r="A40" s="187">
        <v>38.660606060606099</v>
      </c>
      <c r="B40" s="188">
        <v>35</v>
      </c>
      <c r="C40" s="189" t="s">
        <v>98</v>
      </c>
      <c r="D40" s="190" t="s">
        <v>103</v>
      </c>
      <c r="E40" s="191" t="s">
        <v>136</v>
      </c>
      <c r="F40" s="1">
        <v>10817.35</v>
      </c>
      <c r="G40" s="232">
        <v>360.62739999999997</v>
      </c>
      <c r="H40" s="234">
        <v>63.139000000000003</v>
      </c>
      <c r="I40" s="192">
        <v>0.10632073961099908</v>
      </c>
      <c r="J40" s="193">
        <v>0.89367926038900092</v>
      </c>
      <c r="K40" s="202">
        <v>0</v>
      </c>
      <c r="L40" s="271">
        <v>3.1607833119148783</v>
      </c>
      <c r="M40" s="272">
        <v>1.0856789886244544</v>
      </c>
      <c r="N40" s="314">
        <v>2.0751043232904238</v>
      </c>
      <c r="O40" s="314">
        <v>0.32440304468937087</v>
      </c>
      <c r="P40" s="314">
        <v>1.750701278601053</v>
      </c>
      <c r="Q40" s="314">
        <v>1.0856789886244544</v>
      </c>
      <c r="R40" s="315">
        <v>0</v>
      </c>
      <c r="S40" s="316">
        <v>3.1607833119148783</v>
      </c>
      <c r="T40" s="316">
        <v>1.0856789886244544</v>
      </c>
      <c r="U40" s="316">
        <v>2.0751043232904238</v>
      </c>
      <c r="V40" s="316">
        <v>0</v>
      </c>
      <c r="W40" s="316">
        <v>0.32440304468937087</v>
      </c>
      <c r="X40" s="316">
        <v>1.7507012786010534</v>
      </c>
      <c r="Y40" s="316">
        <v>0</v>
      </c>
      <c r="Z40" s="316">
        <v>1.0856789886244544</v>
      </c>
      <c r="AA40" s="317">
        <v>12.890108328105182</v>
      </c>
      <c r="AB40" s="318">
        <v>4.4979683562397934</v>
      </c>
      <c r="AC40" s="318">
        <v>8.3921399718653884</v>
      </c>
      <c r="AD40" s="318">
        <v>0.39921769438713389</v>
      </c>
      <c r="AE40" s="318">
        <v>7.9929222774782547</v>
      </c>
      <c r="AF40" s="318">
        <v>4.4979683562397934</v>
      </c>
      <c r="AG40" s="319">
        <v>2.9611471013878303E-3</v>
      </c>
      <c r="AH40" s="320">
        <v>12.887147181003794</v>
      </c>
      <c r="AI40" s="320">
        <v>5.084167560281891</v>
      </c>
      <c r="AJ40" s="320">
        <v>7.8029796207219029</v>
      </c>
      <c r="AK40" s="320">
        <v>0</v>
      </c>
      <c r="AL40" s="320">
        <v>0.39884202308907929</v>
      </c>
      <c r="AM40" s="320">
        <v>7.4041375976328236</v>
      </c>
      <c r="AN40" s="320">
        <v>0.84015572818441708</v>
      </c>
      <c r="AO40" s="320">
        <v>4.244011832097474</v>
      </c>
      <c r="AP40" s="321">
        <v>7.4648818773333332</v>
      </c>
      <c r="AQ40" s="322">
        <v>0.55256561500125001</v>
      </c>
      <c r="AR40" s="323">
        <v>6.9123162623320829</v>
      </c>
      <c r="AS40" s="323">
        <v>0.75289048233333322</v>
      </c>
      <c r="AT40" s="323">
        <v>6.1594257799987497</v>
      </c>
      <c r="AU40" s="323">
        <v>0.55256561500125001</v>
      </c>
      <c r="AV40" s="315">
        <v>6.2199631393296595E-2</v>
      </c>
      <c r="AW40" s="316">
        <v>7.4026822459400368</v>
      </c>
      <c r="AX40" s="316">
        <v>0.73644123380424731</v>
      </c>
      <c r="AY40" s="316">
        <v>5.9206629029944073</v>
      </c>
      <c r="AZ40" s="316">
        <v>0</v>
      </c>
      <c r="BA40" s="316">
        <v>0.74557810914138223</v>
      </c>
      <c r="BB40" s="316">
        <v>5.9206629029944073</v>
      </c>
      <c r="BC40" s="316">
        <v>0</v>
      </c>
      <c r="BD40" s="316">
        <v>0.73644123380424731</v>
      </c>
      <c r="BE40" s="324">
        <v>0.34722162515458976</v>
      </c>
      <c r="BF40" s="325">
        <v>2.0253038042987285E-2</v>
      </c>
      <c r="BG40" s="326">
        <v>0.32696858711160248</v>
      </c>
      <c r="BH40" s="326">
        <v>0</v>
      </c>
      <c r="BI40" s="326">
        <v>0.32696858711160248</v>
      </c>
      <c r="BJ40" s="326">
        <v>2.0253038042987285E-2</v>
      </c>
      <c r="BK40" s="319">
        <v>6.9008134995385121E-4</v>
      </c>
      <c r="BL40" s="320">
        <v>0.34653154380463591</v>
      </c>
      <c r="BM40" s="320">
        <v>4.2499299840269886E-2</v>
      </c>
      <c r="BN40" s="320">
        <v>0.30403224396436601</v>
      </c>
      <c r="BO40" s="320">
        <v>0</v>
      </c>
      <c r="BP40" s="320">
        <v>0</v>
      </c>
      <c r="BQ40" s="320">
        <v>0.30403224396436601</v>
      </c>
      <c r="BR40" s="320">
        <v>0</v>
      </c>
      <c r="BS40" s="320">
        <v>4.2499299840269886E-2</v>
      </c>
      <c r="BT40" s="275">
        <v>1.2728769373350057</v>
      </c>
      <c r="BU40" s="327">
        <v>0.17581173167610581</v>
      </c>
      <c r="BV40" s="328">
        <v>1.0970652056588999</v>
      </c>
      <c r="BW40" s="328">
        <v>0.39381827895447696</v>
      </c>
      <c r="BX40" s="328">
        <v>0.7032469267044229</v>
      </c>
      <c r="BY40" s="328">
        <v>0.17581173167610581</v>
      </c>
      <c r="BZ40" s="329">
        <v>0.29296582661391651</v>
      </c>
      <c r="CA40" s="330">
        <v>0.97991111072108916</v>
      </c>
      <c r="CB40" s="330">
        <v>0.19290754238959898</v>
      </c>
      <c r="CC40" s="330">
        <v>0.78700356833149021</v>
      </c>
      <c r="CD40" s="330"/>
      <c r="CE40" s="330">
        <v>0.30317691823414911</v>
      </c>
      <c r="CF40" s="330">
        <v>0.4838266500973411</v>
      </c>
      <c r="CG40" s="330"/>
      <c r="CH40" s="330">
        <v>0.19290754238959898</v>
      </c>
      <c r="CI40" s="331">
        <v>0.24176596963605301</v>
      </c>
      <c r="CJ40" s="332">
        <v>7.2753027812999986E-3</v>
      </c>
      <c r="CK40" s="332">
        <v>0.234490666854753</v>
      </c>
      <c r="CL40" s="332"/>
      <c r="CM40" s="332">
        <v>0.234490666854753</v>
      </c>
      <c r="CN40" s="332">
        <v>7.2753027812999986E-3</v>
      </c>
      <c r="CO40" s="333"/>
      <c r="CP40" s="334">
        <v>0.24176596963605301</v>
      </c>
      <c r="CQ40" s="334">
        <v>3.0836190986600464E-2</v>
      </c>
      <c r="CR40" s="334">
        <v>0.21092977864945256</v>
      </c>
      <c r="CS40" s="335"/>
      <c r="CT40" s="335"/>
      <c r="CU40" s="334">
        <v>0.21092977864945256</v>
      </c>
      <c r="CV40" s="334">
        <v>1.3390160640316647E-2</v>
      </c>
      <c r="CW40" s="334">
        <v>1.7446030346283815E-2</v>
      </c>
      <c r="CX40" s="299">
        <v>0.83343480000000003</v>
      </c>
      <c r="CY40" s="300">
        <v>0.10076009882675653</v>
      </c>
      <c r="CZ40" s="301">
        <v>0.7326747011732434</v>
      </c>
      <c r="DA40" s="301">
        <v>0</v>
      </c>
      <c r="DB40" s="301">
        <v>0.7326747011732434</v>
      </c>
      <c r="DC40" s="301">
        <v>0.10076009882675653</v>
      </c>
      <c r="DD40" s="169">
        <v>0</v>
      </c>
      <c r="DE40" s="170">
        <v>0.83343480000000003</v>
      </c>
      <c r="DF40" s="170">
        <v>0.17503339484992766</v>
      </c>
      <c r="DG40" s="170">
        <v>0.65840140515007239</v>
      </c>
      <c r="DH40" s="170">
        <v>0</v>
      </c>
      <c r="DI40" s="170">
        <v>0</v>
      </c>
      <c r="DJ40" s="170">
        <v>0.65840140515007239</v>
      </c>
      <c r="DK40" s="170">
        <v>6.0345473377292506E-2</v>
      </c>
      <c r="DL40" s="170">
        <v>0.11468792147263515</v>
      </c>
      <c r="DM40" s="336">
        <v>26.211072849479041</v>
      </c>
      <c r="DN40" s="337">
        <v>6.4403131311926494</v>
      </c>
      <c r="DO40" s="337">
        <v>19.770759718286396</v>
      </c>
      <c r="DP40" s="337">
        <v>1.8703295003643148</v>
      </c>
      <c r="DQ40" s="337">
        <v>17.900430217922082</v>
      </c>
      <c r="DR40" s="337">
        <v>6.4403131311926494</v>
      </c>
      <c r="DS40" s="338">
        <v>0.3588166864585548</v>
      </c>
      <c r="DT40" s="339">
        <v>25.852256163020488</v>
      </c>
      <c r="DU40" s="339">
        <v>7.3475642107769907</v>
      </c>
      <c r="DV40" s="339">
        <v>17.75911384310211</v>
      </c>
      <c r="DW40" s="339">
        <v>0</v>
      </c>
      <c r="DX40" s="339">
        <v>1.7720000951539814</v>
      </c>
      <c r="DY40" s="339">
        <v>16.732691857089517</v>
      </c>
      <c r="DZ40" s="339">
        <v>0.91389136220202616</v>
      </c>
      <c r="EA40" s="339">
        <v>6.4336728485749646</v>
      </c>
      <c r="EB40" s="340">
        <v>3.1607833119148783</v>
      </c>
      <c r="EC40" s="274">
        <v>12.890108328105182</v>
      </c>
      <c r="ED40" s="274">
        <v>7.4648818773333332</v>
      </c>
      <c r="EE40" s="274">
        <v>0.34722162515458976</v>
      </c>
      <c r="EF40" s="274">
        <v>1.2728769373350057</v>
      </c>
      <c r="EG40" s="274">
        <v>0.24176596963605301</v>
      </c>
      <c r="EH40" s="274">
        <f t="shared" si="77"/>
        <v>0.83343480000000003</v>
      </c>
      <c r="EI40" s="248">
        <f t="shared" si="78"/>
        <v>26.211072849479041</v>
      </c>
      <c r="EJ40" s="245">
        <v>0.32440304468937087</v>
      </c>
      <c r="EK40" s="246">
        <v>0.39921769438713389</v>
      </c>
      <c r="EL40" s="246">
        <v>0.75289048233333322</v>
      </c>
      <c r="EM40" s="246">
        <v>0</v>
      </c>
      <c r="EN40" s="246">
        <v>0.39381827895447696</v>
      </c>
      <c r="EO40" s="246">
        <v>0</v>
      </c>
      <c r="EP40" s="246">
        <v>0</v>
      </c>
      <c r="EQ40" s="341">
        <v>1.8703295003643148</v>
      </c>
      <c r="ER40" s="246">
        <v>1.750701278601053</v>
      </c>
      <c r="ES40" s="246">
        <v>7.9929222774782547</v>
      </c>
      <c r="ET40" s="246">
        <v>6.1594257799987497</v>
      </c>
      <c r="EU40" s="246">
        <v>0.32696858711160248</v>
      </c>
      <c r="EV40" s="246">
        <v>0.7032469267044229</v>
      </c>
      <c r="EW40" s="246">
        <v>0.234490666854753</v>
      </c>
      <c r="EX40" s="246">
        <f t="shared" si="79"/>
        <v>0.7326747011732434</v>
      </c>
      <c r="EY40" s="342">
        <f t="shared" si="80"/>
        <v>17.900430217922082</v>
      </c>
      <c r="EZ40" s="246">
        <v>1.0856789886244544</v>
      </c>
      <c r="FA40" s="246">
        <v>4.4979683562397934</v>
      </c>
      <c r="FB40" s="246">
        <v>0.55256561500125001</v>
      </c>
      <c r="FC40" s="246">
        <v>2.0253038042987285E-2</v>
      </c>
      <c r="FD40" s="246">
        <v>0.17581173167610581</v>
      </c>
      <c r="FE40" s="246">
        <v>7.2753027812999986E-3</v>
      </c>
      <c r="FF40" s="246">
        <f t="shared" si="6"/>
        <v>0.10076009882675653</v>
      </c>
      <c r="FG40" s="343">
        <f t="shared" si="7"/>
        <v>6.4403131311926494</v>
      </c>
      <c r="FH40" s="276">
        <v>0</v>
      </c>
      <c r="FI40" s="260">
        <v>2.9611471013878303E-3</v>
      </c>
      <c r="FJ40" s="260">
        <v>6.2199631393296595E-2</v>
      </c>
      <c r="FK40" s="260">
        <v>6.9008134995385121E-4</v>
      </c>
      <c r="FL40" s="260">
        <v>0.29296582661391651</v>
      </c>
      <c r="FM40" s="264">
        <v>0</v>
      </c>
      <c r="FN40" s="264">
        <v>0</v>
      </c>
      <c r="FO40" s="344">
        <v>0.3588166864585548</v>
      </c>
      <c r="FP40" s="345">
        <v>0</v>
      </c>
      <c r="FQ40" s="260">
        <v>0</v>
      </c>
      <c r="FR40" s="260">
        <v>0</v>
      </c>
      <c r="FS40" s="260">
        <v>0</v>
      </c>
      <c r="FT40" s="260">
        <v>0</v>
      </c>
      <c r="FU40" s="264">
        <v>0</v>
      </c>
      <c r="FV40" s="147">
        <v>0</v>
      </c>
      <c r="FW40" s="344">
        <v>0</v>
      </c>
      <c r="FX40" s="195">
        <v>0.32440304468937087</v>
      </c>
      <c r="FY40" s="262">
        <v>0.39884202308907929</v>
      </c>
      <c r="FZ40" s="262">
        <v>0.74557810914138223</v>
      </c>
      <c r="GA40" s="262">
        <v>0</v>
      </c>
      <c r="GB40" s="262">
        <v>0.30317691823414911</v>
      </c>
      <c r="GC40" s="147">
        <v>0</v>
      </c>
      <c r="GD40" s="147">
        <v>0</v>
      </c>
      <c r="GE40" s="346">
        <v>1.7720000951539814</v>
      </c>
      <c r="GF40" s="273">
        <f t="shared" si="8"/>
        <v>1.7507012786010534</v>
      </c>
      <c r="GG40" s="246">
        <f t="shared" si="9"/>
        <v>7.4041375976328236</v>
      </c>
      <c r="GH40" s="246">
        <f t="shared" si="10"/>
        <v>5.9206629029944073</v>
      </c>
      <c r="GI40" s="246">
        <f t="shared" si="11"/>
        <v>0.30403224396436601</v>
      </c>
      <c r="GJ40" s="246">
        <f t="shared" si="12"/>
        <v>0.4838266500973411</v>
      </c>
      <c r="GK40" s="246">
        <f t="shared" si="13"/>
        <v>0.21092977864945256</v>
      </c>
      <c r="GL40" s="246">
        <f t="shared" si="14"/>
        <v>0.65840140515007239</v>
      </c>
      <c r="GM40" s="346">
        <f t="shared" si="15"/>
        <v>16.732691857089517</v>
      </c>
      <c r="GN40" s="195">
        <v>0</v>
      </c>
      <c r="GO40" s="262">
        <v>0.84015572818441708</v>
      </c>
      <c r="GP40" s="262">
        <v>0</v>
      </c>
      <c r="GQ40" s="262">
        <v>0</v>
      </c>
      <c r="GR40" s="262">
        <v>0</v>
      </c>
      <c r="GS40" s="147">
        <v>1.3390160640316647E-2</v>
      </c>
      <c r="GT40" s="147">
        <f t="shared" si="16"/>
        <v>6.0345473377292506E-2</v>
      </c>
      <c r="GU40" s="346">
        <f t="shared" si="17"/>
        <v>0.91389136220202616</v>
      </c>
      <c r="GV40" s="195">
        <v>1.0856789886244544</v>
      </c>
      <c r="GW40" s="262">
        <v>4.244011832097474</v>
      </c>
      <c r="GX40" s="262">
        <v>0.73644123380424731</v>
      </c>
      <c r="GY40" s="262">
        <v>4.2499299840269886E-2</v>
      </c>
      <c r="GZ40" s="262">
        <v>0.19290754238959898</v>
      </c>
      <c r="HA40" s="147">
        <v>1.7446030346283815E-2</v>
      </c>
      <c r="HB40" s="147">
        <f t="shared" si="84"/>
        <v>0.11468792147263515</v>
      </c>
      <c r="HC40" s="346">
        <f t="shared" si="85"/>
        <v>6.4336728485749646</v>
      </c>
      <c r="HD40" s="248">
        <f t="shared" si="20"/>
        <v>26.211072849479041</v>
      </c>
      <c r="HE40" s="116">
        <f t="shared" si="81"/>
        <v>1.8703295003643148</v>
      </c>
      <c r="HF40" s="117">
        <f t="shared" si="82"/>
        <v>17.900430217922082</v>
      </c>
      <c r="HG40" s="117">
        <f t="shared" si="83"/>
        <v>6.4403131311926494</v>
      </c>
      <c r="HH40" s="195">
        <f t="shared" si="71"/>
        <v>0.3588166864585548</v>
      </c>
      <c r="HI40" s="262">
        <f t="shared" si="72"/>
        <v>0</v>
      </c>
      <c r="HJ40" s="262">
        <f t="shared" si="73"/>
        <v>1.7720000951539814</v>
      </c>
      <c r="HK40" s="262">
        <f t="shared" si="74"/>
        <v>16.732691857089517</v>
      </c>
      <c r="HL40" s="262">
        <f t="shared" si="75"/>
        <v>0.91389136220202616</v>
      </c>
      <c r="HM40" s="262">
        <f t="shared" si="76"/>
        <v>6.4336728485749646</v>
      </c>
      <c r="HN40" s="120">
        <f t="shared" si="50"/>
        <v>24.938364800818462</v>
      </c>
      <c r="HO40" s="249">
        <f t="shared" si="51"/>
        <v>95.144387809040509</v>
      </c>
      <c r="HP40" s="121">
        <f t="shared" si="52"/>
        <v>4.8556121909594907</v>
      </c>
      <c r="HQ40" s="122">
        <f t="shared" si="30"/>
        <v>19.770759718286396</v>
      </c>
      <c r="HR40" s="123">
        <f t="shared" si="31"/>
        <v>18.504691952243498</v>
      </c>
      <c r="HS40" s="196">
        <f t="shared" si="32"/>
        <v>1.2660677660428981</v>
      </c>
      <c r="HT40" s="197">
        <f t="shared" si="33"/>
        <v>1.2727080486605811</v>
      </c>
      <c r="HU40" s="198">
        <f t="shared" si="34"/>
        <v>-6.6402826176847896E-3</v>
      </c>
      <c r="HV40" s="199">
        <f t="shared" si="53"/>
        <v>2.1842560707899201</v>
      </c>
      <c r="HW40" s="125">
        <f t="shared" si="54"/>
        <v>0.15586079169702624</v>
      </c>
      <c r="HX40" s="125">
        <f t="shared" si="55"/>
        <v>1.4917025181601735</v>
      </c>
      <c r="HY40" s="125">
        <f t="shared" si="56"/>
        <v>0.53669276093272078</v>
      </c>
      <c r="HZ40" s="200">
        <f t="shared" si="57"/>
        <v>2.9901390538212901E-2</v>
      </c>
      <c r="IA40" s="201">
        <f t="shared" si="58"/>
        <v>0</v>
      </c>
      <c r="IB40" s="201">
        <f t="shared" si="59"/>
        <v>0.14766667459616512</v>
      </c>
      <c r="IC40" s="201">
        <f t="shared" si="60"/>
        <v>1.394390988090793</v>
      </c>
      <c r="ID40" s="201">
        <f t="shared" si="61"/>
        <v>7.6157613516835518E-2</v>
      </c>
      <c r="IE40" s="201">
        <f t="shared" si="62"/>
        <v>0.53613940404791371</v>
      </c>
      <c r="IF40" s="173">
        <f t="shared" si="63"/>
        <v>1.6475633098571996</v>
      </c>
      <c r="IG40" s="174">
        <f t="shared" si="64"/>
        <v>1.5420576626869582</v>
      </c>
      <c r="IH40" s="184">
        <f t="shared" si="65"/>
        <v>0.10550564717024151</v>
      </c>
      <c r="II40" s="185">
        <f t="shared" si="66"/>
        <v>0.10605900405504842</v>
      </c>
      <c r="IJ40" s="177">
        <f t="shared" si="67"/>
        <v>-5.533568848070658E-4</v>
      </c>
      <c r="IK40" s="130">
        <v>0</v>
      </c>
      <c r="IL40" s="347">
        <v>0</v>
      </c>
    </row>
    <row r="41" spans="1:246" outlineLevel="3" x14ac:dyDescent="0.2">
      <c r="A41" s="187">
        <v>39.7575757575758</v>
      </c>
      <c r="B41" s="188">
        <v>36</v>
      </c>
      <c r="C41" s="189" t="s">
        <v>98</v>
      </c>
      <c r="D41" s="190" t="s">
        <v>103</v>
      </c>
      <c r="E41" s="191" t="s">
        <v>137</v>
      </c>
      <c r="F41" s="1">
        <v>178.48400000000001</v>
      </c>
      <c r="G41" s="232">
        <v>6.2965999999999998</v>
      </c>
      <c r="H41" s="234">
        <v>66.227999999999994</v>
      </c>
      <c r="I41" s="192">
        <v>0.12661426840725776</v>
      </c>
      <c r="J41" s="193">
        <v>0.87338573159274224</v>
      </c>
      <c r="K41" s="202">
        <v>0</v>
      </c>
      <c r="L41" s="271">
        <v>3.5286012211068343</v>
      </c>
      <c r="M41" s="272">
        <v>1.1929659565934148</v>
      </c>
      <c r="N41" s="314">
        <v>2.3356352645134195</v>
      </c>
      <c r="O41" s="314">
        <v>0.36722604235785944</v>
      </c>
      <c r="P41" s="314">
        <v>1.96840922215556</v>
      </c>
      <c r="Q41" s="314">
        <v>1.1929659565934148</v>
      </c>
      <c r="R41" s="315">
        <v>0</v>
      </c>
      <c r="S41" s="316">
        <v>3.5286012211068343</v>
      </c>
      <c r="T41" s="316">
        <v>1.1929659565934148</v>
      </c>
      <c r="U41" s="316">
        <v>2.3356352645134195</v>
      </c>
      <c r="V41" s="316">
        <v>0</v>
      </c>
      <c r="W41" s="316">
        <v>0.36722604235785944</v>
      </c>
      <c r="X41" s="316">
        <v>1.9684092221555598</v>
      </c>
      <c r="Y41" s="316">
        <v>0</v>
      </c>
      <c r="Z41" s="316">
        <v>1.1929659565934148</v>
      </c>
      <c r="AA41" s="317">
        <v>13.659263933884557</v>
      </c>
      <c r="AB41" s="318">
        <v>4.7255300314167776</v>
      </c>
      <c r="AC41" s="318">
        <v>8.9337339024677789</v>
      </c>
      <c r="AD41" s="318">
        <v>0.42083584073991886</v>
      </c>
      <c r="AE41" s="318">
        <v>8.5128980617278618</v>
      </c>
      <c r="AF41" s="318">
        <v>4.7255300314167776</v>
      </c>
      <c r="AG41" s="319">
        <v>0</v>
      </c>
      <c r="AH41" s="320">
        <v>13.659263933884557</v>
      </c>
      <c r="AI41" s="320">
        <v>5.4729796577850811</v>
      </c>
      <c r="AJ41" s="320">
        <v>8.1862842760994745</v>
      </c>
      <c r="AK41" s="320">
        <v>0</v>
      </c>
      <c r="AL41" s="320">
        <v>0.42083584073991886</v>
      </c>
      <c r="AM41" s="320">
        <v>7.7654484353595556</v>
      </c>
      <c r="AN41" s="320">
        <v>1.0750105763724707</v>
      </c>
      <c r="AO41" s="320">
        <v>4.3979690814126107</v>
      </c>
      <c r="AP41" s="321">
        <v>7.2101982079999996</v>
      </c>
      <c r="AQ41" s="322">
        <v>0.53547051649499999</v>
      </c>
      <c r="AR41" s="323">
        <v>6.6747276915049998</v>
      </c>
      <c r="AS41" s="323">
        <v>0.69674063599999991</v>
      </c>
      <c r="AT41" s="323">
        <v>5.9779870555050003</v>
      </c>
      <c r="AU41" s="323">
        <v>0.53547051649499999</v>
      </c>
      <c r="AV41" s="315">
        <v>0.11201507393959503</v>
      </c>
      <c r="AW41" s="316">
        <v>7.0981831340604042</v>
      </c>
      <c r="AX41" s="316">
        <v>0.74283047217309006</v>
      </c>
      <c r="AY41" s="316">
        <v>5.6714114659781432</v>
      </c>
      <c r="AZ41" s="316">
        <v>0</v>
      </c>
      <c r="BA41" s="316">
        <v>0.68394119590917146</v>
      </c>
      <c r="BB41" s="316">
        <v>5.6714114659781432</v>
      </c>
      <c r="BC41" s="316">
        <v>0</v>
      </c>
      <c r="BD41" s="316">
        <v>0.74283047217309006</v>
      </c>
      <c r="BE41" s="324">
        <v>6.9684450396508621</v>
      </c>
      <c r="BF41" s="325">
        <v>0.91909286017860936</v>
      </c>
      <c r="BG41" s="326">
        <v>6.049352179472252</v>
      </c>
      <c r="BH41" s="326">
        <v>0</v>
      </c>
      <c r="BI41" s="326">
        <v>6.049352179472252</v>
      </c>
      <c r="BJ41" s="326">
        <v>0.91909286017860936</v>
      </c>
      <c r="BK41" s="319">
        <v>2.5656658995980436E-2</v>
      </c>
      <c r="BL41" s="320">
        <v>6.9427883806548811</v>
      </c>
      <c r="BM41" s="320">
        <v>1.3787713205604124</v>
      </c>
      <c r="BN41" s="320">
        <v>5.5640170600944687</v>
      </c>
      <c r="BO41" s="320">
        <v>0</v>
      </c>
      <c r="BP41" s="320">
        <v>0</v>
      </c>
      <c r="BQ41" s="320">
        <v>5.5640170600944687</v>
      </c>
      <c r="BR41" s="320">
        <v>0</v>
      </c>
      <c r="BS41" s="320">
        <v>1.3787713205604124</v>
      </c>
      <c r="BT41" s="275">
        <v>1.6186228017024067</v>
      </c>
      <c r="BU41" s="327">
        <v>0.22356668531801199</v>
      </c>
      <c r="BV41" s="328">
        <v>1.3950561163843946</v>
      </c>
      <c r="BW41" s="328">
        <v>0.50078937511234678</v>
      </c>
      <c r="BX41" s="328">
        <v>0.89426674127204786</v>
      </c>
      <c r="BY41" s="328">
        <v>0.22356668531801199</v>
      </c>
      <c r="BZ41" s="329">
        <v>0.77905470204403404</v>
      </c>
      <c r="CA41" s="330">
        <v>0.83956809965837265</v>
      </c>
      <c r="CB41" s="330">
        <v>0.17469244509995011</v>
      </c>
      <c r="CC41" s="330">
        <v>0.66487565455842257</v>
      </c>
      <c r="CD41" s="330"/>
      <c r="CE41" s="330">
        <v>0.25975587613739703</v>
      </c>
      <c r="CF41" s="330">
        <v>0.40511977842102553</v>
      </c>
      <c r="CG41" s="330"/>
      <c r="CH41" s="330">
        <v>0.17469244509995011</v>
      </c>
      <c r="CI41" s="331">
        <v>0.32192392947634796</v>
      </c>
      <c r="CJ41" s="332">
        <v>9.2356022529000003E-3</v>
      </c>
      <c r="CK41" s="332">
        <v>0.31268832722344797</v>
      </c>
      <c r="CL41" s="332"/>
      <c r="CM41" s="332">
        <v>0.31268832722344797</v>
      </c>
      <c r="CN41" s="332">
        <v>9.2356022529000003E-3</v>
      </c>
      <c r="CO41" s="333"/>
      <c r="CP41" s="334">
        <v>0.32192392947634796</v>
      </c>
      <c r="CQ41" s="334">
        <v>4.7437802271681567E-2</v>
      </c>
      <c r="CR41" s="334">
        <v>0.27448612720466636</v>
      </c>
      <c r="CS41" s="335"/>
      <c r="CT41" s="335"/>
      <c r="CU41" s="334">
        <v>0.27448612720466636</v>
      </c>
      <c r="CV41" s="334">
        <v>3.0340151566875532E-2</v>
      </c>
      <c r="CW41" s="334">
        <v>1.7097650704806035E-2</v>
      </c>
      <c r="CX41" s="299">
        <v>0.87420959999999992</v>
      </c>
      <c r="CY41" s="300">
        <v>0.10568966605582021</v>
      </c>
      <c r="CZ41" s="301">
        <v>0.76851993394417972</v>
      </c>
      <c r="DA41" s="301">
        <v>0</v>
      </c>
      <c r="DB41" s="301">
        <v>0.76851993394417972</v>
      </c>
      <c r="DC41" s="301">
        <v>0.10568966605582021</v>
      </c>
      <c r="DD41" s="169">
        <v>0</v>
      </c>
      <c r="DE41" s="170">
        <v>0.87420959999999992</v>
      </c>
      <c r="DF41" s="170">
        <v>0.19846687402482624</v>
      </c>
      <c r="DG41" s="170">
        <v>0.67574272597517371</v>
      </c>
      <c r="DH41" s="170">
        <v>0</v>
      </c>
      <c r="DI41" s="170">
        <v>0</v>
      </c>
      <c r="DJ41" s="170">
        <v>0.67574272597517371</v>
      </c>
      <c r="DK41" s="170">
        <v>7.7536115680081813E-2</v>
      </c>
      <c r="DL41" s="170">
        <v>0.12093075834474445</v>
      </c>
      <c r="DM41" s="336">
        <v>34.18126473382101</v>
      </c>
      <c r="DN41" s="337">
        <v>7.7115513183105344</v>
      </c>
      <c r="DO41" s="337">
        <v>26.469713415510473</v>
      </c>
      <c r="DP41" s="337">
        <v>1.9855918942101249</v>
      </c>
      <c r="DQ41" s="337">
        <v>24.484121521300349</v>
      </c>
      <c r="DR41" s="337">
        <v>7.7115513183105344</v>
      </c>
      <c r="DS41" s="338">
        <v>0.91672643497960948</v>
      </c>
      <c r="DT41" s="339">
        <v>33.264538298841401</v>
      </c>
      <c r="DU41" s="339">
        <v>9.2081445285084556</v>
      </c>
      <c r="DV41" s="339">
        <v>23.372452574423768</v>
      </c>
      <c r="DW41" s="339">
        <v>0</v>
      </c>
      <c r="DX41" s="339">
        <v>1.7317589551443469</v>
      </c>
      <c r="DY41" s="339">
        <v>22.324634815188592</v>
      </c>
      <c r="DZ41" s="339">
        <v>1.182886843619428</v>
      </c>
      <c r="EA41" s="339">
        <v>8.0252576848890271</v>
      </c>
      <c r="EB41" s="340">
        <v>3.5286012211068343</v>
      </c>
      <c r="EC41" s="274">
        <v>13.659263933884557</v>
      </c>
      <c r="ED41" s="274">
        <v>7.2101982079999996</v>
      </c>
      <c r="EE41" s="274">
        <v>6.9684450396508621</v>
      </c>
      <c r="EF41" s="274">
        <v>1.6186228017024067</v>
      </c>
      <c r="EG41" s="274">
        <v>0.32192392947634796</v>
      </c>
      <c r="EH41" s="274">
        <f t="shared" si="77"/>
        <v>0.87420959999999992</v>
      </c>
      <c r="EI41" s="248">
        <f t="shared" si="78"/>
        <v>34.18126473382101</v>
      </c>
      <c r="EJ41" s="245">
        <v>0.36722604235785944</v>
      </c>
      <c r="EK41" s="246">
        <v>0.42083584073991886</v>
      </c>
      <c r="EL41" s="246">
        <v>0.69674063599999991</v>
      </c>
      <c r="EM41" s="246">
        <v>0</v>
      </c>
      <c r="EN41" s="246">
        <v>0.50078937511234678</v>
      </c>
      <c r="EO41" s="246">
        <v>0</v>
      </c>
      <c r="EP41" s="246">
        <v>0</v>
      </c>
      <c r="EQ41" s="341">
        <v>1.9855918942101249</v>
      </c>
      <c r="ER41" s="246">
        <v>1.96840922215556</v>
      </c>
      <c r="ES41" s="246">
        <v>8.5128980617278618</v>
      </c>
      <c r="ET41" s="246">
        <v>5.9779870555050003</v>
      </c>
      <c r="EU41" s="246">
        <v>6.049352179472252</v>
      </c>
      <c r="EV41" s="246">
        <v>0.89426674127204786</v>
      </c>
      <c r="EW41" s="246">
        <v>0.31268832722344797</v>
      </c>
      <c r="EX41" s="246">
        <f t="shared" si="79"/>
        <v>0.76851993394417972</v>
      </c>
      <c r="EY41" s="342">
        <f t="shared" si="80"/>
        <v>24.484121521300349</v>
      </c>
      <c r="EZ41" s="246">
        <v>1.1929659565934148</v>
      </c>
      <c r="FA41" s="246">
        <v>4.7255300314167776</v>
      </c>
      <c r="FB41" s="246">
        <v>0.53547051649499999</v>
      </c>
      <c r="FC41" s="246">
        <v>0.91909286017860936</v>
      </c>
      <c r="FD41" s="246">
        <v>0.22356668531801199</v>
      </c>
      <c r="FE41" s="246">
        <v>9.2356022529000003E-3</v>
      </c>
      <c r="FF41" s="246">
        <f t="shared" si="6"/>
        <v>0.10568966605582021</v>
      </c>
      <c r="FG41" s="343">
        <f t="shared" si="7"/>
        <v>7.7115513183105344</v>
      </c>
      <c r="FH41" s="276">
        <v>0</v>
      </c>
      <c r="FI41" s="260">
        <v>0</v>
      </c>
      <c r="FJ41" s="260">
        <v>0.11201507393959503</v>
      </c>
      <c r="FK41" s="260">
        <v>2.5656658995980436E-2</v>
      </c>
      <c r="FL41" s="260">
        <v>0.77905470204403404</v>
      </c>
      <c r="FM41" s="264">
        <v>0</v>
      </c>
      <c r="FN41" s="264">
        <v>0</v>
      </c>
      <c r="FO41" s="344">
        <v>0.91672643497960948</v>
      </c>
      <c r="FP41" s="345">
        <v>0</v>
      </c>
      <c r="FQ41" s="260">
        <v>0</v>
      </c>
      <c r="FR41" s="260">
        <v>0</v>
      </c>
      <c r="FS41" s="260">
        <v>0</v>
      </c>
      <c r="FT41" s="260">
        <v>0</v>
      </c>
      <c r="FU41" s="264">
        <v>0</v>
      </c>
      <c r="FV41" s="147">
        <v>0</v>
      </c>
      <c r="FW41" s="344">
        <v>0</v>
      </c>
      <c r="FX41" s="195">
        <v>0.36722604235785944</v>
      </c>
      <c r="FY41" s="262">
        <v>0.42083584073991886</v>
      </c>
      <c r="FZ41" s="262">
        <v>0.68394119590917146</v>
      </c>
      <c r="GA41" s="262">
        <v>0</v>
      </c>
      <c r="GB41" s="262">
        <v>0.25975587613739703</v>
      </c>
      <c r="GC41" s="147">
        <v>0</v>
      </c>
      <c r="GD41" s="147">
        <v>0</v>
      </c>
      <c r="GE41" s="346">
        <v>1.7317589551443469</v>
      </c>
      <c r="GF41" s="273">
        <f t="shared" si="8"/>
        <v>1.9684092221555598</v>
      </c>
      <c r="GG41" s="246">
        <f t="shared" si="9"/>
        <v>7.7654484353595556</v>
      </c>
      <c r="GH41" s="246">
        <f t="shared" si="10"/>
        <v>5.6714114659781432</v>
      </c>
      <c r="GI41" s="246">
        <f t="shared" si="11"/>
        <v>5.5640170600944687</v>
      </c>
      <c r="GJ41" s="246">
        <f t="shared" si="12"/>
        <v>0.40511977842102553</v>
      </c>
      <c r="GK41" s="246">
        <f t="shared" si="13"/>
        <v>0.27448612720466636</v>
      </c>
      <c r="GL41" s="246">
        <f t="shared" si="14"/>
        <v>0.67574272597517371</v>
      </c>
      <c r="GM41" s="346">
        <f t="shared" si="15"/>
        <v>22.324634815188592</v>
      </c>
      <c r="GN41" s="195">
        <v>0</v>
      </c>
      <c r="GO41" s="262">
        <v>1.0750105763724707</v>
      </c>
      <c r="GP41" s="262">
        <v>0</v>
      </c>
      <c r="GQ41" s="262">
        <v>0</v>
      </c>
      <c r="GR41" s="262">
        <v>0</v>
      </c>
      <c r="GS41" s="147">
        <v>3.0340151566875532E-2</v>
      </c>
      <c r="GT41" s="147">
        <f t="shared" si="16"/>
        <v>7.7536115680081813E-2</v>
      </c>
      <c r="GU41" s="346">
        <f t="shared" si="17"/>
        <v>1.182886843619428</v>
      </c>
      <c r="GV41" s="195">
        <v>1.1929659565934148</v>
      </c>
      <c r="GW41" s="262">
        <v>4.3979690814126107</v>
      </c>
      <c r="GX41" s="262">
        <v>0.74283047217309006</v>
      </c>
      <c r="GY41" s="262">
        <v>1.3787713205604124</v>
      </c>
      <c r="GZ41" s="262">
        <v>0.17469244509995011</v>
      </c>
      <c r="HA41" s="147">
        <v>1.7097650704806035E-2</v>
      </c>
      <c r="HB41" s="147">
        <f t="shared" si="84"/>
        <v>0.12093075834474445</v>
      </c>
      <c r="HC41" s="346">
        <f t="shared" si="85"/>
        <v>8.0252576848890271</v>
      </c>
      <c r="HD41" s="248">
        <f t="shared" si="20"/>
        <v>34.18126473382101</v>
      </c>
      <c r="HE41" s="116">
        <f t="shared" si="81"/>
        <v>1.9855918942101249</v>
      </c>
      <c r="HF41" s="117">
        <f t="shared" si="82"/>
        <v>24.484121521300349</v>
      </c>
      <c r="HG41" s="117">
        <f t="shared" si="83"/>
        <v>7.7115513183105344</v>
      </c>
      <c r="HH41" s="195">
        <f t="shared" si="71"/>
        <v>0.91672643497960948</v>
      </c>
      <c r="HI41" s="262">
        <f t="shared" si="72"/>
        <v>0</v>
      </c>
      <c r="HJ41" s="262">
        <f t="shared" si="73"/>
        <v>1.7317589551443469</v>
      </c>
      <c r="HK41" s="262">
        <f t="shared" si="74"/>
        <v>22.324634815188592</v>
      </c>
      <c r="HL41" s="262">
        <f t="shared" si="75"/>
        <v>1.182886843619428</v>
      </c>
      <c r="HM41" s="262">
        <f t="shared" si="76"/>
        <v>8.0252576848890271</v>
      </c>
      <c r="HN41" s="120">
        <f t="shared" si="50"/>
        <v>32.081651455221966</v>
      </c>
      <c r="HO41" s="249">
        <f t="shared" si="51"/>
        <v>93.857414888099328</v>
      </c>
      <c r="HP41" s="121">
        <f t="shared" si="52"/>
        <v>6.1425851119006722</v>
      </c>
      <c r="HQ41" s="122">
        <f t="shared" si="30"/>
        <v>26.469713415510473</v>
      </c>
      <c r="HR41" s="123">
        <f t="shared" si="31"/>
        <v>24.056393770332939</v>
      </c>
      <c r="HS41" s="196">
        <f t="shared" si="32"/>
        <v>2.4133196451775341</v>
      </c>
      <c r="HT41" s="197">
        <f t="shared" si="33"/>
        <v>2.0996132785990373</v>
      </c>
      <c r="HU41" s="198">
        <f t="shared" si="34"/>
        <v>0.31370636657849271</v>
      </c>
      <c r="HV41" s="199">
        <f t="shared" si="53"/>
        <v>2.8484387278184173</v>
      </c>
      <c r="HW41" s="125">
        <f t="shared" si="54"/>
        <v>0.16546599118417707</v>
      </c>
      <c r="HX41" s="125">
        <f t="shared" si="55"/>
        <v>2.0403434601083625</v>
      </c>
      <c r="HY41" s="125">
        <f t="shared" si="56"/>
        <v>0.64262927652587787</v>
      </c>
      <c r="HZ41" s="200">
        <f t="shared" si="57"/>
        <v>7.6393869581634119E-2</v>
      </c>
      <c r="IA41" s="201">
        <f t="shared" si="58"/>
        <v>0</v>
      </c>
      <c r="IB41" s="201">
        <f t="shared" si="59"/>
        <v>0.1443132462620289</v>
      </c>
      <c r="IC41" s="201">
        <f t="shared" si="60"/>
        <v>1.8603862345990494</v>
      </c>
      <c r="ID41" s="201">
        <f t="shared" si="61"/>
        <v>9.8573903634952331E-2</v>
      </c>
      <c r="IE41" s="201">
        <f t="shared" si="62"/>
        <v>0.6687714737407523</v>
      </c>
      <c r="IF41" s="173">
        <f t="shared" si="63"/>
        <v>2.2058094512925392</v>
      </c>
      <c r="IG41" s="174">
        <f t="shared" si="64"/>
        <v>2.0046994808610781</v>
      </c>
      <c r="IH41" s="184">
        <f t="shared" si="65"/>
        <v>0.20110997043146117</v>
      </c>
      <c r="II41" s="185">
        <f t="shared" si="66"/>
        <v>0.17496777321658644</v>
      </c>
      <c r="IJ41" s="177">
        <f t="shared" si="67"/>
        <v>2.6142197214874392E-2</v>
      </c>
      <c r="IK41" s="130">
        <v>0</v>
      </c>
      <c r="IL41" s="347">
        <v>0</v>
      </c>
    </row>
    <row r="42" spans="1:246" outlineLevel="3" x14ac:dyDescent="0.2">
      <c r="A42" s="187">
        <v>40.854545454545502</v>
      </c>
      <c r="B42" s="188">
        <v>37</v>
      </c>
      <c r="C42" s="189" t="s">
        <v>98</v>
      </c>
      <c r="D42" s="190" t="s">
        <v>103</v>
      </c>
      <c r="E42" s="191" t="s">
        <v>138</v>
      </c>
      <c r="F42" s="1">
        <v>13780.108</v>
      </c>
      <c r="G42" s="232">
        <v>546.62180000000001</v>
      </c>
      <c r="H42" s="234">
        <v>65.802999999999997</v>
      </c>
      <c r="I42" s="192">
        <v>0.12276657001756619</v>
      </c>
      <c r="J42" s="193">
        <v>0.87723342998243381</v>
      </c>
      <c r="K42" s="202">
        <v>0</v>
      </c>
      <c r="L42" s="271">
        <v>3.4538932656092163</v>
      </c>
      <c r="M42" s="272">
        <v>1.1729184851007735</v>
      </c>
      <c r="N42" s="314">
        <v>2.2809747805084428</v>
      </c>
      <c r="O42" s="314">
        <v>0.35828710689785193</v>
      </c>
      <c r="P42" s="314">
        <v>1.9226876736105909</v>
      </c>
      <c r="Q42" s="314">
        <v>1.1729184851007735</v>
      </c>
      <c r="R42" s="315">
        <v>0</v>
      </c>
      <c r="S42" s="316">
        <v>3.4538932656092163</v>
      </c>
      <c r="T42" s="316">
        <v>1.1729184851007735</v>
      </c>
      <c r="U42" s="316">
        <v>2.2809747805084428</v>
      </c>
      <c r="V42" s="316">
        <v>0</v>
      </c>
      <c r="W42" s="316">
        <v>0.35828710689785187</v>
      </c>
      <c r="X42" s="316">
        <v>1.9226876736105909</v>
      </c>
      <c r="Y42" s="316">
        <v>0</v>
      </c>
      <c r="Z42" s="316">
        <v>1.1729184851007735</v>
      </c>
      <c r="AA42" s="317">
        <v>13.785363824404648</v>
      </c>
      <c r="AB42" s="318">
        <v>4.7067846194606808</v>
      </c>
      <c r="AC42" s="318">
        <v>9.0785792049439671</v>
      </c>
      <c r="AD42" s="318">
        <v>0.42135554170916956</v>
      </c>
      <c r="AE42" s="318">
        <v>8.6572236632347987</v>
      </c>
      <c r="AF42" s="318">
        <v>4.7067846194606808</v>
      </c>
      <c r="AG42" s="319">
        <v>0.5708180025418943</v>
      </c>
      <c r="AH42" s="320">
        <v>13.214545821862757</v>
      </c>
      <c r="AI42" s="320">
        <v>5.3811233432142735</v>
      </c>
      <c r="AJ42" s="320">
        <v>7.8334224786484832</v>
      </c>
      <c r="AK42" s="320">
        <v>0</v>
      </c>
      <c r="AL42" s="320">
        <v>0.35459481731788622</v>
      </c>
      <c r="AM42" s="320">
        <v>7.4788276613305946</v>
      </c>
      <c r="AN42" s="320">
        <v>1.0428211966569347</v>
      </c>
      <c r="AO42" s="320">
        <v>4.3383021465573384</v>
      </c>
      <c r="AP42" s="321">
        <v>7.1639287413333328</v>
      </c>
      <c r="AQ42" s="322">
        <v>0.53203428152624999</v>
      </c>
      <c r="AR42" s="323">
        <v>6.631894459807083</v>
      </c>
      <c r="AS42" s="323">
        <v>0.69226949433333329</v>
      </c>
      <c r="AT42" s="323">
        <v>5.9396249654737501</v>
      </c>
      <c r="AU42" s="323">
        <v>0.53203428152624999</v>
      </c>
      <c r="AV42" s="315">
        <v>0.14116118142833062</v>
      </c>
      <c r="AW42" s="316">
        <v>7.0227675599050023</v>
      </c>
      <c r="AX42" s="316">
        <v>0.72807086993479975</v>
      </c>
      <c r="AY42" s="316">
        <v>5.6185570255008113</v>
      </c>
      <c r="AZ42" s="316">
        <v>0</v>
      </c>
      <c r="BA42" s="316">
        <v>0.67613966446939189</v>
      </c>
      <c r="BB42" s="316">
        <v>5.6185570255008113</v>
      </c>
      <c r="BC42" s="316">
        <v>0</v>
      </c>
      <c r="BD42" s="316">
        <v>0.72807086993479975</v>
      </c>
      <c r="BE42" s="324">
        <v>3.8241746732177981</v>
      </c>
      <c r="BF42" s="325">
        <v>0.60226087525952221</v>
      </c>
      <c r="BG42" s="326">
        <v>3.2219137979582761</v>
      </c>
      <c r="BH42" s="326">
        <v>0</v>
      </c>
      <c r="BI42" s="326">
        <v>3.2219137979582761</v>
      </c>
      <c r="BJ42" s="326">
        <v>0.60226087525952221</v>
      </c>
      <c r="BK42" s="319">
        <v>1.8048781848501894E-2</v>
      </c>
      <c r="BL42" s="320">
        <v>3.8061258913692964</v>
      </c>
      <c r="BM42" s="320">
        <v>0.84031930089209517</v>
      </c>
      <c r="BN42" s="320">
        <v>2.9658065904772011</v>
      </c>
      <c r="BO42" s="320">
        <v>0</v>
      </c>
      <c r="BP42" s="320">
        <v>0</v>
      </c>
      <c r="BQ42" s="320">
        <v>2.9658065904772011</v>
      </c>
      <c r="BR42" s="320">
        <v>0</v>
      </c>
      <c r="BS42" s="320">
        <v>0.84031930089209517</v>
      </c>
      <c r="BT42" s="275">
        <v>1.776144620607685</v>
      </c>
      <c r="BU42" s="327">
        <v>0.24532384262537091</v>
      </c>
      <c r="BV42" s="328">
        <v>1.530820777982314</v>
      </c>
      <c r="BW42" s="328">
        <v>0.54952540748083056</v>
      </c>
      <c r="BX42" s="328">
        <v>0.98129537050148341</v>
      </c>
      <c r="BY42" s="328">
        <v>0.24532384262537091</v>
      </c>
      <c r="BZ42" s="329">
        <v>0.53618837271972664</v>
      </c>
      <c r="CA42" s="330">
        <v>1.2399562478879584</v>
      </c>
      <c r="CB42" s="330">
        <v>0.25536698204256647</v>
      </c>
      <c r="CC42" s="330">
        <v>0.98458926584539197</v>
      </c>
      <c r="CD42" s="330"/>
      <c r="CE42" s="330">
        <v>0.38363287227472737</v>
      </c>
      <c r="CF42" s="330">
        <v>0.60095639357066455</v>
      </c>
      <c r="CG42" s="330"/>
      <c r="CH42" s="330">
        <v>0.25536698204256647</v>
      </c>
      <c r="CI42" s="331">
        <v>0.63559102629467934</v>
      </c>
      <c r="CJ42" s="332">
        <v>1.8352095648525E-2</v>
      </c>
      <c r="CK42" s="332">
        <v>0.61723893064615432</v>
      </c>
      <c r="CL42" s="332"/>
      <c r="CM42" s="332">
        <v>0.61723893064615432</v>
      </c>
      <c r="CN42" s="332">
        <v>1.8352095648525E-2</v>
      </c>
      <c r="CO42" s="333"/>
      <c r="CP42" s="334">
        <v>0.63559102629467934</v>
      </c>
      <c r="CQ42" s="334">
        <v>9.1271420513627743E-2</v>
      </c>
      <c r="CR42" s="334">
        <v>0.54431960578105154</v>
      </c>
      <c r="CS42" s="335"/>
      <c r="CT42" s="335"/>
      <c r="CU42" s="334">
        <v>0.54431960578105154</v>
      </c>
      <c r="CV42" s="334">
        <v>4.451713261727723E-2</v>
      </c>
      <c r="CW42" s="334">
        <v>4.6754287896350513E-2</v>
      </c>
      <c r="CX42" s="299">
        <v>0.86859959999999981</v>
      </c>
      <c r="CY42" s="300">
        <v>0.10501143165233943</v>
      </c>
      <c r="CZ42" s="301">
        <v>0.7635881683476603</v>
      </c>
      <c r="DA42" s="301">
        <v>0</v>
      </c>
      <c r="DB42" s="301">
        <v>0.7635881683476603</v>
      </c>
      <c r="DC42" s="301">
        <v>0.10501143165233943</v>
      </c>
      <c r="DD42" s="169">
        <v>0</v>
      </c>
      <c r="DE42" s="170">
        <v>0.86859959999999981</v>
      </c>
      <c r="DF42" s="170">
        <v>0.194391940906783</v>
      </c>
      <c r="DG42" s="170">
        <v>0.67420765909321678</v>
      </c>
      <c r="DH42" s="170">
        <v>0</v>
      </c>
      <c r="DI42" s="170">
        <v>0</v>
      </c>
      <c r="DJ42" s="170">
        <v>0.67420765909321678</v>
      </c>
      <c r="DK42" s="170">
        <v>7.4319099979052491E-2</v>
      </c>
      <c r="DL42" s="170">
        <v>0.1200728409277305</v>
      </c>
      <c r="DM42" s="336">
        <v>31.507695751467359</v>
      </c>
      <c r="DN42" s="337">
        <v>7.3826856312734614</v>
      </c>
      <c r="DO42" s="337">
        <v>24.125010120193899</v>
      </c>
      <c r="DP42" s="337">
        <v>2.0214375504211852</v>
      </c>
      <c r="DQ42" s="337">
        <v>22.103572569772716</v>
      </c>
      <c r="DR42" s="337">
        <v>7.3826856312734614</v>
      </c>
      <c r="DS42" s="338">
        <v>1.2662163385384535</v>
      </c>
      <c r="DT42" s="339">
        <v>30.241479412928911</v>
      </c>
      <c r="DU42" s="339">
        <v>8.6634623426049195</v>
      </c>
      <c r="DV42" s="339">
        <v>20.901877405854599</v>
      </c>
      <c r="DW42" s="339">
        <v>0</v>
      </c>
      <c r="DX42" s="339">
        <v>1.7726544609598573</v>
      </c>
      <c r="DY42" s="339">
        <v>19.805362609364131</v>
      </c>
      <c r="DZ42" s="339">
        <v>1.1616574292532644</v>
      </c>
      <c r="EA42" s="339">
        <v>7.5018049133516547</v>
      </c>
      <c r="EB42" s="340">
        <v>3.4538932656092163</v>
      </c>
      <c r="EC42" s="274">
        <v>13.785363824404648</v>
      </c>
      <c r="ED42" s="274">
        <v>7.1639287413333328</v>
      </c>
      <c r="EE42" s="274">
        <v>3.8241746732177981</v>
      </c>
      <c r="EF42" s="274">
        <v>1.776144620607685</v>
      </c>
      <c r="EG42" s="274">
        <v>0.63559102629467934</v>
      </c>
      <c r="EH42" s="274">
        <f t="shared" si="77"/>
        <v>0.86859959999999981</v>
      </c>
      <c r="EI42" s="248">
        <f t="shared" si="78"/>
        <v>31.507695751467359</v>
      </c>
      <c r="EJ42" s="245">
        <v>0.35828710689785193</v>
      </c>
      <c r="EK42" s="246">
        <v>0.42135554170916956</v>
      </c>
      <c r="EL42" s="246">
        <v>0.69226949433333329</v>
      </c>
      <c r="EM42" s="246">
        <v>0</v>
      </c>
      <c r="EN42" s="246">
        <v>0.54952540748083056</v>
      </c>
      <c r="EO42" s="246">
        <v>0</v>
      </c>
      <c r="EP42" s="246">
        <v>0</v>
      </c>
      <c r="EQ42" s="341">
        <v>2.0214375504211852</v>
      </c>
      <c r="ER42" s="246">
        <v>1.9226876736105909</v>
      </c>
      <c r="ES42" s="246">
        <v>8.6572236632347987</v>
      </c>
      <c r="ET42" s="246">
        <v>5.9396249654737501</v>
      </c>
      <c r="EU42" s="246">
        <v>3.2219137979582761</v>
      </c>
      <c r="EV42" s="246">
        <v>0.98129537050148341</v>
      </c>
      <c r="EW42" s="246">
        <v>0.61723893064615432</v>
      </c>
      <c r="EX42" s="246">
        <f t="shared" si="79"/>
        <v>0.7635881683476603</v>
      </c>
      <c r="EY42" s="342">
        <f t="shared" si="80"/>
        <v>22.103572569772716</v>
      </c>
      <c r="EZ42" s="246">
        <v>1.1729184851007735</v>
      </c>
      <c r="FA42" s="246">
        <v>4.7067846194606808</v>
      </c>
      <c r="FB42" s="246">
        <v>0.53203428152624999</v>
      </c>
      <c r="FC42" s="246">
        <v>0.60226087525952221</v>
      </c>
      <c r="FD42" s="246">
        <v>0.24532384262537091</v>
      </c>
      <c r="FE42" s="246">
        <v>1.8352095648525E-2</v>
      </c>
      <c r="FF42" s="246">
        <f t="shared" si="6"/>
        <v>0.10501143165233943</v>
      </c>
      <c r="FG42" s="343">
        <f t="shared" si="7"/>
        <v>7.3826856312734614</v>
      </c>
      <c r="FH42" s="276">
        <v>0</v>
      </c>
      <c r="FI42" s="260">
        <v>0.5708180025418943</v>
      </c>
      <c r="FJ42" s="260">
        <v>0.14116118142833062</v>
      </c>
      <c r="FK42" s="260">
        <v>1.8048781848501894E-2</v>
      </c>
      <c r="FL42" s="260">
        <v>0.53618837271972664</v>
      </c>
      <c r="FM42" s="264">
        <v>0</v>
      </c>
      <c r="FN42" s="264">
        <v>0</v>
      </c>
      <c r="FO42" s="344">
        <v>1.2662163385384535</v>
      </c>
      <c r="FP42" s="345">
        <v>0</v>
      </c>
      <c r="FQ42" s="260">
        <v>0</v>
      </c>
      <c r="FR42" s="260">
        <v>0</v>
      </c>
      <c r="FS42" s="260">
        <v>0</v>
      </c>
      <c r="FT42" s="260">
        <v>0</v>
      </c>
      <c r="FU42" s="264">
        <v>0</v>
      </c>
      <c r="FV42" s="147">
        <v>0</v>
      </c>
      <c r="FW42" s="344">
        <v>0</v>
      </c>
      <c r="FX42" s="195">
        <v>0.35828710689785187</v>
      </c>
      <c r="FY42" s="262">
        <v>0.35459481731788622</v>
      </c>
      <c r="FZ42" s="262">
        <v>0.67613966446939189</v>
      </c>
      <c r="GA42" s="262">
        <v>0</v>
      </c>
      <c r="GB42" s="262">
        <v>0.38363287227472737</v>
      </c>
      <c r="GC42" s="147">
        <v>0</v>
      </c>
      <c r="GD42" s="147">
        <v>0</v>
      </c>
      <c r="GE42" s="346">
        <v>1.7726544609598573</v>
      </c>
      <c r="GF42" s="273">
        <f t="shared" si="8"/>
        <v>1.9226876736105909</v>
      </c>
      <c r="GG42" s="246">
        <f t="shared" si="9"/>
        <v>7.4788276613305946</v>
      </c>
      <c r="GH42" s="246">
        <f t="shared" si="10"/>
        <v>5.6185570255008113</v>
      </c>
      <c r="GI42" s="246">
        <f t="shared" si="11"/>
        <v>2.9658065904772011</v>
      </c>
      <c r="GJ42" s="246">
        <f t="shared" si="12"/>
        <v>0.60095639357066455</v>
      </c>
      <c r="GK42" s="246">
        <f t="shared" si="13"/>
        <v>0.54431960578105154</v>
      </c>
      <c r="GL42" s="246">
        <f t="shared" si="14"/>
        <v>0.67420765909321678</v>
      </c>
      <c r="GM42" s="346">
        <f t="shared" si="15"/>
        <v>19.805362609364131</v>
      </c>
      <c r="GN42" s="195">
        <v>0</v>
      </c>
      <c r="GO42" s="262">
        <v>1.0428211966569347</v>
      </c>
      <c r="GP42" s="262">
        <v>0</v>
      </c>
      <c r="GQ42" s="262">
        <v>0</v>
      </c>
      <c r="GR42" s="262">
        <v>0</v>
      </c>
      <c r="GS42" s="147">
        <v>4.451713261727723E-2</v>
      </c>
      <c r="GT42" s="147">
        <f t="shared" si="16"/>
        <v>7.4319099979052491E-2</v>
      </c>
      <c r="GU42" s="346">
        <f t="shared" si="17"/>
        <v>1.1616574292532644</v>
      </c>
      <c r="GV42" s="195">
        <v>1.1729184851007735</v>
      </c>
      <c r="GW42" s="262">
        <v>4.3383021465573384</v>
      </c>
      <c r="GX42" s="262">
        <v>0.72807086993479975</v>
      </c>
      <c r="GY42" s="262">
        <v>0.84031930089209517</v>
      </c>
      <c r="GZ42" s="262">
        <v>0.25536698204256647</v>
      </c>
      <c r="HA42" s="147">
        <v>4.6754287896350513E-2</v>
      </c>
      <c r="HB42" s="147">
        <f t="shared" si="84"/>
        <v>0.1200728409277305</v>
      </c>
      <c r="HC42" s="346">
        <f t="shared" si="85"/>
        <v>7.5018049133516547</v>
      </c>
      <c r="HD42" s="248">
        <f t="shared" si="20"/>
        <v>31.507695751467359</v>
      </c>
      <c r="HE42" s="116">
        <f t="shared" si="81"/>
        <v>2.0214375504211852</v>
      </c>
      <c r="HF42" s="117">
        <f t="shared" si="82"/>
        <v>22.103572569772716</v>
      </c>
      <c r="HG42" s="117">
        <f t="shared" si="83"/>
        <v>7.3826856312734614</v>
      </c>
      <c r="HH42" s="195">
        <f t="shared" si="71"/>
        <v>1.2662163385384535</v>
      </c>
      <c r="HI42" s="262">
        <f t="shared" si="72"/>
        <v>0</v>
      </c>
      <c r="HJ42" s="262">
        <f t="shared" si="73"/>
        <v>1.7726544609598573</v>
      </c>
      <c r="HK42" s="262">
        <f t="shared" si="74"/>
        <v>19.805362609364131</v>
      </c>
      <c r="HL42" s="262">
        <f t="shared" si="75"/>
        <v>1.1616574292532644</v>
      </c>
      <c r="HM42" s="262">
        <f t="shared" si="76"/>
        <v>7.5018049133516547</v>
      </c>
      <c r="HN42" s="120">
        <f t="shared" si="50"/>
        <v>29.079821983675643</v>
      </c>
      <c r="HO42" s="249">
        <f t="shared" si="51"/>
        <v>92.294346794056978</v>
      </c>
      <c r="HP42" s="121">
        <f t="shared" si="52"/>
        <v>7.7056532059430225</v>
      </c>
      <c r="HQ42" s="122">
        <f t="shared" si="30"/>
        <v>24.125010120193902</v>
      </c>
      <c r="HR42" s="123">
        <f t="shared" si="31"/>
        <v>21.578017070323988</v>
      </c>
      <c r="HS42" s="196">
        <f t="shared" si="32"/>
        <v>2.5469930498699149</v>
      </c>
      <c r="HT42" s="197">
        <f t="shared" si="33"/>
        <v>2.4278737677917182</v>
      </c>
      <c r="HU42" s="198">
        <f t="shared" si="34"/>
        <v>0.11911928207819322</v>
      </c>
      <c r="HV42" s="199">
        <f t="shared" si="53"/>
        <v>2.62564131262228</v>
      </c>
      <c r="HW42" s="125">
        <f t="shared" si="54"/>
        <v>0.16845312920176544</v>
      </c>
      <c r="HX42" s="125">
        <f t="shared" si="55"/>
        <v>1.8419643808143931</v>
      </c>
      <c r="HY42" s="125">
        <f t="shared" si="56"/>
        <v>0.61522380260612175</v>
      </c>
      <c r="HZ42" s="200">
        <f t="shared" si="57"/>
        <v>0.10551802821153779</v>
      </c>
      <c r="IA42" s="201">
        <f t="shared" si="58"/>
        <v>0</v>
      </c>
      <c r="IB42" s="201">
        <f t="shared" si="59"/>
        <v>0.14772120507998812</v>
      </c>
      <c r="IC42" s="201">
        <f t="shared" si="60"/>
        <v>1.6504468841136777</v>
      </c>
      <c r="ID42" s="201">
        <f t="shared" si="61"/>
        <v>9.6804785771105364E-2</v>
      </c>
      <c r="IE42" s="201">
        <f t="shared" si="62"/>
        <v>0.62515040944597122</v>
      </c>
      <c r="IF42" s="173">
        <f t="shared" si="63"/>
        <v>2.0104175100161585</v>
      </c>
      <c r="IG42" s="174">
        <f t="shared" si="64"/>
        <v>1.7981680891936656</v>
      </c>
      <c r="IH42" s="184">
        <f t="shared" si="65"/>
        <v>0.2122494208224929</v>
      </c>
      <c r="II42" s="185">
        <f t="shared" si="66"/>
        <v>0.20232281398264318</v>
      </c>
      <c r="IJ42" s="177">
        <f t="shared" si="67"/>
        <v>9.9266068398494358E-3</v>
      </c>
      <c r="IK42" s="130">
        <v>0</v>
      </c>
      <c r="IL42" s="347">
        <v>0</v>
      </c>
    </row>
    <row r="43" spans="1:246" outlineLevel="3" x14ac:dyDescent="0.2">
      <c r="A43" s="187">
        <v>41.951515151515203</v>
      </c>
      <c r="B43" s="188">
        <v>38</v>
      </c>
      <c r="C43" s="189" t="s">
        <v>98</v>
      </c>
      <c r="D43" s="190" t="s">
        <v>103</v>
      </c>
      <c r="E43" s="191" t="s">
        <v>139</v>
      </c>
      <c r="F43" s="1">
        <v>94.524000000000001</v>
      </c>
      <c r="G43" s="232">
        <v>1.7053999999999998</v>
      </c>
      <c r="H43" s="234">
        <v>72.915999999999997</v>
      </c>
      <c r="I43" s="192">
        <v>1</v>
      </c>
      <c r="J43" s="193">
        <v>0</v>
      </c>
      <c r="K43" s="202">
        <v>1</v>
      </c>
      <c r="L43" s="271">
        <v>3.4989105158519545</v>
      </c>
      <c r="M43" s="272">
        <v>2.1169502843205654</v>
      </c>
      <c r="N43" s="314">
        <v>1.381960231531389</v>
      </c>
      <c r="O43" s="314">
        <v>0.35550584839038823</v>
      </c>
      <c r="P43" s="314">
        <v>1.0264543831410009</v>
      </c>
      <c r="Q43" s="314">
        <v>2.1169502843205654</v>
      </c>
      <c r="R43" s="315">
        <v>0</v>
      </c>
      <c r="S43" s="316">
        <v>3.4989105158519545</v>
      </c>
      <c r="T43" s="316">
        <v>1.5878923147171791</v>
      </c>
      <c r="U43" s="316">
        <v>1.9110182011347754</v>
      </c>
      <c r="V43" s="316">
        <v>1.190421646133289</v>
      </c>
      <c r="W43" s="316">
        <v>0.14306511456430049</v>
      </c>
      <c r="X43" s="316">
        <v>0.57753144043718607</v>
      </c>
      <c r="Y43" s="316">
        <v>0</v>
      </c>
      <c r="Z43" s="316">
        <v>1.5878923147171791</v>
      </c>
      <c r="AA43" s="317">
        <v>15.668894307859201</v>
      </c>
      <c r="AB43" s="318">
        <v>5.236877105532014</v>
      </c>
      <c r="AC43" s="318">
        <v>10.432017202327188</v>
      </c>
      <c r="AD43" s="318">
        <v>0.47282880670510724</v>
      </c>
      <c r="AE43" s="318">
        <v>9.9591883956220819</v>
      </c>
      <c r="AF43" s="318">
        <v>5.236877105532014</v>
      </c>
      <c r="AG43" s="319">
        <v>0</v>
      </c>
      <c r="AH43" s="320">
        <v>15.668894307859201</v>
      </c>
      <c r="AI43" s="320">
        <v>11.365238275352397</v>
      </c>
      <c r="AJ43" s="320">
        <v>4.3036560325068045</v>
      </c>
      <c r="AK43" s="320">
        <v>1.7705259428843354</v>
      </c>
      <c r="AL43" s="320">
        <v>0.26567786244072517</v>
      </c>
      <c r="AM43" s="320">
        <v>2.267452227181745</v>
      </c>
      <c r="AN43" s="320">
        <v>9.8279093753201803</v>
      </c>
      <c r="AO43" s="320">
        <v>1.5373289000322157</v>
      </c>
      <c r="AP43" s="321">
        <v>4.6964709493333325</v>
      </c>
      <c r="AQ43" s="322">
        <v>0.35876586044999997</v>
      </c>
      <c r="AR43" s="323">
        <v>4.3377050888833324</v>
      </c>
      <c r="AS43" s="323">
        <v>0.28082382133333328</v>
      </c>
      <c r="AT43" s="323">
        <v>4.0568812675499988</v>
      </c>
      <c r="AU43" s="323">
        <v>0.35876586044999997</v>
      </c>
      <c r="AV43" s="315">
        <v>0.36013155817183995</v>
      </c>
      <c r="AW43" s="316">
        <v>4.3363393911614923</v>
      </c>
      <c r="AX43" s="316">
        <v>1.4070606136885062</v>
      </c>
      <c r="AY43" s="316">
        <v>2.6775876193647727</v>
      </c>
      <c r="AZ43" s="316">
        <v>0</v>
      </c>
      <c r="BA43" s="316">
        <v>0.25169115810821324</v>
      </c>
      <c r="BB43" s="316">
        <v>2.6775876193647727</v>
      </c>
      <c r="BC43" s="316">
        <v>0</v>
      </c>
      <c r="BD43" s="316">
        <v>1.4070606136885062</v>
      </c>
      <c r="BE43" s="324">
        <v>1.3530883385789809E-2</v>
      </c>
      <c r="BF43" s="325">
        <v>1.237852150180299E-3</v>
      </c>
      <c r="BG43" s="326">
        <v>1.229303123560951E-2</v>
      </c>
      <c r="BH43" s="326">
        <v>0</v>
      </c>
      <c r="BI43" s="326">
        <v>1.229303123560951E-2</v>
      </c>
      <c r="BJ43" s="326">
        <v>1.237852150180299E-3</v>
      </c>
      <c r="BK43" s="319">
        <v>0</v>
      </c>
      <c r="BL43" s="320">
        <v>1.3530883385789809E-2</v>
      </c>
      <c r="BM43" s="320">
        <v>8.1228934999913703E-3</v>
      </c>
      <c r="BN43" s="320">
        <v>5.4079898857984374E-3</v>
      </c>
      <c r="BO43" s="320">
        <v>0</v>
      </c>
      <c r="BP43" s="320">
        <v>0</v>
      </c>
      <c r="BQ43" s="320">
        <v>5.4079898857984374E-3</v>
      </c>
      <c r="BR43" s="320">
        <v>0</v>
      </c>
      <c r="BS43" s="320">
        <v>8.1228934999913703E-3</v>
      </c>
      <c r="BT43" s="275">
        <v>0.12956186975835482</v>
      </c>
      <c r="BU43" s="327">
        <v>1.7895285878225801E-2</v>
      </c>
      <c r="BV43" s="328">
        <v>0.11166658388012901</v>
      </c>
      <c r="BW43" s="328">
        <v>4.0085440367225791E-2</v>
      </c>
      <c r="BX43" s="328">
        <v>7.158114351290322E-2</v>
      </c>
      <c r="BY43" s="328">
        <v>1.7895285878225801E-2</v>
      </c>
      <c r="BZ43" s="329">
        <v>0.12956186975835482</v>
      </c>
      <c r="CA43" s="330">
        <v>0</v>
      </c>
      <c r="CB43" s="330">
        <v>0</v>
      </c>
      <c r="CC43" s="330">
        <v>0</v>
      </c>
      <c r="CD43" s="330"/>
      <c r="CE43" s="330">
        <v>0</v>
      </c>
      <c r="CF43" s="330">
        <v>0</v>
      </c>
      <c r="CG43" s="330"/>
      <c r="CH43" s="330">
        <v>0</v>
      </c>
      <c r="CI43" s="331">
        <v>0.49848857789535012</v>
      </c>
      <c r="CJ43" s="332">
        <v>1.2989306846250003E-2</v>
      </c>
      <c r="CK43" s="332">
        <v>0.48549927104910012</v>
      </c>
      <c r="CL43" s="332"/>
      <c r="CM43" s="332">
        <v>0.48549927104910012</v>
      </c>
      <c r="CN43" s="332">
        <v>1.2989306846250003E-2</v>
      </c>
      <c r="CO43" s="333"/>
      <c r="CP43" s="334">
        <v>0.49848857789535012</v>
      </c>
      <c r="CQ43" s="334">
        <v>0.49848857789535012</v>
      </c>
      <c r="CR43" s="334">
        <v>0</v>
      </c>
      <c r="CS43" s="335"/>
      <c r="CT43" s="335"/>
      <c r="CU43" s="334">
        <v>0</v>
      </c>
      <c r="CV43" s="334">
        <v>0.45434741432271675</v>
      </c>
      <c r="CW43" s="334">
        <v>4.4141163572633368E-2</v>
      </c>
      <c r="CX43" s="299">
        <v>0.96249119999999999</v>
      </c>
      <c r="CY43" s="300">
        <v>0.11636268179812444</v>
      </c>
      <c r="CZ43" s="301">
        <v>0.84612851820187551</v>
      </c>
      <c r="DA43" s="301">
        <v>0</v>
      </c>
      <c r="DB43" s="301">
        <v>0.84612851820187551</v>
      </c>
      <c r="DC43" s="301">
        <v>0.11636268179812444</v>
      </c>
      <c r="DD43" s="169">
        <v>0</v>
      </c>
      <c r="DE43" s="170">
        <v>0.96249119999999999</v>
      </c>
      <c r="DF43" s="170">
        <v>0.92311429959298685</v>
      </c>
      <c r="DG43" s="170">
        <v>3.9376900407013138E-2</v>
      </c>
      <c r="DH43" s="170">
        <v>0</v>
      </c>
      <c r="DI43" s="170">
        <v>0</v>
      </c>
      <c r="DJ43" s="170">
        <v>3.9376900407013138E-2</v>
      </c>
      <c r="DK43" s="170">
        <v>0.92311429959298685</v>
      </c>
      <c r="DL43" s="170">
        <v>0</v>
      </c>
      <c r="DM43" s="336">
        <v>25.468348304083982</v>
      </c>
      <c r="DN43" s="337">
        <v>7.8610783769753603</v>
      </c>
      <c r="DO43" s="337">
        <v>17.607269927108625</v>
      </c>
      <c r="DP43" s="337">
        <v>1.1492439167960544</v>
      </c>
      <c r="DQ43" s="337">
        <v>16.458026010312569</v>
      </c>
      <c r="DR43" s="337">
        <v>7.8610783769753603</v>
      </c>
      <c r="DS43" s="338">
        <v>0.48969342793019477</v>
      </c>
      <c r="DT43" s="339">
        <v>24.978654876153787</v>
      </c>
      <c r="DU43" s="339">
        <v>15.789916974746408</v>
      </c>
      <c r="DV43" s="339">
        <v>8.9370467432991649</v>
      </c>
      <c r="DW43" s="339">
        <v>2.9609475890176244</v>
      </c>
      <c r="DX43" s="339">
        <v>0.6604341351132389</v>
      </c>
      <c r="DY43" s="339">
        <v>5.5673561772765146</v>
      </c>
      <c r="DZ43" s="339">
        <v>11.205371089235884</v>
      </c>
      <c r="EA43" s="339">
        <v>4.5845458855105257</v>
      </c>
      <c r="EB43" s="340">
        <v>3.4989105158519545</v>
      </c>
      <c r="EC43" s="274">
        <v>15.668894307859201</v>
      </c>
      <c r="ED43" s="274">
        <v>4.6964709493333325</v>
      </c>
      <c r="EE43" s="274">
        <v>1.3530883385789809E-2</v>
      </c>
      <c r="EF43" s="274">
        <v>0.12956186975835482</v>
      </c>
      <c r="EG43" s="274">
        <v>0.49848857789535012</v>
      </c>
      <c r="EH43" s="274">
        <f t="shared" si="77"/>
        <v>0.96249119999999999</v>
      </c>
      <c r="EI43" s="248">
        <f t="shared" si="78"/>
        <v>25.468348304083982</v>
      </c>
      <c r="EJ43" s="245">
        <v>0.35550584839038823</v>
      </c>
      <c r="EK43" s="246">
        <v>0.47282880670510724</v>
      </c>
      <c r="EL43" s="246">
        <v>0.28082382133333328</v>
      </c>
      <c r="EM43" s="246">
        <v>0</v>
      </c>
      <c r="EN43" s="246">
        <v>4.0085440367225791E-2</v>
      </c>
      <c r="EO43" s="246">
        <v>0</v>
      </c>
      <c r="EP43" s="246">
        <v>0</v>
      </c>
      <c r="EQ43" s="341">
        <v>1.1492439167960544</v>
      </c>
      <c r="ER43" s="246">
        <v>1.0264543831410009</v>
      </c>
      <c r="ES43" s="246">
        <v>9.9591883956220819</v>
      </c>
      <c r="ET43" s="246">
        <v>4.0568812675499988</v>
      </c>
      <c r="EU43" s="246">
        <v>1.229303123560951E-2</v>
      </c>
      <c r="EV43" s="246">
        <v>7.158114351290322E-2</v>
      </c>
      <c r="EW43" s="246">
        <v>0.48549927104910012</v>
      </c>
      <c r="EX43" s="246">
        <f t="shared" si="79"/>
        <v>0.84612851820187551</v>
      </c>
      <c r="EY43" s="342">
        <f t="shared" si="80"/>
        <v>16.458026010312569</v>
      </c>
      <c r="EZ43" s="246">
        <v>2.1169502843205654</v>
      </c>
      <c r="FA43" s="246">
        <v>5.236877105532014</v>
      </c>
      <c r="FB43" s="246">
        <v>0.35876586044999997</v>
      </c>
      <c r="FC43" s="246">
        <v>1.237852150180299E-3</v>
      </c>
      <c r="FD43" s="246">
        <v>1.7895285878225801E-2</v>
      </c>
      <c r="FE43" s="246">
        <v>1.2989306846250003E-2</v>
      </c>
      <c r="FF43" s="246">
        <f t="shared" si="6"/>
        <v>0.11636268179812444</v>
      </c>
      <c r="FG43" s="343">
        <f t="shared" si="7"/>
        <v>7.8610783769753603</v>
      </c>
      <c r="FH43" s="276">
        <v>0</v>
      </c>
      <c r="FI43" s="260">
        <v>0</v>
      </c>
      <c r="FJ43" s="260">
        <v>0.36013155817183995</v>
      </c>
      <c r="FK43" s="260">
        <v>0</v>
      </c>
      <c r="FL43" s="260">
        <v>0.12956186975835482</v>
      </c>
      <c r="FM43" s="264">
        <v>0</v>
      </c>
      <c r="FN43" s="264">
        <v>0</v>
      </c>
      <c r="FO43" s="344">
        <v>0.48969342793019477</v>
      </c>
      <c r="FP43" s="345">
        <v>1.190421646133289</v>
      </c>
      <c r="FQ43" s="260">
        <v>1.7705259428843354</v>
      </c>
      <c r="FR43" s="260">
        <v>0</v>
      </c>
      <c r="FS43" s="260">
        <v>0</v>
      </c>
      <c r="FT43" s="260">
        <v>0</v>
      </c>
      <c r="FU43" s="264">
        <v>0</v>
      </c>
      <c r="FV43" s="147">
        <v>0</v>
      </c>
      <c r="FW43" s="344">
        <v>2.9609475890176244</v>
      </c>
      <c r="FX43" s="195">
        <v>0.14306511456430049</v>
      </c>
      <c r="FY43" s="262">
        <v>0.26567786244072517</v>
      </c>
      <c r="FZ43" s="262">
        <v>0.25169115810821324</v>
      </c>
      <c r="GA43" s="262">
        <v>0</v>
      </c>
      <c r="GB43" s="262">
        <v>0</v>
      </c>
      <c r="GC43" s="147">
        <v>0</v>
      </c>
      <c r="GD43" s="147">
        <v>0</v>
      </c>
      <c r="GE43" s="346">
        <v>0.6604341351132389</v>
      </c>
      <c r="GF43" s="273">
        <f t="shared" si="8"/>
        <v>0.57753144043718607</v>
      </c>
      <c r="GG43" s="246">
        <f t="shared" si="9"/>
        <v>2.267452227181745</v>
      </c>
      <c r="GH43" s="246">
        <f t="shared" si="10"/>
        <v>2.6775876193647727</v>
      </c>
      <c r="GI43" s="246">
        <f t="shared" si="11"/>
        <v>5.4079898857984374E-3</v>
      </c>
      <c r="GJ43" s="246">
        <f t="shared" si="12"/>
        <v>0</v>
      </c>
      <c r="GK43" s="246">
        <f t="shared" si="13"/>
        <v>0</v>
      </c>
      <c r="GL43" s="246">
        <f t="shared" si="14"/>
        <v>3.9376900407013138E-2</v>
      </c>
      <c r="GM43" s="346">
        <f t="shared" si="15"/>
        <v>5.5673561772765146</v>
      </c>
      <c r="GN43" s="195">
        <v>0</v>
      </c>
      <c r="GO43" s="262">
        <v>9.8279093753201803</v>
      </c>
      <c r="GP43" s="262">
        <v>0</v>
      </c>
      <c r="GQ43" s="262">
        <v>0</v>
      </c>
      <c r="GR43" s="262">
        <v>0</v>
      </c>
      <c r="GS43" s="147">
        <v>0.45434741432271675</v>
      </c>
      <c r="GT43" s="147">
        <f t="shared" si="16"/>
        <v>0.92311429959298685</v>
      </c>
      <c r="GU43" s="346">
        <f t="shared" si="17"/>
        <v>11.205371089235884</v>
      </c>
      <c r="GV43" s="195">
        <v>1.5878923147171791</v>
      </c>
      <c r="GW43" s="262">
        <v>1.5373289000322157</v>
      </c>
      <c r="GX43" s="262">
        <v>1.4070606136885062</v>
      </c>
      <c r="GY43" s="262">
        <v>8.1228934999913703E-3</v>
      </c>
      <c r="GZ43" s="262">
        <v>0</v>
      </c>
      <c r="HA43" s="147">
        <v>4.4141163572633368E-2</v>
      </c>
      <c r="HB43" s="147">
        <f t="shared" si="84"/>
        <v>0</v>
      </c>
      <c r="HC43" s="346">
        <f t="shared" si="85"/>
        <v>4.5845458855105257</v>
      </c>
      <c r="HD43" s="248">
        <f t="shared" si="20"/>
        <v>25.468348304083982</v>
      </c>
      <c r="HE43" s="116">
        <f t="shared" si="81"/>
        <v>1.1492439167960544</v>
      </c>
      <c r="HF43" s="117">
        <f t="shared" si="82"/>
        <v>16.458026010312569</v>
      </c>
      <c r="HG43" s="117">
        <f t="shared" si="83"/>
        <v>7.8610783769753603</v>
      </c>
      <c r="HH43" s="195">
        <f t="shared" si="71"/>
        <v>0.48969342793019477</v>
      </c>
      <c r="HI43" s="262">
        <f t="shared" si="72"/>
        <v>2.9609475890176244</v>
      </c>
      <c r="HJ43" s="262">
        <f t="shared" si="73"/>
        <v>0.6604341351132389</v>
      </c>
      <c r="HK43" s="262">
        <f t="shared" si="74"/>
        <v>5.5673561772765146</v>
      </c>
      <c r="HL43" s="262">
        <f t="shared" si="75"/>
        <v>11.205371089235884</v>
      </c>
      <c r="HM43" s="262">
        <f t="shared" si="76"/>
        <v>4.5845458855105257</v>
      </c>
      <c r="HN43" s="120">
        <f t="shared" si="50"/>
        <v>10.812336197900279</v>
      </c>
      <c r="HO43" s="249">
        <f t="shared" si="51"/>
        <v>42.454014170076604</v>
      </c>
      <c r="HP43" s="121">
        <f t="shared" si="52"/>
        <v>57.545985829923396</v>
      </c>
      <c r="HQ43" s="122">
        <f t="shared" si="30"/>
        <v>17.607269927108625</v>
      </c>
      <c r="HR43" s="123">
        <f t="shared" si="31"/>
        <v>9.1887379014073787</v>
      </c>
      <c r="HS43" s="196">
        <f t="shared" si="32"/>
        <v>8.4185320257012464</v>
      </c>
      <c r="HT43" s="197">
        <f t="shared" si="33"/>
        <v>11.695064517166079</v>
      </c>
      <c r="HU43" s="198">
        <f t="shared" si="34"/>
        <v>-3.2765324914648346</v>
      </c>
      <c r="HV43" s="199">
        <f t="shared" si="53"/>
        <v>2.1223623586736653</v>
      </c>
      <c r="HW43" s="125">
        <f t="shared" si="54"/>
        <v>9.5770326399671202E-2</v>
      </c>
      <c r="HX43" s="125">
        <f t="shared" si="55"/>
        <v>1.3715021675260475</v>
      </c>
      <c r="HY43" s="125">
        <f t="shared" si="56"/>
        <v>0.65508986474794673</v>
      </c>
      <c r="HZ43" s="200">
        <f t="shared" si="57"/>
        <v>4.0807785660849562E-2</v>
      </c>
      <c r="IA43" s="201">
        <f t="shared" si="58"/>
        <v>0.24674563241813538</v>
      </c>
      <c r="IB43" s="201">
        <f t="shared" si="59"/>
        <v>5.5036177926103241E-2</v>
      </c>
      <c r="IC43" s="201">
        <f t="shared" si="60"/>
        <v>0.46394634810637619</v>
      </c>
      <c r="ID43" s="201">
        <f t="shared" si="61"/>
        <v>0.9337809241029903</v>
      </c>
      <c r="IE43" s="201">
        <f t="shared" si="62"/>
        <v>0.38204549045921049</v>
      </c>
      <c r="IF43" s="173">
        <f t="shared" si="63"/>
        <v>1.4672724939257187</v>
      </c>
      <c r="IG43" s="174">
        <f t="shared" si="64"/>
        <v>0.76572815845061493</v>
      </c>
      <c r="IH43" s="184">
        <f t="shared" si="65"/>
        <v>0.70154433547510386</v>
      </c>
      <c r="II43" s="185">
        <f t="shared" si="66"/>
        <v>0.97458870976383993</v>
      </c>
      <c r="IJ43" s="177">
        <f t="shared" si="67"/>
        <v>-0.27304437428873624</v>
      </c>
      <c r="IK43" s="130">
        <v>0</v>
      </c>
      <c r="IL43" s="347">
        <v>0</v>
      </c>
    </row>
    <row r="44" spans="1:246" outlineLevel="3" x14ac:dyDescent="0.2">
      <c r="A44" s="187">
        <v>43.048484848484897</v>
      </c>
      <c r="B44" s="188">
        <v>39</v>
      </c>
      <c r="C44" s="189" t="s">
        <v>98</v>
      </c>
      <c r="D44" s="190" t="s">
        <v>103</v>
      </c>
      <c r="E44" s="191" t="s">
        <v>140</v>
      </c>
      <c r="F44" s="1">
        <v>6043.1570000000002</v>
      </c>
      <c r="G44" s="232">
        <v>225.86920000000001</v>
      </c>
      <c r="H44" s="234">
        <v>50.188000000000002</v>
      </c>
      <c r="I44" s="192">
        <v>2.8317701222539848E-2</v>
      </c>
      <c r="J44" s="193">
        <v>0.97168229877746015</v>
      </c>
      <c r="K44" s="202">
        <v>0</v>
      </c>
      <c r="L44" s="271">
        <v>2.4985034118230245</v>
      </c>
      <c r="M44" s="272">
        <v>0.80475340588957867</v>
      </c>
      <c r="N44" s="314">
        <v>1.6937500059334458</v>
      </c>
      <c r="O44" s="314">
        <v>0.25609899707266021</v>
      </c>
      <c r="P44" s="314">
        <v>1.4376510088607857</v>
      </c>
      <c r="Q44" s="314">
        <v>0.80475340588957867</v>
      </c>
      <c r="R44" s="315">
        <v>0</v>
      </c>
      <c r="S44" s="316">
        <v>2.4985034118230245</v>
      </c>
      <c r="T44" s="316">
        <v>0.80475340588957867</v>
      </c>
      <c r="U44" s="316">
        <v>1.6937500059334458</v>
      </c>
      <c r="V44" s="316">
        <v>0</v>
      </c>
      <c r="W44" s="316">
        <v>0.25609899707266021</v>
      </c>
      <c r="X44" s="316">
        <v>1.4376510088607859</v>
      </c>
      <c r="Y44" s="316">
        <v>0</v>
      </c>
      <c r="Z44" s="316">
        <v>0.80475340588957867</v>
      </c>
      <c r="AA44" s="317">
        <v>10.319338271235802</v>
      </c>
      <c r="AB44" s="318">
        <v>3.5793173997578638</v>
      </c>
      <c r="AC44" s="318">
        <v>6.7400208714779382</v>
      </c>
      <c r="AD44" s="318">
        <v>0.31843391958848299</v>
      </c>
      <c r="AE44" s="318">
        <v>6.4215869518894539</v>
      </c>
      <c r="AF44" s="318">
        <v>3.5793173997578638</v>
      </c>
      <c r="AG44" s="319">
        <v>0.10607201034777206</v>
      </c>
      <c r="AH44" s="320">
        <v>10.21326626088803</v>
      </c>
      <c r="AI44" s="320">
        <v>3.6979554034605044</v>
      </c>
      <c r="AJ44" s="320">
        <v>6.5153108574275258</v>
      </c>
      <c r="AK44" s="320">
        <v>0</v>
      </c>
      <c r="AL44" s="320">
        <v>0.30528394037117346</v>
      </c>
      <c r="AM44" s="320">
        <v>6.2100269170563527</v>
      </c>
      <c r="AN44" s="320">
        <v>0.16676851844554125</v>
      </c>
      <c r="AO44" s="320">
        <v>3.5311868850149626</v>
      </c>
      <c r="AP44" s="321">
        <v>5.4639341013333338</v>
      </c>
      <c r="AQ44" s="322">
        <v>0.40578296614500003</v>
      </c>
      <c r="AR44" s="323">
        <v>5.0581511351883339</v>
      </c>
      <c r="AS44" s="323">
        <v>0.52799448933333326</v>
      </c>
      <c r="AT44" s="323">
        <v>4.5301566458550004</v>
      </c>
      <c r="AU44" s="323">
        <v>0.40578296614500003</v>
      </c>
      <c r="AV44" s="315">
        <v>2.0420489827960821E-2</v>
      </c>
      <c r="AW44" s="316">
        <v>5.4435136115053728</v>
      </c>
      <c r="AX44" s="316">
        <v>0.44125911670434725</v>
      </c>
      <c r="AY44" s="316">
        <v>4.4765933596046477</v>
      </c>
      <c r="AZ44" s="316">
        <v>0</v>
      </c>
      <c r="BA44" s="316">
        <v>0.52566113519637758</v>
      </c>
      <c r="BB44" s="316">
        <v>4.4765933596046477</v>
      </c>
      <c r="BC44" s="316">
        <v>0</v>
      </c>
      <c r="BD44" s="316">
        <v>0.44125911670434725</v>
      </c>
      <c r="BE44" s="324">
        <v>6.6767067150983763</v>
      </c>
      <c r="BF44" s="325">
        <v>1.1549653506766842</v>
      </c>
      <c r="BG44" s="326">
        <v>5.5217413644216915</v>
      </c>
      <c r="BH44" s="326">
        <v>0</v>
      </c>
      <c r="BI44" s="326">
        <v>5.5217413644216915</v>
      </c>
      <c r="BJ44" s="326">
        <v>1.1549653506766842</v>
      </c>
      <c r="BK44" s="319">
        <v>5.9113085645621866E-3</v>
      </c>
      <c r="BL44" s="320">
        <v>6.6707954065338129</v>
      </c>
      <c r="BM44" s="320">
        <v>1.2853712175397145</v>
      </c>
      <c r="BN44" s="320">
        <v>5.3854241889940981</v>
      </c>
      <c r="BO44" s="320">
        <v>0</v>
      </c>
      <c r="BP44" s="320">
        <v>0</v>
      </c>
      <c r="BQ44" s="320">
        <v>5.3854241889940981</v>
      </c>
      <c r="BR44" s="320">
        <v>0</v>
      </c>
      <c r="BS44" s="320">
        <v>1.2853712175397145</v>
      </c>
      <c r="BT44" s="275">
        <v>0.95497265905830664</v>
      </c>
      <c r="BU44" s="327">
        <v>0.13190230097490421</v>
      </c>
      <c r="BV44" s="328">
        <v>0.82307035808340245</v>
      </c>
      <c r="BW44" s="328">
        <v>0.29546115418378555</v>
      </c>
      <c r="BX44" s="328">
        <v>0.52760920389961696</v>
      </c>
      <c r="BY44" s="328">
        <v>0.13190230097490421</v>
      </c>
      <c r="BZ44" s="329">
        <v>0.37020360337573127</v>
      </c>
      <c r="CA44" s="330">
        <v>0.58476905568257531</v>
      </c>
      <c r="CB44" s="330">
        <v>8.9917999626325823E-2</v>
      </c>
      <c r="CC44" s="330">
        <v>0.49485105605624946</v>
      </c>
      <c r="CD44" s="330"/>
      <c r="CE44" s="330">
        <v>0.18092302275262001</v>
      </c>
      <c r="CF44" s="330">
        <v>0.31392803330362945</v>
      </c>
      <c r="CG44" s="330"/>
      <c r="CH44" s="330">
        <v>8.9917999626325823E-2</v>
      </c>
      <c r="CI44" s="331">
        <v>0.259996637886453</v>
      </c>
      <c r="CJ44" s="332">
        <v>9.8428630745249993E-3</v>
      </c>
      <c r="CK44" s="332">
        <v>0.25015377481192802</v>
      </c>
      <c r="CL44" s="332"/>
      <c r="CM44" s="332">
        <v>0.25015377481192802</v>
      </c>
      <c r="CN44" s="332">
        <v>9.8428630745249993E-3</v>
      </c>
      <c r="CO44" s="333"/>
      <c r="CP44" s="334">
        <v>0.259996637886453</v>
      </c>
      <c r="CQ44" s="334">
        <v>1.336256771646155E-2</v>
      </c>
      <c r="CR44" s="334">
        <v>0.24663407016999145</v>
      </c>
      <c r="CS44" s="335"/>
      <c r="CT44" s="335"/>
      <c r="CU44" s="334">
        <v>0.24663407016999145</v>
      </c>
      <c r="CV44" s="334">
        <v>2.2500957922623878E-3</v>
      </c>
      <c r="CW44" s="334">
        <v>1.1112471924199162E-2</v>
      </c>
      <c r="CX44" s="299">
        <v>0.6624816</v>
      </c>
      <c r="CY44" s="300">
        <v>8.0092301745628813E-2</v>
      </c>
      <c r="CZ44" s="301">
        <v>0.58238929825437113</v>
      </c>
      <c r="DA44" s="301">
        <v>0</v>
      </c>
      <c r="DB44" s="301">
        <v>0.58238929825437113</v>
      </c>
      <c r="DC44" s="301">
        <v>8.0092301745628813E-2</v>
      </c>
      <c r="DD44" s="169">
        <v>0</v>
      </c>
      <c r="DE44" s="170">
        <v>0.6624816</v>
      </c>
      <c r="DF44" s="170">
        <v>9.5816731085076948E-2</v>
      </c>
      <c r="DG44" s="170">
        <v>0.56666486891492307</v>
      </c>
      <c r="DH44" s="170">
        <v>0</v>
      </c>
      <c r="DI44" s="170">
        <v>0</v>
      </c>
      <c r="DJ44" s="170">
        <v>0.56666486891492296</v>
      </c>
      <c r="DK44" s="170">
        <v>1.0939904802956328E-2</v>
      </c>
      <c r="DL44" s="170">
        <v>8.4876826282120621E-2</v>
      </c>
      <c r="DM44" s="336">
        <v>26.835933396435294</v>
      </c>
      <c r="DN44" s="337">
        <v>6.1666565882641837</v>
      </c>
      <c r="DO44" s="337">
        <v>20.669276808171109</v>
      </c>
      <c r="DP44" s="337">
        <v>1.397988560178262</v>
      </c>
      <c r="DQ44" s="337">
        <v>19.271288247992842</v>
      </c>
      <c r="DR44" s="337">
        <v>6.1666565882641837</v>
      </c>
      <c r="DS44" s="338">
        <v>0.50260741211602633</v>
      </c>
      <c r="DT44" s="339">
        <v>26.333325984319266</v>
      </c>
      <c r="DU44" s="339">
        <v>6.4284364420220088</v>
      </c>
      <c r="DV44" s="339">
        <v>19.379228407100882</v>
      </c>
      <c r="DW44" s="339">
        <v>0</v>
      </c>
      <c r="DX44" s="339">
        <v>1.2679670953928313</v>
      </c>
      <c r="DY44" s="339">
        <v>18.636922446904428</v>
      </c>
      <c r="DZ44" s="339">
        <v>0.17995851904075996</v>
      </c>
      <c r="EA44" s="339">
        <v>6.2484779229812482</v>
      </c>
      <c r="EB44" s="340">
        <v>2.4985034118230245</v>
      </c>
      <c r="EC44" s="274">
        <v>10.319338271235802</v>
      </c>
      <c r="ED44" s="274">
        <v>5.4639341013333338</v>
      </c>
      <c r="EE44" s="274">
        <v>6.6767067150983763</v>
      </c>
      <c r="EF44" s="274">
        <v>0.95497265905830664</v>
      </c>
      <c r="EG44" s="274">
        <v>0.259996637886453</v>
      </c>
      <c r="EH44" s="274">
        <f t="shared" si="77"/>
        <v>0.6624816</v>
      </c>
      <c r="EI44" s="248">
        <f t="shared" si="78"/>
        <v>26.835933396435294</v>
      </c>
      <c r="EJ44" s="245">
        <v>0.25609899707266021</v>
      </c>
      <c r="EK44" s="246">
        <v>0.31843391958848299</v>
      </c>
      <c r="EL44" s="246">
        <v>0.52799448933333326</v>
      </c>
      <c r="EM44" s="246">
        <v>0</v>
      </c>
      <c r="EN44" s="246">
        <v>0.29546115418378555</v>
      </c>
      <c r="EO44" s="246">
        <v>0</v>
      </c>
      <c r="EP44" s="246">
        <v>0</v>
      </c>
      <c r="EQ44" s="341">
        <v>1.397988560178262</v>
      </c>
      <c r="ER44" s="246">
        <v>1.4376510088607857</v>
      </c>
      <c r="ES44" s="246">
        <v>6.4215869518894539</v>
      </c>
      <c r="ET44" s="246">
        <v>4.5301566458550004</v>
      </c>
      <c r="EU44" s="246">
        <v>5.5217413644216915</v>
      </c>
      <c r="EV44" s="246">
        <v>0.52760920389961696</v>
      </c>
      <c r="EW44" s="246">
        <v>0.25015377481192802</v>
      </c>
      <c r="EX44" s="246">
        <f t="shared" si="79"/>
        <v>0.58238929825437113</v>
      </c>
      <c r="EY44" s="342">
        <f t="shared" si="80"/>
        <v>19.271288247992842</v>
      </c>
      <c r="EZ44" s="246">
        <v>0.80475340588957867</v>
      </c>
      <c r="FA44" s="246">
        <v>3.5793173997578638</v>
      </c>
      <c r="FB44" s="246">
        <v>0.40578296614500003</v>
      </c>
      <c r="FC44" s="246">
        <v>1.1549653506766842</v>
      </c>
      <c r="FD44" s="246">
        <v>0.13190230097490421</v>
      </c>
      <c r="FE44" s="246">
        <v>9.8428630745249993E-3</v>
      </c>
      <c r="FF44" s="246">
        <f t="shared" si="6"/>
        <v>8.0092301745628813E-2</v>
      </c>
      <c r="FG44" s="343">
        <f t="shared" si="7"/>
        <v>6.1666565882641837</v>
      </c>
      <c r="FH44" s="276">
        <v>0</v>
      </c>
      <c r="FI44" s="260">
        <v>0.10607201034777206</v>
      </c>
      <c r="FJ44" s="260">
        <v>2.0420489827960821E-2</v>
      </c>
      <c r="FK44" s="260">
        <v>5.9113085645621866E-3</v>
      </c>
      <c r="FL44" s="260">
        <v>0.37020360337573127</v>
      </c>
      <c r="FM44" s="264">
        <v>0</v>
      </c>
      <c r="FN44" s="264">
        <v>0</v>
      </c>
      <c r="FO44" s="344">
        <v>0.50260741211602633</v>
      </c>
      <c r="FP44" s="345">
        <v>0</v>
      </c>
      <c r="FQ44" s="260">
        <v>0</v>
      </c>
      <c r="FR44" s="260">
        <v>0</v>
      </c>
      <c r="FS44" s="260">
        <v>0</v>
      </c>
      <c r="FT44" s="260">
        <v>0</v>
      </c>
      <c r="FU44" s="264">
        <v>0</v>
      </c>
      <c r="FV44" s="147">
        <v>0</v>
      </c>
      <c r="FW44" s="344">
        <v>0</v>
      </c>
      <c r="FX44" s="195">
        <v>0.25609899707266021</v>
      </c>
      <c r="FY44" s="262">
        <v>0.30528394037117346</v>
      </c>
      <c r="FZ44" s="262">
        <v>0.52566113519637758</v>
      </c>
      <c r="GA44" s="262">
        <v>0</v>
      </c>
      <c r="GB44" s="262">
        <v>0.18092302275262001</v>
      </c>
      <c r="GC44" s="147">
        <v>0</v>
      </c>
      <c r="GD44" s="147">
        <v>0</v>
      </c>
      <c r="GE44" s="346">
        <v>1.2679670953928313</v>
      </c>
      <c r="GF44" s="273">
        <f t="shared" si="8"/>
        <v>1.4376510088607859</v>
      </c>
      <c r="GG44" s="246">
        <f t="shared" si="9"/>
        <v>6.2100269170563527</v>
      </c>
      <c r="GH44" s="246">
        <f t="shared" si="10"/>
        <v>4.4765933596046477</v>
      </c>
      <c r="GI44" s="246">
        <f t="shared" si="11"/>
        <v>5.3854241889940981</v>
      </c>
      <c r="GJ44" s="246">
        <f t="shared" si="12"/>
        <v>0.31392803330362945</v>
      </c>
      <c r="GK44" s="246">
        <f t="shared" si="13"/>
        <v>0.24663407016999145</v>
      </c>
      <c r="GL44" s="246">
        <f t="shared" si="14"/>
        <v>0.56666486891492296</v>
      </c>
      <c r="GM44" s="346">
        <f t="shared" si="15"/>
        <v>18.636922446904428</v>
      </c>
      <c r="GN44" s="195">
        <v>0</v>
      </c>
      <c r="GO44" s="262">
        <v>0.16676851844554125</v>
      </c>
      <c r="GP44" s="262">
        <v>0</v>
      </c>
      <c r="GQ44" s="262">
        <v>0</v>
      </c>
      <c r="GR44" s="262">
        <v>0</v>
      </c>
      <c r="GS44" s="147">
        <v>2.2500957922623878E-3</v>
      </c>
      <c r="GT44" s="147">
        <f t="shared" si="16"/>
        <v>1.0939904802956328E-2</v>
      </c>
      <c r="GU44" s="346">
        <f t="shared" si="17"/>
        <v>0.17995851904075996</v>
      </c>
      <c r="GV44" s="195">
        <v>0.80475340588957867</v>
      </c>
      <c r="GW44" s="262">
        <v>3.5311868850149626</v>
      </c>
      <c r="GX44" s="262">
        <v>0.44125911670434725</v>
      </c>
      <c r="GY44" s="262">
        <v>1.2853712175397145</v>
      </c>
      <c r="GZ44" s="262">
        <v>8.9917999626325823E-2</v>
      </c>
      <c r="HA44" s="147">
        <v>1.1112471924199162E-2</v>
      </c>
      <c r="HB44" s="147">
        <f t="shared" si="84"/>
        <v>8.4876826282120621E-2</v>
      </c>
      <c r="HC44" s="346">
        <f t="shared" si="85"/>
        <v>6.2484779229812482</v>
      </c>
      <c r="HD44" s="248">
        <f t="shared" si="20"/>
        <v>26.835933396435294</v>
      </c>
      <c r="HE44" s="116">
        <f t="shared" si="81"/>
        <v>1.397988560178262</v>
      </c>
      <c r="HF44" s="117">
        <f t="shared" si="82"/>
        <v>19.271288247992842</v>
      </c>
      <c r="HG44" s="117">
        <f t="shared" si="83"/>
        <v>6.1666565882641837</v>
      </c>
      <c r="HH44" s="195">
        <f t="shared" si="71"/>
        <v>0.50260741211602633</v>
      </c>
      <c r="HI44" s="262">
        <f t="shared" si="72"/>
        <v>0</v>
      </c>
      <c r="HJ44" s="262">
        <f t="shared" si="73"/>
        <v>1.2679670953928313</v>
      </c>
      <c r="HK44" s="262">
        <f t="shared" si="74"/>
        <v>18.636922446904428</v>
      </c>
      <c r="HL44" s="262">
        <f t="shared" si="75"/>
        <v>0.17995851904075996</v>
      </c>
      <c r="HM44" s="262">
        <f t="shared" si="76"/>
        <v>6.2484779229812482</v>
      </c>
      <c r="HN44" s="120">
        <f t="shared" si="50"/>
        <v>26.153367465278507</v>
      </c>
      <c r="HO44" s="249">
        <f t="shared" si="51"/>
        <v>97.456522487690123</v>
      </c>
      <c r="HP44" s="121">
        <f t="shared" si="52"/>
        <v>2.5434775123098774</v>
      </c>
      <c r="HQ44" s="122">
        <f t="shared" si="30"/>
        <v>20.669276808171105</v>
      </c>
      <c r="HR44" s="123">
        <f t="shared" si="31"/>
        <v>19.904889542297258</v>
      </c>
      <c r="HS44" s="196">
        <f t="shared" si="32"/>
        <v>0.76438726587384664</v>
      </c>
      <c r="HT44" s="197">
        <f t="shared" si="33"/>
        <v>0.68256593115678632</v>
      </c>
      <c r="HU44" s="198">
        <f t="shared" si="34"/>
        <v>8.1821334717064431E-2</v>
      </c>
      <c r="HV44" s="199">
        <f t="shared" si="53"/>
        <v>2.2363277830362747</v>
      </c>
      <c r="HW44" s="125">
        <f t="shared" si="54"/>
        <v>0.11649904668152183</v>
      </c>
      <c r="HX44" s="125">
        <f t="shared" si="55"/>
        <v>1.6059406873327369</v>
      </c>
      <c r="HY44" s="125">
        <f t="shared" si="56"/>
        <v>0.51388804902201535</v>
      </c>
      <c r="HZ44" s="200">
        <f t="shared" si="57"/>
        <v>4.1883951009668859E-2</v>
      </c>
      <c r="IA44" s="201">
        <f t="shared" si="58"/>
        <v>0</v>
      </c>
      <c r="IB44" s="201">
        <f t="shared" si="59"/>
        <v>0.10566392461606927</v>
      </c>
      <c r="IC44" s="201">
        <f t="shared" si="60"/>
        <v>1.553076870575369</v>
      </c>
      <c r="ID44" s="201">
        <f t="shared" si="61"/>
        <v>1.4996543253396664E-2</v>
      </c>
      <c r="IE44" s="201">
        <f t="shared" si="62"/>
        <v>0.52070649358177068</v>
      </c>
      <c r="IF44" s="173">
        <f t="shared" si="63"/>
        <v>1.7224397340142588</v>
      </c>
      <c r="IG44" s="174">
        <f t="shared" si="64"/>
        <v>1.6587407951914381</v>
      </c>
      <c r="IH44" s="184">
        <f t="shared" si="65"/>
        <v>6.3698938822820558E-2</v>
      </c>
      <c r="II44" s="185">
        <f t="shared" si="66"/>
        <v>5.6880494263065524E-2</v>
      </c>
      <c r="IJ44" s="177">
        <f t="shared" si="67"/>
        <v>6.8184445597553696E-3</v>
      </c>
      <c r="IK44" s="130">
        <v>0</v>
      </c>
      <c r="IL44" s="347">
        <v>0</v>
      </c>
    </row>
    <row r="45" spans="1:246" outlineLevel="3" x14ac:dyDescent="0.2">
      <c r="A45" s="187">
        <v>44.145454545454598</v>
      </c>
      <c r="B45" s="188">
        <v>40</v>
      </c>
      <c r="C45" s="189" t="s">
        <v>98</v>
      </c>
      <c r="D45" s="190" t="s">
        <v>103</v>
      </c>
      <c r="E45" s="191" t="s">
        <v>141</v>
      </c>
      <c r="F45" s="1">
        <v>10980.623</v>
      </c>
      <c r="G45" s="232">
        <v>417.51980000000003</v>
      </c>
      <c r="H45" s="234">
        <v>55.064999999999998</v>
      </c>
      <c r="I45" s="192">
        <v>4.4937653049489379E-2</v>
      </c>
      <c r="J45" s="193">
        <v>0.95506234695051062</v>
      </c>
      <c r="K45" s="202">
        <v>1</v>
      </c>
      <c r="L45" s="271">
        <v>2.7423874901904899</v>
      </c>
      <c r="M45" s="272">
        <v>0.89620551571416507</v>
      </c>
      <c r="N45" s="314">
        <v>1.8461819744763248</v>
      </c>
      <c r="O45" s="314">
        <v>0.28112350017730736</v>
      </c>
      <c r="P45" s="314">
        <v>1.5650584742990175</v>
      </c>
      <c r="Q45" s="314">
        <v>0.89620551571416507</v>
      </c>
      <c r="R45" s="315">
        <v>0</v>
      </c>
      <c r="S45" s="316">
        <v>2.7423874901904899</v>
      </c>
      <c r="T45" s="316">
        <v>0.88966520810231664</v>
      </c>
      <c r="U45" s="316">
        <v>1.8527222820881732</v>
      </c>
      <c r="V45" s="316">
        <v>4.2137444078748393E-2</v>
      </c>
      <c r="W45" s="316">
        <v>0.27354214017162615</v>
      </c>
      <c r="X45" s="316">
        <v>1.5370426978377987</v>
      </c>
      <c r="Y45" s="316">
        <v>0</v>
      </c>
      <c r="Z45" s="316">
        <v>0.88966520810231664</v>
      </c>
      <c r="AA45" s="317">
        <v>11.529262652811578</v>
      </c>
      <c r="AB45" s="318">
        <v>3.9383576403991922</v>
      </c>
      <c r="AC45" s="318">
        <v>7.590905012412386</v>
      </c>
      <c r="AD45" s="318">
        <v>0.35249836454340611</v>
      </c>
      <c r="AE45" s="318">
        <v>7.2384066478689819</v>
      </c>
      <c r="AF45" s="318">
        <v>3.9383576403991922</v>
      </c>
      <c r="AG45" s="319">
        <v>0</v>
      </c>
      <c r="AH45" s="320">
        <v>11.529262652811578</v>
      </c>
      <c r="AI45" s="320">
        <v>4.1573461909349545</v>
      </c>
      <c r="AJ45" s="320">
        <v>7.3719164618766237</v>
      </c>
      <c r="AK45" s="320">
        <v>5.9783983569629238E-2</v>
      </c>
      <c r="AL45" s="320">
        <v>0.34547298267084642</v>
      </c>
      <c r="AM45" s="320">
        <v>6.9666594956361481</v>
      </c>
      <c r="AN45" s="320">
        <v>0.28658963955134864</v>
      </c>
      <c r="AO45" s="320">
        <v>3.870756551383606</v>
      </c>
      <c r="AP45" s="321">
        <v>5.4365307399999985</v>
      </c>
      <c r="AQ45" s="322">
        <v>0.40546658463749996</v>
      </c>
      <c r="AR45" s="323">
        <v>5.0310641553624986</v>
      </c>
      <c r="AS45" s="323">
        <v>0.49554828999999989</v>
      </c>
      <c r="AT45" s="323">
        <v>4.5355158653624983</v>
      </c>
      <c r="AU45" s="323">
        <v>0.40546658463749996</v>
      </c>
      <c r="AV45" s="315">
        <v>8.4620135955448025E-2</v>
      </c>
      <c r="AW45" s="316">
        <v>5.3519106040445505</v>
      </c>
      <c r="AX45" s="316">
        <v>0.52841923866787133</v>
      </c>
      <c r="AY45" s="316">
        <v>4.337237973543087</v>
      </c>
      <c r="AZ45" s="316">
        <v>0</v>
      </c>
      <c r="BA45" s="316">
        <v>0.48625339183359151</v>
      </c>
      <c r="BB45" s="316">
        <v>4.337237973543087</v>
      </c>
      <c r="BC45" s="316">
        <v>0</v>
      </c>
      <c r="BD45" s="316">
        <v>0.52841923866787133</v>
      </c>
      <c r="BE45" s="324">
        <v>0.82901522234879987</v>
      </c>
      <c r="BF45" s="325">
        <v>4.5165634559999994E-2</v>
      </c>
      <c r="BG45" s="326">
        <v>0.78384958778879987</v>
      </c>
      <c r="BH45" s="326">
        <v>0</v>
      </c>
      <c r="BI45" s="326">
        <v>0.78384958778879987</v>
      </c>
      <c r="BJ45" s="326">
        <v>4.5165634559999994E-2</v>
      </c>
      <c r="BK45" s="319">
        <v>3.1135085121583106E-3</v>
      </c>
      <c r="BL45" s="320">
        <v>0.82590171383664157</v>
      </c>
      <c r="BM45" s="320">
        <v>0.10289326439555774</v>
      </c>
      <c r="BN45" s="320">
        <v>0.72300844944108378</v>
      </c>
      <c r="BO45" s="320">
        <v>0</v>
      </c>
      <c r="BP45" s="320">
        <v>0</v>
      </c>
      <c r="BQ45" s="320">
        <v>0.72300844944108378</v>
      </c>
      <c r="BR45" s="320">
        <v>0</v>
      </c>
      <c r="BS45" s="320">
        <v>0.10289326439555774</v>
      </c>
      <c r="BT45" s="275">
        <v>0</v>
      </c>
      <c r="BU45" s="327">
        <v>0</v>
      </c>
      <c r="BV45" s="328">
        <v>0</v>
      </c>
      <c r="BW45" s="328">
        <v>0</v>
      </c>
      <c r="BX45" s="328">
        <v>0</v>
      </c>
      <c r="BY45" s="328">
        <v>0</v>
      </c>
      <c r="BZ45" s="329">
        <v>0</v>
      </c>
      <c r="CA45" s="330">
        <v>0</v>
      </c>
      <c r="CB45" s="330">
        <v>0</v>
      </c>
      <c r="CC45" s="330">
        <v>0</v>
      </c>
      <c r="CD45" s="330"/>
      <c r="CE45" s="330">
        <v>0</v>
      </c>
      <c r="CF45" s="330">
        <v>0</v>
      </c>
      <c r="CG45" s="330"/>
      <c r="CH45" s="330">
        <v>0</v>
      </c>
      <c r="CI45" s="331">
        <v>0</v>
      </c>
      <c r="CJ45" s="332">
        <v>0</v>
      </c>
      <c r="CK45" s="332">
        <v>0</v>
      </c>
      <c r="CL45" s="332"/>
      <c r="CM45" s="332">
        <v>0</v>
      </c>
      <c r="CN45" s="332">
        <v>0</v>
      </c>
      <c r="CO45" s="333"/>
      <c r="CP45" s="334">
        <v>0</v>
      </c>
      <c r="CQ45" s="334">
        <v>0</v>
      </c>
      <c r="CR45" s="334">
        <v>0</v>
      </c>
      <c r="CS45" s="335"/>
      <c r="CT45" s="335"/>
      <c r="CU45" s="334">
        <v>0</v>
      </c>
      <c r="CV45" s="334">
        <v>0</v>
      </c>
      <c r="CW45" s="334">
        <v>0</v>
      </c>
      <c r="CX45" s="299">
        <v>0.72685799999999989</v>
      </c>
      <c r="CY45" s="300">
        <v>0</v>
      </c>
      <c r="CZ45" s="301">
        <v>0.72685799999999989</v>
      </c>
      <c r="DA45" s="301">
        <v>0</v>
      </c>
      <c r="DB45" s="301">
        <v>0.72685799999999989</v>
      </c>
      <c r="DC45" s="301">
        <v>0</v>
      </c>
      <c r="DD45" s="169">
        <v>0</v>
      </c>
      <c r="DE45" s="170">
        <v>0.72685799999999989</v>
      </c>
      <c r="DF45" s="170">
        <v>0</v>
      </c>
      <c r="DG45" s="170">
        <v>0.72685799999999989</v>
      </c>
      <c r="DH45" s="170">
        <v>0</v>
      </c>
      <c r="DI45" s="170">
        <v>0</v>
      </c>
      <c r="DJ45" s="170">
        <v>0.72685799999999989</v>
      </c>
      <c r="DK45" s="170">
        <v>0</v>
      </c>
      <c r="DL45" s="170">
        <v>0</v>
      </c>
      <c r="DM45" s="336">
        <v>21.264054105350866</v>
      </c>
      <c r="DN45" s="337">
        <v>5.2851953753108569</v>
      </c>
      <c r="DO45" s="337">
        <v>15.97885873004001</v>
      </c>
      <c r="DP45" s="337">
        <v>1.1291701547207134</v>
      </c>
      <c r="DQ45" s="337">
        <v>14.849688575319298</v>
      </c>
      <c r="DR45" s="337">
        <v>5.2851953753108569</v>
      </c>
      <c r="DS45" s="338">
        <v>8.7733644467606342E-2</v>
      </c>
      <c r="DT45" s="339">
        <v>21.176320460883261</v>
      </c>
      <c r="DU45" s="339">
        <v>5.6783239021007006</v>
      </c>
      <c r="DV45" s="339">
        <v>15.011743166948966</v>
      </c>
      <c r="DW45" s="339">
        <v>0.10192142764837764</v>
      </c>
      <c r="DX45" s="339">
        <v>1.1052685146760641</v>
      </c>
      <c r="DY45" s="339">
        <v>14.290806616458118</v>
      </c>
      <c r="DZ45" s="339">
        <v>0.28658963955134864</v>
      </c>
      <c r="EA45" s="339">
        <v>5.3917342625493516</v>
      </c>
      <c r="EB45" s="340">
        <v>2.7423874901904899</v>
      </c>
      <c r="EC45" s="274">
        <v>11.529262652811578</v>
      </c>
      <c r="ED45" s="274">
        <v>5.4365307399999985</v>
      </c>
      <c r="EE45" s="274">
        <v>0.82901522234879987</v>
      </c>
      <c r="EF45" s="274">
        <v>0</v>
      </c>
      <c r="EG45" s="274">
        <v>0</v>
      </c>
      <c r="EH45" s="274">
        <f t="shared" si="77"/>
        <v>0.72685799999999989</v>
      </c>
      <c r="EI45" s="248">
        <f t="shared" si="78"/>
        <v>21.264054105350866</v>
      </c>
      <c r="EJ45" s="245">
        <v>0.28112350017730736</v>
      </c>
      <c r="EK45" s="246">
        <v>0.35249836454340611</v>
      </c>
      <c r="EL45" s="246">
        <v>0.49554828999999989</v>
      </c>
      <c r="EM45" s="246">
        <v>0</v>
      </c>
      <c r="EN45" s="246">
        <v>0</v>
      </c>
      <c r="EO45" s="246">
        <v>0</v>
      </c>
      <c r="EP45" s="246">
        <v>0</v>
      </c>
      <c r="EQ45" s="341">
        <v>1.1291701547207134</v>
      </c>
      <c r="ER45" s="246">
        <v>1.5650584742990175</v>
      </c>
      <c r="ES45" s="246">
        <v>7.2384066478689819</v>
      </c>
      <c r="ET45" s="246">
        <v>4.5355158653624983</v>
      </c>
      <c r="EU45" s="246">
        <v>0.78384958778879987</v>
      </c>
      <c r="EV45" s="246">
        <v>0</v>
      </c>
      <c r="EW45" s="246">
        <v>0</v>
      </c>
      <c r="EX45" s="246">
        <f t="shared" si="79"/>
        <v>0.72685799999999989</v>
      </c>
      <c r="EY45" s="342">
        <f t="shared" si="80"/>
        <v>14.849688575319298</v>
      </c>
      <c r="EZ45" s="246">
        <v>0.89620551571416507</v>
      </c>
      <c r="FA45" s="246">
        <v>3.9383576403991922</v>
      </c>
      <c r="FB45" s="246">
        <v>0.40546658463749996</v>
      </c>
      <c r="FC45" s="246">
        <v>4.5165634559999994E-2</v>
      </c>
      <c r="FD45" s="246">
        <v>0</v>
      </c>
      <c r="FE45" s="246">
        <v>0</v>
      </c>
      <c r="FF45" s="246">
        <f t="shared" si="6"/>
        <v>0</v>
      </c>
      <c r="FG45" s="343">
        <f t="shared" si="7"/>
        <v>5.2851953753108569</v>
      </c>
      <c r="FH45" s="276">
        <v>0</v>
      </c>
      <c r="FI45" s="260">
        <v>0</v>
      </c>
      <c r="FJ45" s="260">
        <v>8.4620135955448025E-2</v>
      </c>
      <c r="FK45" s="260">
        <v>3.1135085121583106E-3</v>
      </c>
      <c r="FL45" s="260">
        <v>0</v>
      </c>
      <c r="FM45" s="264">
        <v>0</v>
      </c>
      <c r="FN45" s="264">
        <v>0</v>
      </c>
      <c r="FO45" s="344">
        <v>8.7733644467606342E-2</v>
      </c>
      <c r="FP45" s="345">
        <v>4.2137444078748393E-2</v>
      </c>
      <c r="FQ45" s="260">
        <v>5.9783983569629238E-2</v>
      </c>
      <c r="FR45" s="260">
        <v>0</v>
      </c>
      <c r="FS45" s="260">
        <v>0</v>
      </c>
      <c r="FT45" s="260">
        <v>0</v>
      </c>
      <c r="FU45" s="264">
        <v>0</v>
      </c>
      <c r="FV45" s="147">
        <v>0</v>
      </c>
      <c r="FW45" s="344">
        <v>0.10192142764837764</v>
      </c>
      <c r="FX45" s="195">
        <v>0.27354214017162615</v>
      </c>
      <c r="FY45" s="262">
        <v>0.34547298267084642</v>
      </c>
      <c r="FZ45" s="262">
        <v>0.48625339183359151</v>
      </c>
      <c r="GA45" s="262">
        <v>0</v>
      </c>
      <c r="GB45" s="262">
        <v>0</v>
      </c>
      <c r="GC45" s="147">
        <v>0</v>
      </c>
      <c r="GD45" s="147">
        <v>0</v>
      </c>
      <c r="GE45" s="346">
        <v>1.1052685146760641</v>
      </c>
      <c r="GF45" s="273">
        <f t="shared" si="8"/>
        <v>1.5370426978377987</v>
      </c>
      <c r="GG45" s="246">
        <f t="shared" si="9"/>
        <v>6.9666594956361481</v>
      </c>
      <c r="GH45" s="246">
        <f t="shared" si="10"/>
        <v>4.337237973543087</v>
      </c>
      <c r="GI45" s="246">
        <f t="shared" si="11"/>
        <v>0.72300844944108378</v>
      </c>
      <c r="GJ45" s="246">
        <f t="shared" si="12"/>
        <v>0</v>
      </c>
      <c r="GK45" s="246">
        <f t="shared" si="13"/>
        <v>0</v>
      </c>
      <c r="GL45" s="246">
        <f t="shared" si="14"/>
        <v>0.72685799999999989</v>
      </c>
      <c r="GM45" s="346">
        <f t="shared" si="15"/>
        <v>14.290806616458118</v>
      </c>
      <c r="GN45" s="195">
        <v>0</v>
      </c>
      <c r="GO45" s="262">
        <v>0.28658963955134864</v>
      </c>
      <c r="GP45" s="262">
        <v>0</v>
      </c>
      <c r="GQ45" s="262">
        <v>0</v>
      </c>
      <c r="GR45" s="262">
        <v>0</v>
      </c>
      <c r="GS45" s="147">
        <v>0</v>
      </c>
      <c r="GT45" s="147">
        <f t="shared" si="16"/>
        <v>0</v>
      </c>
      <c r="GU45" s="346">
        <f t="shared" si="17"/>
        <v>0.28658963955134864</v>
      </c>
      <c r="GV45" s="195">
        <v>0.88966520810231664</v>
      </c>
      <c r="GW45" s="262">
        <v>3.870756551383606</v>
      </c>
      <c r="GX45" s="262">
        <v>0.52841923866787133</v>
      </c>
      <c r="GY45" s="262">
        <v>0.10289326439555774</v>
      </c>
      <c r="GZ45" s="262">
        <v>0</v>
      </c>
      <c r="HA45" s="147">
        <v>0</v>
      </c>
      <c r="HB45" s="147">
        <f t="shared" si="84"/>
        <v>0</v>
      </c>
      <c r="HC45" s="346">
        <f t="shared" si="85"/>
        <v>5.3917342625493516</v>
      </c>
      <c r="HD45" s="248">
        <f t="shared" si="20"/>
        <v>21.264054105350866</v>
      </c>
      <c r="HE45" s="116">
        <f t="shared" si="81"/>
        <v>1.1291701547207134</v>
      </c>
      <c r="HF45" s="117">
        <f t="shared" si="82"/>
        <v>14.849688575319298</v>
      </c>
      <c r="HG45" s="117">
        <f t="shared" si="83"/>
        <v>5.2851953753108569</v>
      </c>
      <c r="HH45" s="195">
        <f t="shared" si="71"/>
        <v>8.7733644467606342E-2</v>
      </c>
      <c r="HI45" s="262">
        <f t="shared" si="72"/>
        <v>0.10192142764837764</v>
      </c>
      <c r="HJ45" s="262">
        <f t="shared" si="73"/>
        <v>1.1052685146760641</v>
      </c>
      <c r="HK45" s="262">
        <f t="shared" si="74"/>
        <v>14.290806616458118</v>
      </c>
      <c r="HL45" s="262">
        <f t="shared" si="75"/>
        <v>0.28658963955134864</v>
      </c>
      <c r="HM45" s="262">
        <f t="shared" si="76"/>
        <v>5.3917342625493516</v>
      </c>
      <c r="HN45" s="120">
        <f t="shared" si="50"/>
        <v>20.787809393683535</v>
      </c>
      <c r="HO45" s="249">
        <f t="shared" si="51"/>
        <v>97.760329665698649</v>
      </c>
      <c r="HP45" s="121">
        <f t="shared" si="52"/>
        <v>2.2396703343013513</v>
      </c>
      <c r="HQ45" s="122">
        <f t="shared" si="30"/>
        <v>15.978858730040011</v>
      </c>
      <c r="HR45" s="123">
        <f t="shared" si="31"/>
        <v>15.49799655878256</v>
      </c>
      <c r="HS45" s="196">
        <f t="shared" si="32"/>
        <v>0.48086217125745101</v>
      </c>
      <c r="HT45" s="197">
        <f t="shared" si="33"/>
        <v>0.37432328401895498</v>
      </c>
      <c r="HU45" s="198">
        <f t="shared" si="34"/>
        <v>0.10653888723849469</v>
      </c>
      <c r="HV45" s="199">
        <f t="shared" si="53"/>
        <v>1.7720045087792389</v>
      </c>
      <c r="HW45" s="125">
        <f t="shared" si="54"/>
        <v>9.4097512893392785E-2</v>
      </c>
      <c r="HX45" s="125">
        <f t="shared" si="55"/>
        <v>1.2374740479432749</v>
      </c>
      <c r="HY45" s="125">
        <f t="shared" si="56"/>
        <v>0.44043294794257143</v>
      </c>
      <c r="HZ45" s="200">
        <f t="shared" si="57"/>
        <v>7.3111370389671955E-3</v>
      </c>
      <c r="IA45" s="201">
        <f t="shared" si="58"/>
        <v>8.4934523040314704E-3</v>
      </c>
      <c r="IB45" s="201">
        <f t="shared" si="59"/>
        <v>9.2105709556338677E-2</v>
      </c>
      <c r="IC45" s="201">
        <f t="shared" si="60"/>
        <v>1.1909005513715099</v>
      </c>
      <c r="ID45" s="201">
        <f t="shared" si="61"/>
        <v>2.3882469962612386E-2</v>
      </c>
      <c r="IE45" s="201">
        <f t="shared" si="62"/>
        <v>0.44931118854577928</v>
      </c>
      <c r="IF45" s="173">
        <f t="shared" si="63"/>
        <v>1.3315715608366676</v>
      </c>
      <c r="IG45" s="174">
        <f t="shared" si="64"/>
        <v>1.29149971323188</v>
      </c>
      <c r="IH45" s="184">
        <f t="shared" si="65"/>
        <v>4.0071847604787582E-2</v>
      </c>
      <c r="II45" s="185">
        <f t="shared" si="66"/>
        <v>3.1193607001579582E-2</v>
      </c>
      <c r="IJ45" s="177">
        <f t="shared" si="67"/>
        <v>8.8782406032078907E-3</v>
      </c>
      <c r="IK45" s="130">
        <v>0</v>
      </c>
      <c r="IL45" s="347">
        <v>0</v>
      </c>
    </row>
    <row r="46" spans="1:246" outlineLevel="3" x14ac:dyDescent="0.2">
      <c r="A46" s="187">
        <v>45.242424242424299</v>
      </c>
      <c r="B46" s="188">
        <v>41</v>
      </c>
      <c r="C46" s="189" t="s">
        <v>98</v>
      </c>
      <c r="D46" s="190" t="s">
        <v>103</v>
      </c>
      <c r="E46" s="191" t="s">
        <v>142</v>
      </c>
      <c r="F46" s="1">
        <v>6745.5810000000001</v>
      </c>
      <c r="G46" s="232">
        <v>248.5284</v>
      </c>
      <c r="H46" s="234">
        <v>59.011000000000003</v>
      </c>
      <c r="I46" s="192">
        <v>0.10027690973081427</v>
      </c>
      <c r="J46" s="193">
        <v>0.89972309026918573</v>
      </c>
      <c r="K46" s="202">
        <v>1</v>
      </c>
      <c r="L46" s="271">
        <v>2.9520488230898749</v>
      </c>
      <c r="M46" s="272">
        <v>1.0092320094391267</v>
      </c>
      <c r="N46" s="314">
        <v>1.9428168136507482</v>
      </c>
      <c r="O46" s="314">
        <v>0.30293025723422035</v>
      </c>
      <c r="P46" s="314">
        <v>1.6398865564165279</v>
      </c>
      <c r="Q46" s="314">
        <v>1.0092320094391267</v>
      </c>
      <c r="R46" s="315">
        <v>0</v>
      </c>
      <c r="S46" s="316">
        <v>2.9520488230898749</v>
      </c>
      <c r="T46" s="316">
        <v>1.0092320094391267</v>
      </c>
      <c r="U46" s="316">
        <v>1.9428168136507482</v>
      </c>
      <c r="V46" s="316">
        <v>0</v>
      </c>
      <c r="W46" s="316">
        <v>0.30293025723422035</v>
      </c>
      <c r="X46" s="316">
        <v>1.6398865564165275</v>
      </c>
      <c r="Y46" s="316">
        <v>0</v>
      </c>
      <c r="Z46" s="316">
        <v>1.0092320094391267</v>
      </c>
      <c r="AA46" s="317">
        <v>12.126811135590687</v>
      </c>
      <c r="AB46" s="318">
        <v>4.2081972154662362</v>
      </c>
      <c r="AC46" s="318">
        <v>7.918613920124451</v>
      </c>
      <c r="AD46" s="318">
        <v>0.37431400084046595</v>
      </c>
      <c r="AE46" s="318">
        <v>7.5442999192839855</v>
      </c>
      <c r="AF46" s="318">
        <v>4.2081972154662362</v>
      </c>
      <c r="AG46" s="319">
        <v>0.18645568058182549</v>
      </c>
      <c r="AH46" s="320">
        <v>11.940355455008861</v>
      </c>
      <c r="AI46" s="320">
        <v>4.7123787962570347</v>
      </c>
      <c r="AJ46" s="320">
        <v>7.2279766587518264</v>
      </c>
      <c r="AK46" s="320">
        <v>0</v>
      </c>
      <c r="AL46" s="320">
        <v>0.3511579591110871</v>
      </c>
      <c r="AM46" s="320">
        <v>6.876818699640741</v>
      </c>
      <c r="AN46" s="320">
        <v>0.73075949180771238</v>
      </c>
      <c r="AO46" s="320">
        <v>3.981619304449322</v>
      </c>
      <c r="AP46" s="321">
        <v>6.4244882293333339</v>
      </c>
      <c r="AQ46" s="322">
        <v>0.47711920409625003</v>
      </c>
      <c r="AR46" s="323">
        <v>5.9473690252370837</v>
      </c>
      <c r="AS46" s="323">
        <v>0.62081539033333333</v>
      </c>
      <c r="AT46" s="323">
        <v>5.3265536349037506</v>
      </c>
      <c r="AU46" s="323">
        <v>0.47711920409625003</v>
      </c>
      <c r="AV46" s="315">
        <v>0.11168267593035024</v>
      </c>
      <c r="AW46" s="316">
        <v>6.3128055534029839</v>
      </c>
      <c r="AX46" s="316">
        <v>0.5764437890150198</v>
      </c>
      <c r="AY46" s="316">
        <v>5.1283078325751577</v>
      </c>
      <c r="AZ46" s="316">
        <v>0</v>
      </c>
      <c r="BA46" s="316">
        <v>0.6080539318128062</v>
      </c>
      <c r="BB46" s="316">
        <v>5.1283078325751577</v>
      </c>
      <c r="BC46" s="316">
        <v>0</v>
      </c>
      <c r="BD46" s="316">
        <v>0.5764437890150198</v>
      </c>
      <c r="BE46" s="324">
        <v>10.086462525916287</v>
      </c>
      <c r="BF46" s="325">
        <v>3.2196843705262772</v>
      </c>
      <c r="BG46" s="326">
        <v>6.8667781553900111</v>
      </c>
      <c r="BH46" s="326">
        <v>0</v>
      </c>
      <c r="BI46" s="326">
        <v>6.8667781553900111</v>
      </c>
      <c r="BJ46" s="326">
        <v>3.2196843705262772</v>
      </c>
      <c r="BK46" s="319">
        <v>2.129810593597042E-2</v>
      </c>
      <c r="BL46" s="320">
        <v>10.065164419980317</v>
      </c>
      <c r="BM46" s="320">
        <v>3.5606454756221666</v>
      </c>
      <c r="BN46" s="320">
        <v>6.5045189443581508</v>
      </c>
      <c r="BO46" s="320">
        <v>0</v>
      </c>
      <c r="BP46" s="320">
        <v>0</v>
      </c>
      <c r="BQ46" s="320">
        <v>6.5045189443581508</v>
      </c>
      <c r="BR46" s="320">
        <v>0</v>
      </c>
      <c r="BS46" s="320">
        <v>3.5606454756221666</v>
      </c>
      <c r="BT46" s="275">
        <v>1.2911561234311015</v>
      </c>
      <c r="BU46" s="327">
        <v>0.17833648113689243</v>
      </c>
      <c r="BV46" s="328">
        <v>1.1128196422942092</v>
      </c>
      <c r="BW46" s="328">
        <v>0.3994737177466392</v>
      </c>
      <c r="BX46" s="328">
        <v>0.71334592454756995</v>
      </c>
      <c r="BY46" s="328">
        <v>0.17833648113689243</v>
      </c>
      <c r="BZ46" s="329">
        <v>0.41915892890068163</v>
      </c>
      <c r="CA46" s="330">
        <v>0.87199719453041991</v>
      </c>
      <c r="CB46" s="330">
        <v>0.1687516478420194</v>
      </c>
      <c r="CC46" s="330">
        <v>0.70324554668840045</v>
      </c>
      <c r="CD46" s="330"/>
      <c r="CE46" s="330">
        <v>0.26978918725803047</v>
      </c>
      <c r="CF46" s="330">
        <v>0.43345635943036998</v>
      </c>
      <c r="CG46" s="330"/>
      <c r="CH46" s="330">
        <v>0.1687516478420194</v>
      </c>
      <c r="CI46" s="331">
        <v>0.78319828823684401</v>
      </c>
      <c r="CJ46" s="332">
        <v>2.5216938327599997E-2</v>
      </c>
      <c r="CK46" s="332">
        <v>0.75798134990924404</v>
      </c>
      <c r="CL46" s="332"/>
      <c r="CM46" s="332">
        <v>0.75798134990924404</v>
      </c>
      <c r="CN46" s="332">
        <v>2.5216938327599997E-2</v>
      </c>
      <c r="CO46" s="333"/>
      <c r="CP46" s="334">
        <v>0.78319828823684401</v>
      </c>
      <c r="CQ46" s="334">
        <v>9.5272416675271518E-2</v>
      </c>
      <c r="CR46" s="334">
        <v>0.68792587156157248</v>
      </c>
      <c r="CS46" s="335"/>
      <c r="CT46" s="335"/>
      <c r="CU46" s="334">
        <v>0.68792587156157248</v>
      </c>
      <c r="CV46" s="334">
        <v>3.2847584031315817E-2</v>
      </c>
      <c r="CW46" s="334">
        <v>6.2424832643955701E-2</v>
      </c>
      <c r="CX46" s="299">
        <v>0.7789452</v>
      </c>
      <c r="CY46" s="300">
        <v>9.4172447961889311E-2</v>
      </c>
      <c r="CZ46" s="301">
        <v>0.68477275203811072</v>
      </c>
      <c r="DA46" s="301">
        <v>0</v>
      </c>
      <c r="DB46" s="301">
        <v>0.68477275203811072</v>
      </c>
      <c r="DC46" s="301">
        <v>9.4172447961889311E-2</v>
      </c>
      <c r="DD46" s="169">
        <v>0</v>
      </c>
      <c r="DE46" s="170">
        <v>0.7789452</v>
      </c>
      <c r="DF46" s="170">
        <v>0.15964374197371256</v>
      </c>
      <c r="DG46" s="170">
        <v>0.61930145802628744</v>
      </c>
      <c r="DH46" s="170">
        <v>0</v>
      </c>
      <c r="DI46" s="170">
        <v>0</v>
      </c>
      <c r="DJ46" s="170">
        <v>0.61930145802628744</v>
      </c>
      <c r="DK46" s="170">
        <v>5.2710368318063652E-2</v>
      </c>
      <c r="DL46" s="170">
        <v>0.10693337365564892</v>
      </c>
      <c r="DM46" s="336">
        <v>34.443110325598134</v>
      </c>
      <c r="DN46" s="337">
        <v>9.2119586669542741</v>
      </c>
      <c r="DO46" s="337">
        <v>25.231151658643856</v>
      </c>
      <c r="DP46" s="337">
        <v>1.6975333661546588</v>
      </c>
      <c r="DQ46" s="337">
        <v>23.533618292489201</v>
      </c>
      <c r="DR46" s="337">
        <v>9.2119586669542741</v>
      </c>
      <c r="DS46" s="338">
        <v>0.73859539134882779</v>
      </c>
      <c r="DT46" s="339">
        <v>33.704514934249303</v>
      </c>
      <c r="DU46" s="339">
        <v>10.282367876824351</v>
      </c>
      <c r="DV46" s="339">
        <v>22.814093125612143</v>
      </c>
      <c r="DW46" s="339">
        <v>0</v>
      </c>
      <c r="DX46" s="339">
        <v>1.5319313354161441</v>
      </c>
      <c r="DY46" s="339">
        <v>21.890215722008804</v>
      </c>
      <c r="DZ46" s="339">
        <v>0.81631744415709184</v>
      </c>
      <c r="EA46" s="339">
        <v>9.4660504326672577</v>
      </c>
      <c r="EB46" s="340">
        <v>2.9520488230898749</v>
      </c>
      <c r="EC46" s="274">
        <v>12.126811135590687</v>
      </c>
      <c r="ED46" s="274">
        <v>6.4244882293333339</v>
      </c>
      <c r="EE46" s="274">
        <v>10.086462525916287</v>
      </c>
      <c r="EF46" s="274">
        <v>1.2911561234311015</v>
      </c>
      <c r="EG46" s="274">
        <v>0.78319828823684401</v>
      </c>
      <c r="EH46" s="274">
        <f t="shared" si="77"/>
        <v>0.7789452</v>
      </c>
      <c r="EI46" s="248">
        <f t="shared" si="78"/>
        <v>34.443110325598134</v>
      </c>
      <c r="EJ46" s="245">
        <v>0.30293025723422035</v>
      </c>
      <c r="EK46" s="246">
        <v>0.37431400084046595</v>
      </c>
      <c r="EL46" s="246">
        <v>0.62081539033333333</v>
      </c>
      <c r="EM46" s="246">
        <v>0</v>
      </c>
      <c r="EN46" s="246">
        <v>0.3994737177466392</v>
      </c>
      <c r="EO46" s="246">
        <v>0</v>
      </c>
      <c r="EP46" s="246">
        <v>0</v>
      </c>
      <c r="EQ46" s="341">
        <v>1.6975333661546588</v>
      </c>
      <c r="ER46" s="246">
        <v>1.6398865564165279</v>
      </c>
      <c r="ES46" s="246">
        <v>7.5442999192839855</v>
      </c>
      <c r="ET46" s="246">
        <v>5.3265536349037506</v>
      </c>
      <c r="EU46" s="246">
        <v>6.8667781553900111</v>
      </c>
      <c r="EV46" s="246">
        <v>0.71334592454756995</v>
      </c>
      <c r="EW46" s="246">
        <v>0.75798134990924404</v>
      </c>
      <c r="EX46" s="246">
        <f t="shared" si="79"/>
        <v>0.68477275203811072</v>
      </c>
      <c r="EY46" s="342">
        <f t="shared" si="80"/>
        <v>23.533618292489201</v>
      </c>
      <c r="EZ46" s="246">
        <v>1.0092320094391267</v>
      </c>
      <c r="FA46" s="246">
        <v>4.2081972154662362</v>
      </c>
      <c r="FB46" s="246">
        <v>0.47711920409625003</v>
      </c>
      <c r="FC46" s="246">
        <v>3.2196843705262772</v>
      </c>
      <c r="FD46" s="246">
        <v>0.17833648113689243</v>
      </c>
      <c r="FE46" s="246">
        <v>2.5216938327599997E-2</v>
      </c>
      <c r="FF46" s="246">
        <f t="shared" si="6"/>
        <v>9.4172447961889311E-2</v>
      </c>
      <c r="FG46" s="343">
        <f t="shared" si="7"/>
        <v>9.2119586669542741</v>
      </c>
      <c r="FH46" s="276">
        <v>0</v>
      </c>
      <c r="FI46" s="260">
        <v>0.18645568058182549</v>
      </c>
      <c r="FJ46" s="260">
        <v>0.11168267593035024</v>
      </c>
      <c r="FK46" s="260">
        <v>2.129810593597042E-2</v>
      </c>
      <c r="FL46" s="260">
        <v>0.41915892890068163</v>
      </c>
      <c r="FM46" s="264">
        <v>0</v>
      </c>
      <c r="FN46" s="264">
        <v>0</v>
      </c>
      <c r="FO46" s="344">
        <v>0.73859539134882779</v>
      </c>
      <c r="FP46" s="345">
        <v>0</v>
      </c>
      <c r="FQ46" s="260">
        <v>0</v>
      </c>
      <c r="FR46" s="260">
        <v>0</v>
      </c>
      <c r="FS46" s="260">
        <v>0</v>
      </c>
      <c r="FT46" s="260">
        <v>0</v>
      </c>
      <c r="FU46" s="264">
        <v>0</v>
      </c>
      <c r="FV46" s="147">
        <v>0</v>
      </c>
      <c r="FW46" s="344">
        <v>0</v>
      </c>
      <c r="FX46" s="195">
        <v>0.30293025723422035</v>
      </c>
      <c r="FY46" s="262">
        <v>0.3511579591110871</v>
      </c>
      <c r="FZ46" s="262">
        <v>0.6080539318128062</v>
      </c>
      <c r="GA46" s="262">
        <v>0</v>
      </c>
      <c r="GB46" s="262">
        <v>0.26978918725803047</v>
      </c>
      <c r="GC46" s="147">
        <v>0</v>
      </c>
      <c r="GD46" s="147">
        <v>0</v>
      </c>
      <c r="GE46" s="346">
        <v>1.5319313354161441</v>
      </c>
      <c r="GF46" s="273">
        <f t="shared" si="8"/>
        <v>1.6398865564165275</v>
      </c>
      <c r="GG46" s="246">
        <f t="shared" si="9"/>
        <v>6.876818699640741</v>
      </c>
      <c r="GH46" s="246">
        <f t="shared" si="10"/>
        <v>5.1283078325751577</v>
      </c>
      <c r="GI46" s="246">
        <f t="shared" si="11"/>
        <v>6.5045189443581508</v>
      </c>
      <c r="GJ46" s="246">
        <f t="shared" si="12"/>
        <v>0.43345635943036998</v>
      </c>
      <c r="GK46" s="246">
        <f t="shared" si="13"/>
        <v>0.68792587156157248</v>
      </c>
      <c r="GL46" s="246">
        <f t="shared" si="14"/>
        <v>0.61930145802628744</v>
      </c>
      <c r="GM46" s="346">
        <f t="shared" si="15"/>
        <v>21.890215722008804</v>
      </c>
      <c r="GN46" s="195">
        <v>0</v>
      </c>
      <c r="GO46" s="262">
        <v>0.73075949180771238</v>
      </c>
      <c r="GP46" s="262">
        <v>0</v>
      </c>
      <c r="GQ46" s="262">
        <v>0</v>
      </c>
      <c r="GR46" s="262">
        <v>0</v>
      </c>
      <c r="GS46" s="147">
        <v>3.2847584031315817E-2</v>
      </c>
      <c r="GT46" s="147">
        <f t="shared" si="16"/>
        <v>5.2710368318063652E-2</v>
      </c>
      <c r="GU46" s="346">
        <f t="shared" si="17"/>
        <v>0.81631744415709184</v>
      </c>
      <c r="GV46" s="195">
        <v>1.0092320094391267</v>
      </c>
      <c r="GW46" s="262">
        <v>3.981619304449322</v>
      </c>
      <c r="GX46" s="262">
        <v>0.5764437890150198</v>
      </c>
      <c r="GY46" s="262">
        <v>3.5606454756221666</v>
      </c>
      <c r="GZ46" s="262">
        <v>0.1687516478420194</v>
      </c>
      <c r="HA46" s="147">
        <v>6.2424832643955701E-2</v>
      </c>
      <c r="HB46" s="147">
        <f t="shared" si="84"/>
        <v>0.10693337365564892</v>
      </c>
      <c r="HC46" s="346">
        <f t="shared" si="85"/>
        <v>9.4660504326672577</v>
      </c>
      <c r="HD46" s="248">
        <f t="shared" si="20"/>
        <v>34.443110325598134</v>
      </c>
      <c r="HE46" s="116">
        <f t="shared" si="81"/>
        <v>1.6975333661546588</v>
      </c>
      <c r="HF46" s="117">
        <f t="shared" si="82"/>
        <v>23.533618292489201</v>
      </c>
      <c r="HG46" s="117">
        <f t="shared" si="83"/>
        <v>9.2119586669542741</v>
      </c>
      <c r="HH46" s="195">
        <f t="shared" si="71"/>
        <v>0.73859539134882779</v>
      </c>
      <c r="HI46" s="262">
        <f t="shared" si="72"/>
        <v>0</v>
      </c>
      <c r="HJ46" s="262">
        <f t="shared" si="73"/>
        <v>1.5319313354161441</v>
      </c>
      <c r="HK46" s="262">
        <f t="shared" si="74"/>
        <v>21.890215722008804</v>
      </c>
      <c r="HL46" s="262">
        <f t="shared" si="75"/>
        <v>0.81631744415709184</v>
      </c>
      <c r="HM46" s="262">
        <f t="shared" si="76"/>
        <v>9.4660504326672577</v>
      </c>
      <c r="HN46" s="120">
        <f t="shared" si="50"/>
        <v>32.888197490092203</v>
      </c>
      <c r="HO46" s="249">
        <f t="shared" si="51"/>
        <v>95.485562073787747</v>
      </c>
      <c r="HP46" s="121">
        <f t="shared" si="52"/>
        <v>4.5144379262122527</v>
      </c>
      <c r="HQ46" s="122">
        <f t="shared" si="30"/>
        <v>25.23115165864386</v>
      </c>
      <c r="HR46" s="123">
        <f t="shared" si="31"/>
        <v>23.422147057424947</v>
      </c>
      <c r="HS46" s="196">
        <f t="shared" si="32"/>
        <v>1.8090046012189127</v>
      </c>
      <c r="HT46" s="197">
        <f t="shared" si="33"/>
        <v>1.5549128355059196</v>
      </c>
      <c r="HU46" s="198">
        <f t="shared" si="34"/>
        <v>0.25409176571298353</v>
      </c>
      <c r="HV46" s="199">
        <f t="shared" si="53"/>
        <v>2.8702591937998445</v>
      </c>
      <c r="HW46" s="125">
        <f t="shared" si="54"/>
        <v>0.14146111384622156</v>
      </c>
      <c r="HX46" s="125">
        <f t="shared" si="55"/>
        <v>1.9611348577074335</v>
      </c>
      <c r="HY46" s="125">
        <f t="shared" si="56"/>
        <v>0.76766322224618955</v>
      </c>
      <c r="HZ46" s="200">
        <f t="shared" si="57"/>
        <v>6.1549615945735651E-2</v>
      </c>
      <c r="IA46" s="201">
        <f t="shared" si="58"/>
        <v>0</v>
      </c>
      <c r="IB46" s="201">
        <f t="shared" si="59"/>
        <v>0.127660944618012</v>
      </c>
      <c r="IC46" s="201">
        <f t="shared" si="60"/>
        <v>1.8241846435007336</v>
      </c>
      <c r="ID46" s="201">
        <f t="shared" si="61"/>
        <v>6.8026453679757654E-2</v>
      </c>
      <c r="IE46" s="201">
        <f t="shared" si="62"/>
        <v>0.7888375360556048</v>
      </c>
      <c r="IF46" s="173">
        <f t="shared" si="63"/>
        <v>2.1025959715536549</v>
      </c>
      <c r="IG46" s="174">
        <f t="shared" si="64"/>
        <v>1.9518455881187455</v>
      </c>
      <c r="IH46" s="184">
        <f t="shared" si="65"/>
        <v>0.1507503834349094</v>
      </c>
      <c r="II46" s="185">
        <f t="shared" si="66"/>
        <v>0.12957606962549331</v>
      </c>
      <c r="IJ46" s="177">
        <f t="shared" si="67"/>
        <v>2.1174313809415295E-2</v>
      </c>
      <c r="IK46" s="130">
        <v>0</v>
      </c>
      <c r="IL46" s="347">
        <v>0</v>
      </c>
    </row>
    <row r="47" spans="1:246" outlineLevel="3" x14ac:dyDescent="0.2">
      <c r="A47" s="187">
        <v>46.339393939394</v>
      </c>
      <c r="B47" s="188">
        <v>42</v>
      </c>
      <c r="C47" s="189" t="s">
        <v>98</v>
      </c>
      <c r="D47" s="190" t="s">
        <v>103</v>
      </c>
      <c r="E47" s="191" t="s">
        <v>143</v>
      </c>
      <c r="F47" s="1">
        <v>35400.620000000003</v>
      </c>
      <c r="G47" s="232">
        <v>1576.3186000000001</v>
      </c>
      <c r="H47" s="234">
        <v>57.249000000000002</v>
      </c>
      <c r="I47" s="192">
        <v>7.1429189302748108E-2</v>
      </c>
      <c r="J47" s="193">
        <v>0.92857081069725189</v>
      </c>
      <c r="K47" s="202">
        <v>0</v>
      </c>
      <c r="L47" s="271">
        <v>2.557548574985355</v>
      </c>
      <c r="M47" s="272">
        <v>0.91205447641166526</v>
      </c>
      <c r="N47" s="314">
        <v>1.6454940985736899</v>
      </c>
      <c r="O47" s="314">
        <v>0.25515319965525529</v>
      </c>
      <c r="P47" s="314">
        <v>1.3903408989184345</v>
      </c>
      <c r="Q47" s="314">
        <v>0.91205447641166526</v>
      </c>
      <c r="R47" s="315">
        <v>0</v>
      </c>
      <c r="S47" s="316">
        <v>2.557548574985355</v>
      </c>
      <c r="T47" s="316">
        <v>0.91205447641166526</v>
      </c>
      <c r="U47" s="316">
        <v>1.6454940985736899</v>
      </c>
      <c r="V47" s="316">
        <v>0</v>
      </c>
      <c r="W47" s="316">
        <v>0.25515319965525529</v>
      </c>
      <c r="X47" s="316">
        <v>1.390340898918434</v>
      </c>
      <c r="Y47" s="316">
        <v>0</v>
      </c>
      <c r="Z47" s="316">
        <v>0.91205447641166526</v>
      </c>
      <c r="AA47" s="317">
        <v>11.986538774372292</v>
      </c>
      <c r="AB47" s="318">
        <v>4.0945616372507647</v>
      </c>
      <c r="AC47" s="318">
        <v>7.8919771371215273</v>
      </c>
      <c r="AD47" s="318">
        <v>0.36647923130383103</v>
      </c>
      <c r="AE47" s="318">
        <v>7.5254979058176952</v>
      </c>
      <c r="AF47" s="318">
        <v>4.0945616372507647</v>
      </c>
      <c r="AG47" s="319">
        <v>0.16705205387481631</v>
      </c>
      <c r="AH47" s="320">
        <v>11.819486720497476</v>
      </c>
      <c r="AI47" s="320">
        <v>4.4545176662200721</v>
      </c>
      <c r="AJ47" s="320">
        <v>7.3649690542774042</v>
      </c>
      <c r="AK47" s="320">
        <v>0</v>
      </c>
      <c r="AL47" s="320">
        <v>0.34690777761960184</v>
      </c>
      <c r="AM47" s="320">
        <v>7.0180612766578001</v>
      </c>
      <c r="AN47" s="320">
        <v>0.51292902697393306</v>
      </c>
      <c r="AO47" s="320">
        <v>3.941588639246139</v>
      </c>
      <c r="AP47" s="321">
        <v>5.6521556039999989</v>
      </c>
      <c r="AQ47" s="322">
        <v>0.42154828845749992</v>
      </c>
      <c r="AR47" s="323">
        <v>5.2306073155424988</v>
      </c>
      <c r="AS47" s="323">
        <v>0.51520283399999989</v>
      </c>
      <c r="AT47" s="323">
        <v>4.7154044815424987</v>
      </c>
      <c r="AU47" s="323">
        <v>0.42154828845749992</v>
      </c>
      <c r="AV47" s="315">
        <v>0.20901567465891885</v>
      </c>
      <c r="AW47" s="316">
        <v>5.44313992934108</v>
      </c>
      <c r="AX47" s="316">
        <v>0.63565177483217483</v>
      </c>
      <c r="AY47" s="316">
        <v>4.3152441516334576</v>
      </c>
      <c r="AZ47" s="316">
        <v>0</v>
      </c>
      <c r="BA47" s="316">
        <v>0.49224400287544751</v>
      </c>
      <c r="BB47" s="316">
        <v>4.3152441516334576</v>
      </c>
      <c r="BC47" s="316">
        <v>0</v>
      </c>
      <c r="BD47" s="316">
        <v>0.63565177483217483</v>
      </c>
      <c r="BE47" s="324">
        <v>3.7525989310108998</v>
      </c>
      <c r="BF47" s="325">
        <v>0.2108806696860861</v>
      </c>
      <c r="BG47" s="326">
        <v>3.5417182613248137</v>
      </c>
      <c r="BH47" s="326">
        <v>0</v>
      </c>
      <c r="BI47" s="326">
        <v>3.5417182613248137</v>
      </c>
      <c r="BJ47" s="326">
        <v>0.2108806696860861</v>
      </c>
      <c r="BK47" s="319">
        <v>3.3521023945737229E-2</v>
      </c>
      <c r="BL47" s="320">
        <v>3.7190779070651625</v>
      </c>
      <c r="BM47" s="320">
        <v>0.64729293111033481</v>
      </c>
      <c r="BN47" s="320">
        <v>3.0717849759548277</v>
      </c>
      <c r="BO47" s="320">
        <v>0</v>
      </c>
      <c r="BP47" s="320">
        <v>0</v>
      </c>
      <c r="BQ47" s="320">
        <v>3.0717849759548277</v>
      </c>
      <c r="BR47" s="320">
        <v>0</v>
      </c>
      <c r="BS47" s="320">
        <v>0.64729293111033481</v>
      </c>
      <c r="BT47" s="275">
        <v>1.1844570525361922</v>
      </c>
      <c r="BU47" s="327">
        <v>0.1635990404055514</v>
      </c>
      <c r="BV47" s="328">
        <v>1.0208580121306408</v>
      </c>
      <c r="BW47" s="328">
        <v>0.36646185050843505</v>
      </c>
      <c r="BX47" s="328">
        <v>0.65439616162220571</v>
      </c>
      <c r="BY47" s="328">
        <v>0.1635990404055514</v>
      </c>
      <c r="BZ47" s="329">
        <v>0.32420318201690496</v>
      </c>
      <c r="CA47" s="330">
        <v>0.86025387051928726</v>
      </c>
      <c r="CB47" s="330">
        <v>0.15276834485942853</v>
      </c>
      <c r="CC47" s="330">
        <v>0.70748552565985867</v>
      </c>
      <c r="CD47" s="330"/>
      <c r="CE47" s="330">
        <v>0.2661558936413263</v>
      </c>
      <c r="CF47" s="330">
        <v>0.44132963201853237</v>
      </c>
      <c r="CG47" s="330"/>
      <c r="CH47" s="330">
        <v>0.15276834485942853</v>
      </c>
      <c r="CI47" s="331">
        <v>0.53231601589436239</v>
      </c>
      <c r="CJ47" s="332">
        <v>1.7666691648749996E-2</v>
      </c>
      <c r="CK47" s="332">
        <v>0.51464932424561238</v>
      </c>
      <c r="CL47" s="332"/>
      <c r="CM47" s="332">
        <v>0.51464932424561238</v>
      </c>
      <c r="CN47" s="332">
        <v>1.7666691648749996E-2</v>
      </c>
      <c r="CO47" s="333"/>
      <c r="CP47" s="334">
        <v>0.53231601589436239</v>
      </c>
      <c r="CQ47" s="334">
        <v>4.9762362935824374E-2</v>
      </c>
      <c r="CR47" s="334">
        <v>0.48255365295853803</v>
      </c>
      <c r="CS47" s="335"/>
      <c r="CT47" s="335"/>
      <c r="CU47" s="334">
        <v>0.48255365295853803</v>
      </c>
      <c r="CV47" s="334">
        <v>2.65196258014395E-2</v>
      </c>
      <c r="CW47" s="334">
        <v>2.3242737134384874E-2</v>
      </c>
      <c r="CX47" s="299">
        <v>0.75568679999999988</v>
      </c>
      <c r="CY47" s="300">
        <v>9.1360567917340846E-2</v>
      </c>
      <c r="CZ47" s="301">
        <v>0.66432623208265917</v>
      </c>
      <c r="DA47" s="301">
        <v>0</v>
      </c>
      <c r="DB47" s="301">
        <v>0.66432623208265917</v>
      </c>
      <c r="DC47" s="301">
        <v>9.1360567917340832E-2</v>
      </c>
      <c r="DD47" s="169">
        <v>0</v>
      </c>
      <c r="DE47" s="170">
        <v>0.75568679999999988</v>
      </c>
      <c r="DF47" s="170">
        <v>0.1366045305246652</v>
      </c>
      <c r="DG47" s="170">
        <v>0.61908226947533462</v>
      </c>
      <c r="DH47" s="170">
        <v>0</v>
      </c>
      <c r="DI47" s="170">
        <v>0</v>
      </c>
      <c r="DJ47" s="170">
        <v>0.61908226947533462</v>
      </c>
      <c r="DK47" s="170">
        <v>3.4677082462500439E-2</v>
      </c>
      <c r="DL47" s="170">
        <v>0.10192744806216475</v>
      </c>
      <c r="DM47" s="336">
        <v>26.421301752799103</v>
      </c>
      <c r="DN47" s="337">
        <v>5.9116713717776586</v>
      </c>
      <c r="DO47" s="337">
        <v>20.509630381021445</v>
      </c>
      <c r="DP47" s="337">
        <v>1.5032971154675212</v>
      </c>
      <c r="DQ47" s="337">
        <v>19.00633326555392</v>
      </c>
      <c r="DR47" s="337">
        <v>5.9116713717776586</v>
      </c>
      <c r="DS47" s="338">
        <v>0.73379193449637736</v>
      </c>
      <c r="DT47" s="339">
        <v>25.687509818302722</v>
      </c>
      <c r="DU47" s="339">
        <v>6.9886520868941648</v>
      </c>
      <c r="DV47" s="339">
        <v>18.20661372853311</v>
      </c>
      <c r="DW47" s="339">
        <v>0</v>
      </c>
      <c r="DX47" s="339">
        <v>1.3604608737916308</v>
      </c>
      <c r="DY47" s="339">
        <v>17.338396857616925</v>
      </c>
      <c r="DZ47" s="339">
        <v>0.57412573523787302</v>
      </c>
      <c r="EA47" s="339">
        <v>6.414526351656292</v>
      </c>
      <c r="EB47" s="340">
        <v>2.557548574985355</v>
      </c>
      <c r="EC47" s="274">
        <v>11.986538774372292</v>
      </c>
      <c r="ED47" s="274">
        <v>5.6521556039999989</v>
      </c>
      <c r="EE47" s="274">
        <v>3.7525989310108998</v>
      </c>
      <c r="EF47" s="274">
        <v>1.1844570525361922</v>
      </c>
      <c r="EG47" s="274">
        <v>0.53231601589436239</v>
      </c>
      <c r="EH47" s="274">
        <f t="shared" si="77"/>
        <v>0.75568679999999988</v>
      </c>
      <c r="EI47" s="248">
        <f t="shared" si="78"/>
        <v>26.421301752799103</v>
      </c>
      <c r="EJ47" s="245">
        <v>0.25515319965525529</v>
      </c>
      <c r="EK47" s="246">
        <v>0.36647923130383103</v>
      </c>
      <c r="EL47" s="246">
        <v>0.51520283399999989</v>
      </c>
      <c r="EM47" s="246">
        <v>0</v>
      </c>
      <c r="EN47" s="246">
        <v>0.36646185050843505</v>
      </c>
      <c r="EO47" s="246">
        <v>0</v>
      </c>
      <c r="EP47" s="246">
        <v>0</v>
      </c>
      <c r="EQ47" s="341">
        <v>1.5032971154675212</v>
      </c>
      <c r="ER47" s="246">
        <v>1.3903408989184345</v>
      </c>
      <c r="ES47" s="246">
        <v>7.5254979058176952</v>
      </c>
      <c r="ET47" s="246">
        <v>4.7154044815424987</v>
      </c>
      <c r="EU47" s="246">
        <v>3.5417182613248137</v>
      </c>
      <c r="EV47" s="246">
        <v>0.65439616162220571</v>
      </c>
      <c r="EW47" s="246">
        <v>0.51464932424561238</v>
      </c>
      <c r="EX47" s="246">
        <f t="shared" si="79"/>
        <v>0.66432623208265917</v>
      </c>
      <c r="EY47" s="342">
        <f t="shared" si="80"/>
        <v>19.00633326555392</v>
      </c>
      <c r="EZ47" s="246">
        <v>0.91205447641166526</v>
      </c>
      <c r="FA47" s="246">
        <v>4.0945616372507647</v>
      </c>
      <c r="FB47" s="246">
        <v>0.42154828845749992</v>
      </c>
      <c r="FC47" s="246">
        <v>0.2108806696860861</v>
      </c>
      <c r="FD47" s="246">
        <v>0.1635990404055514</v>
      </c>
      <c r="FE47" s="246">
        <v>1.7666691648749996E-2</v>
      </c>
      <c r="FF47" s="246">
        <f t="shared" si="6"/>
        <v>9.1360567917340832E-2</v>
      </c>
      <c r="FG47" s="343">
        <f t="shared" si="7"/>
        <v>5.9116713717776586</v>
      </c>
      <c r="FH47" s="276">
        <v>0</v>
      </c>
      <c r="FI47" s="260">
        <v>0.16705205387481631</v>
      </c>
      <c r="FJ47" s="260">
        <v>0.20901567465891885</v>
      </c>
      <c r="FK47" s="260">
        <v>3.3521023945737229E-2</v>
      </c>
      <c r="FL47" s="260">
        <v>0.32420318201690496</v>
      </c>
      <c r="FM47" s="264">
        <v>0</v>
      </c>
      <c r="FN47" s="264">
        <v>0</v>
      </c>
      <c r="FO47" s="344">
        <v>0.73379193449637736</v>
      </c>
      <c r="FP47" s="345">
        <v>0</v>
      </c>
      <c r="FQ47" s="260">
        <v>0</v>
      </c>
      <c r="FR47" s="260">
        <v>0</v>
      </c>
      <c r="FS47" s="260">
        <v>0</v>
      </c>
      <c r="FT47" s="260">
        <v>0</v>
      </c>
      <c r="FU47" s="264">
        <v>0</v>
      </c>
      <c r="FV47" s="147">
        <v>0</v>
      </c>
      <c r="FW47" s="344">
        <v>0</v>
      </c>
      <c r="FX47" s="195">
        <v>0.25515319965525529</v>
      </c>
      <c r="FY47" s="262">
        <v>0.34690777761960184</v>
      </c>
      <c r="FZ47" s="262">
        <v>0.49224400287544751</v>
      </c>
      <c r="GA47" s="262">
        <v>0</v>
      </c>
      <c r="GB47" s="262">
        <v>0.2661558936413263</v>
      </c>
      <c r="GC47" s="147">
        <v>0</v>
      </c>
      <c r="GD47" s="147">
        <v>0</v>
      </c>
      <c r="GE47" s="346">
        <v>1.3604608737916308</v>
      </c>
      <c r="GF47" s="273">
        <f t="shared" si="8"/>
        <v>1.390340898918434</v>
      </c>
      <c r="GG47" s="246">
        <f t="shared" si="9"/>
        <v>7.0180612766578001</v>
      </c>
      <c r="GH47" s="246">
        <f t="shared" si="10"/>
        <v>4.3152441516334576</v>
      </c>
      <c r="GI47" s="246">
        <f t="shared" si="11"/>
        <v>3.0717849759548277</v>
      </c>
      <c r="GJ47" s="246">
        <f t="shared" si="12"/>
        <v>0.44132963201853237</v>
      </c>
      <c r="GK47" s="246">
        <f t="shared" si="13"/>
        <v>0.48255365295853803</v>
      </c>
      <c r="GL47" s="246">
        <f t="shared" si="14"/>
        <v>0.61908226947533462</v>
      </c>
      <c r="GM47" s="346">
        <f t="shared" si="15"/>
        <v>17.338396857616925</v>
      </c>
      <c r="GN47" s="195">
        <v>0</v>
      </c>
      <c r="GO47" s="262">
        <v>0.51292902697393306</v>
      </c>
      <c r="GP47" s="262">
        <v>0</v>
      </c>
      <c r="GQ47" s="262">
        <v>0</v>
      </c>
      <c r="GR47" s="262">
        <v>0</v>
      </c>
      <c r="GS47" s="147">
        <v>2.65196258014395E-2</v>
      </c>
      <c r="GT47" s="147">
        <f t="shared" si="16"/>
        <v>3.4677082462500439E-2</v>
      </c>
      <c r="GU47" s="346">
        <f t="shared" si="17"/>
        <v>0.57412573523787302</v>
      </c>
      <c r="GV47" s="195">
        <v>0.91205447641166526</v>
      </c>
      <c r="GW47" s="262">
        <v>3.941588639246139</v>
      </c>
      <c r="GX47" s="262">
        <v>0.63565177483217483</v>
      </c>
      <c r="GY47" s="262">
        <v>0.64729293111033481</v>
      </c>
      <c r="GZ47" s="262">
        <v>0.15276834485942853</v>
      </c>
      <c r="HA47" s="147">
        <v>2.3242737134384874E-2</v>
      </c>
      <c r="HB47" s="147">
        <f t="shared" si="84"/>
        <v>0.10192744806216475</v>
      </c>
      <c r="HC47" s="346">
        <f t="shared" si="85"/>
        <v>6.414526351656292</v>
      </c>
      <c r="HD47" s="248">
        <f t="shared" si="20"/>
        <v>26.421301752799103</v>
      </c>
      <c r="HE47" s="116">
        <f t="shared" si="81"/>
        <v>1.5032971154675212</v>
      </c>
      <c r="HF47" s="117">
        <f t="shared" si="82"/>
        <v>19.00633326555392</v>
      </c>
      <c r="HG47" s="117">
        <f t="shared" si="83"/>
        <v>5.9116713717776586</v>
      </c>
      <c r="HH47" s="195">
        <f t="shared" si="71"/>
        <v>0.73379193449637736</v>
      </c>
      <c r="HI47" s="262">
        <f t="shared" si="72"/>
        <v>0</v>
      </c>
      <c r="HJ47" s="262">
        <f t="shared" si="73"/>
        <v>1.3604608737916308</v>
      </c>
      <c r="HK47" s="262">
        <f t="shared" si="74"/>
        <v>17.338396857616925</v>
      </c>
      <c r="HL47" s="262">
        <f t="shared" si="75"/>
        <v>0.57412573523787302</v>
      </c>
      <c r="HM47" s="262">
        <f t="shared" si="76"/>
        <v>6.414526351656292</v>
      </c>
      <c r="HN47" s="120">
        <f t="shared" si="50"/>
        <v>25.113384083064847</v>
      </c>
      <c r="HO47" s="249">
        <f t="shared" si="51"/>
        <v>95.049760674279824</v>
      </c>
      <c r="HP47" s="121">
        <f t="shared" si="52"/>
        <v>4.950239325720176</v>
      </c>
      <c r="HQ47" s="122">
        <f t="shared" si="30"/>
        <v>20.509630381021442</v>
      </c>
      <c r="HR47" s="123">
        <f t="shared" si="31"/>
        <v>18.698857731408555</v>
      </c>
      <c r="HS47" s="196">
        <f t="shared" si="32"/>
        <v>1.8107726496128862</v>
      </c>
      <c r="HT47" s="197">
        <f t="shared" si="33"/>
        <v>1.3079176697342505</v>
      </c>
      <c r="HU47" s="198">
        <f t="shared" si="34"/>
        <v>0.50285497987863348</v>
      </c>
      <c r="HV47" s="199">
        <f t="shared" si="53"/>
        <v>2.2017751460665917</v>
      </c>
      <c r="HW47" s="125">
        <f t="shared" si="54"/>
        <v>0.12527475962229342</v>
      </c>
      <c r="HX47" s="125">
        <f t="shared" si="55"/>
        <v>1.5838611054628267</v>
      </c>
      <c r="HY47" s="125">
        <f t="shared" si="56"/>
        <v>0.49263928098147153</v>
      </c>
      <c r="HZ47" s="200">
        <f t="shared" si="57"/>
        <v>6.1149327874698116E-2</v>
      </c>
      <c r="IA47" s="201">
        <f t="shared" si="58"/>
        <v>0</v>
      </c>
      <c r="IB47" s="201">
        <f t="shared" si="59"/>
        <v>0.1133717394826359</v>
      </c>
      <c r="IC47" s="201">
        <f t="shared" si="60"/>
        <v>1.4448664048014104</v>
      </c>
      <c r="ID47" s="201">
        <f t="shared" si="61"/>
        <v>4.7843811269822754E-2</v>
      </c>
      <c r="IE47" s="201">
        <f t="shared" si="62"/>
        <v>0.53454386263802434</v>
      </c>
      <c r="IF47" s="173">
        <f t="shared" si="63"/>
        <v>1.7091358650851201</v>
      </c>
      <c r="IG47" s="174">
        <f t="shared" si="64"/>
        <v>1.5582381442840463</v>
      </c>
      <c r="IH47" s="184">
        <f t="shared" si="65"/>
        <v>0.15089772080107386</v>
      </c>
      <c r="II47" s="185">
        <f t="shared" si="66"/>
        <v>0.10899313914452087</v>
      </c>
      <c r="IJ47" s="177">
        <f t="shared" si="67"/>
        <v>4.1904581656552788E-2</v>
      </c>
      <c r="IK47" s="130">
        <v>0</v>
      </c>
      <c r="IL47" s="347">
        <v>0</v>
      </c>
    </row>
    <row r="48" spans="1:246" outlineLevel="3" x14ac:dyDescent="0.2">
      <c r="A48" s="187">
        <v>47.436363636363701</v>
      </c>
      <c r="B48" s="188">
        <v>43</v>
      </c>
      <c r="C48" s="189" t="s">
        <v>98</v>
      </c>
      <c r="D48" s="190" t="s">
        <v>103</v>
      </c>
      <c r="E48" s="191" t="s">
        <v>144</v>
      </c>
      <c r="F48" s="1">
        <v>48645.709000000003</v>
      </c>
      <c r="G48" s="232">
        <v>1966.4177999999999</v>
      </c>
      <c r="H48" s="234">
        <v>64.036000000000001</v>
      </c>
      <c r="I48" s="192">
        <v>0.17586176699513723</v>
      </c>
      <c r="J48" s="193">
        <v>0.82413823300486277</v>
      </c>
      <c r="K48" s="202">
        <v>0</v>
      </c>
      <c r="L48" s="271">
        <v>2.9967881642804262</v>
      </c>
      <c r="M48" s="272">
        <v>1.1272001850355367</v>
      </c>
      <c r="N48" s="314">
        <v>1.8695879792448895</v>
      </c>
      <c r="O48" s="314">
        <v>0.30260099892158598</v>
      </c>
      <c r="P48" s="314">
        <v>1.5669869803233034</v>
      </c>
      <c r="Q48" s="314">
        <v>1.1272001850355367</v>
      </c>
      <c r="R48" s="315">
        <v>0</v>
      </c>
      <c r="S48" s="316">
        <v>2.9967881642804262</v>
      </c>
      <c r="T48" s="316">
        <v>1.0917728510729203</v>
      </c>
      <c r="U48" s="316">
        <v>1.9050153132075058</v>
      </c>
      <c r="V48" s="316">
        <v>0.17868451939940519</v>
      </c>
      <c r="W48" s="316">
        <v>0.2708963041184772</v>
      </c>
      <c r="X48" s="316">
        <v>1.4554344896896241</v>
      </c>
      <c r="Y48" s="316">
        <v>0</v>
      </c>
      <c r="Z48" s="316">
        <v>1.0917728510729203</v>
      </c>
      <c r="AA48" s="317">
        <v>13.209862086594306</v>
      </c>
      <c r="AB48" s="318">
        <v>4.5692711565529205</v>
      </c>
      <c r="AC48" s="318">
        <v>8.6405909300413857</v>
      </c>
      <c r="AD48" s="318">
        <v>0.40694762584010985</v>
      </c>
      <c r="AE48" s="318">
        <v>8.2336433042012747</v>
      </c>
      <c r="AF48" s="318">
        <v>4.5692711565529205</v>
      </c>
      <c r="AG48" s="319">
        <v>0.52044472584833135</v>
      </c>
      <c r="AH48" s="320">
        <v>12.689417360745974</v>
      </c>
      <c r="AI48" s="320">
        <v>5.4491924596859782</v>
      </c>
      <c r="AJ48" s="320">
        <v>7.2402249010599959</v>
      </c>
      <c r="AK48" s="320">
        <v>0.24439736182773908</v>
      </c>
      <c r="AL48" s="320">
        <v>0.31924870103099601</v>
      </c>
      <c r="AM48" s="320">
        <v>6.6765788382012587</v>
      </c>
      <c r="AN48" s="320">
        <v>1.3538946701647006</v>
      </c>
      <c r="AO48" s="320">
        <v>4.0952977895212781</v>
      </c>
      <c r="AP48" s="321">
        <v>7.5709335893333334</v>
      </c>
      <c r="AQ48" s="322">
        <v>0.56041577665499998</v>
      </c>
      <c r="AR48" s="323">
        <v>7.0105178126783336</v>
      </c>
      <c r="AS48" s="323">
        <v>0.76358660933333322</v>
      </c>
      <c r="AT48" s="323">
        <v>6.2469312033450004</v>
      </c>
      <c r="AU48" s="323">
        <v>0.56041577665499998</v>
      </c>
      <c r="AV48" s="315">
        <v>0.11507619017149849</v>
      </c>
      <c r="AW48" s="316">
        <v>7.4558573991618351</v>
      </c>
      <c r="AX48" s="316">
        <v>0.71364134447514882</v>
      </c>
      <c r="AY48" s="316">
        <v>5.9921581436622082</v>
      </c>
      <c r="AZ48" s="316">
        <v>0</v>
      </c>
      <c r="BA48" s="316">
        <v>0.75005791102447783</v>
      </c>
      <c r="BB48" s="316">
        <v>5.9921581436622082</v>
      </c>
      <c r="BC48" s="316">
        <v>0</v>
      </c>
      <c r="BD48" s="316">
        <v>0.71364134447514882</v>
      </c>
      <c r="BE48" s="324">
        <v>4.6632129966943436</v>
      </c>
      <c r="BF48" s="325">
        <v>0.21919910570958545</v>
      </c>
      <c r="BG48" s="326">
        <v>4.4440138909847589</v>
      </c>
      <c r="BH48" s="326">
        <v>0</v>
      </c>
      <c r="BI48" s="326">
        <v>4.4440138909847589</v>
      </c>
      <c r="BJ48" s="326">
        <v>0.21919910570958545</v>
      </c>
      <c r="BK48" s="319">
        <v>1.6597459620340517E-2</v>
      </c>
      <c r="BL48" s="320">
        <v>4.6466155370740037</v>
      </c>
      <c r="BM48" s="320">
        <v>0.47250797581159515</v>
      </c>
      <c r="BN48" s="320">
        <v>4.1741075612624075</v>
      </c>
      <c r="BO48" s="320">
        <v>0</v>
      </c>
      <c r="BP48" s="320">
        <v>0</v>
      </c>
      <c r="BQ48" s="320">
        <v>4.1741075612624075</v>
      </c>
      <c r="BR48" s="320">
        <v>0</v>
      </c>
      <c r="BS48" s="320">
        <v>0.47250797581159515</v>
      </c>
      <c r="BT48" s="275">
        <v>1.6997496868902386</v>
      </c>
      <c r="BU48" s="327">
        <v>0.23477205620030925</v>
      </c>
      <c r="BV48" s="328">
        <v>1.4649776306899294</v>
      </c>
      <c r="BW48" s="328">
        <v>0.52588940588869248</v>
      </c>
      <c r="BX48" s="328">
        <v>0.93908822480123688</v>
      </c>
      <c r="BY48" s="328">
        <v>0.23477205620030925</v>
      </c>
      <c r="BZ48" s="329">
        <v>0.5132069246874853</v>
      </c>
      <c r="CA48" s="330">
        <v>1.1865427622027533</v>
      </c>
      <c r="CB48" s="330">
        <v>0.27917303719721293</v>
      </c>
      <c r="CC48" s="330">
        <v>0.90736972500554036</v>
      </c>
      <c r="CD48" s="330"/>
      <c r="CE48" s="330">
        <v>0.3671071529467082</v>
      </c>
      <c r="CF48" s="330">
        <v>0.5402625720588321</v>
      </c>
      <c r="CG48" s="330"/>
      <c r="CH48" s="330">
        <v>0.27917303719721293</v>
      </c>
      <c r="CI48" s="331">
        <v>0.668486905481808</v>
      </c>
      <c r="CJ48" s="332">
        <v>1.9834548073199999E-2</v>
      </c>
      <c r="CK48" s="332">
        <v>0.64865235740860805</v>
      </c>
      <c r="CL48" s="332"/>
      <c r="CM48" s="332">
        <v>0.64865235740860805</v>
      </c>
      <c r="CN48" s="332">
        <v>1.9834548073199999E-2</v>
      </c>
      <c r="CO48" s="333"/>
      <c r="CP48" s="334">
        <v>0.668486905481808</v>
      </c>
      <c r="CQ48" s="334">
        <v>0.13064577181657033</v>
      </c>
      <c r="CR48" s="334">
        <v>0.53784113366523767</v>
      </c>
      <c r="CS48" s="335"/>
      <c r="CT48" s="335"/>
      <c r="CU48" s="334">
        <v>0.53784113366523767</v>
      </c>
      <c r="CV48" s="334">
        <v>2.2288711646208974E-2</v>
      </c>
      <c r="CW48" s="334">
        <v>0.10835706017036136</v>
      </c>
      <c r="CX48" s="299">
        <v>0.84527520000000012</v>
      </c>
      <c r="CY48" s="300">
        <v>0.10219157237951475</v>
      </c>
      <c r="CZ48" s="301">
        <v>0.7430836276204853</v>
      </c>
      <c r="DA48" s="301">
        <v>0</v>
      </c>
      <c r="DB48" s="301">
        <v>0.7430836276204853</v>
      </c>
      <c r="DC48" s="301">
        <v>0.10219157237951475</v>
      </c>
      <c r="DD48" s="169">
        <v>0</v>
      </c>
      <c r="DE48" s="170">
        <v>0.84527520000000012</v>
      </c>
      <c r="DF48" s="170">
        <v>0.22679002163019915</v>
      </c>
      <c r="DG48" s="170">
        <v>0.61848517836980099</v>
      </c>
      <c r="DH48" s="170">
        <v>0</v>
      </c>
      <c r="DI48" s="170">
        <v>0</v>
      </c>
      <c r="DJ48" s="170">
        <v>0.61848517836980088</v>
      </c>
      <c r="DK48" s="170">
        <v>0.11011415004839728</v>
      </c>
      <c r="DL48" s="170">
        <v>0.11667587158180188</v>
      </c>
      <c r="DM48" s="336">
        <v>31.654308629274453</v>
      </c>
      <c r="DN48" s="337">
        <v>6.8328844006060656</v>
      </c>
      <c r="DO48" s="337">
        <v>24.821424228668391</v>
      </c>
      <c r="DP48" s="337">
        <v>1.9990246399837215</v>
      </c>
      <c r="DQ48" s="337">
        <v>22.822399588684668</v>
      </c>
      <c r="DR48" s="337">
        <v>6.8328844006060656</v>
      </c>
      <c r="DS48" s="338">
        <v>1.1653253003276558</v>
      </c>
      <c r="DT48" s="339">
        <v>30.488983328946794</v>
      </c>
      <c r="DU48" s="339">
        <v>8.3637234616896254</v>
      </c>
      <c r="DV48" s="339">
        <v>21.375201956232701</v>
      </c>
      <c r="DW48" s="339">
        <v>0.4230818812271443</v>
      </c>
      <c r="DX48" s="339">
        <v>1.7073100691206593</v>
      </c>
      <c r="DY48" s="339">
        <v>19.994867916909371</v>
      </c>
      <c r="DZ48" s="339">
        <v>1.4862975318593068</v>
      </c>
      <c r="EA48" s="339">
        <v>6.8774259298303182</v>
      </c>
      <c r="EB48" s="340">
        <v>2.9967881642804262</v>
      </c>
      <c r="EC48" s="274">
        <v>13.209862086594306</v>
      </c>
      <c r="ED48" s="274">
        <v>7.5709335893333334</v>
      </c>
      <c r="EE48" s="274">
        <v>4.6632129966943436</v>
      </c>
      <c r="EF48" s="274">
        <v>1.6997496868902386</v>
      </c>
      <c r="EG48" s="274">
        <v>0.668486905481808</v>
      </c>
      <c r="EH48" s="274">
        <f t="shared" si="77"/>
        <v>0.84527520000000012</v>
      </c>
      <c r="EI48" s="248">
        <f t="shared" si="78"/>
        <v>31.654308629274453</v>
      </c>
      <c r="EJ48" s="245">
        <v>0.30260099892158598</v>
      </c>
      <c r="EK48" s="246">
        <v>0.40694762584010985</v>
      </c>
      <c r="EL48" s="246">
        <v>0.76358660933333322</v>
      </c>
      <c r="EM48" s="246">
        <v>0</v>
      </c>
      <c r="EN48" s="246">
        <v>0.52588940588869248</v>
      </c>
      <c r="EO48" s="246">
        <v>0</v>
      </c>
      <c r="EP48" s="246">
        <v>0</v>
      </c>
      <c r="EQ48" s="341">
        <v>1.9990246399837215</v>
      </c>
      <c r="ER48" s="246">
        <v>1.5669869803233034</v>
      </c>
      <c r="ES48" s="246">
        <v>8.2336433042012747</v>
      </c>
      <c r="ET48" s="246">
        <v>6.2469312033450004</v>
      </c>
      <c r="EU48" s="246">
        <v>4.4440138909847589</v>
      </c>
      <c r="EV48" s="246">
        <v>0.93908822480123688</v>
      </c>
      <c r="EW48" s="246">
        <v>0.64865235740860805</v>
      </c>
      <c r="EX48" s="246">
        <f t="shared" si="79"/>
        <v>0.7430836276204853</v>
      </c>
      <c r="EY48" s="342">
        <f t="shared" si="80"/>
        <v>22.822399588684668</v>
      </c>
      <c r="EZ48" s="246">
        <v>1.1272001850355367</v>
      </c>
      <c r="FA48" s="246">
        <v>4.5692711565529205</v>
      </c>
      <c r="FB48" s="246">
        <v>0.56041577665499998</v>
      </c>
      <c r="FC48" s="246">
        <v>0.21919910570958545</v>
      </c>
      <c r="FD48" s="246">
        <v>0.23477205620030925</v>
      </c>
      <c r="FE48" s="246">
        <v>1.9834548073199999E-2</v>
      </c>
      <c r="FF48" s="246">
        <f t="shared" si="6"/>
        <v>0.10219157237951475</v>
      </c>
      <c r="FG48" s="343">
        <f t="shared" si="7"/>
        <v>6.8328844006060656</v>
      </c>
      <c r="FH48" s="276">
        <v>0</v>
      </c>
      <c r="FI48" s="260">
        <v>0.52044472584833135</v>
      </c>
      <c r="FJ48" s="260">
        <v>0.11507619017149849</v>
      </c>
      <c r="FK48" s="260">
        <v>1.6597459620340517E-2</v>
      </c>
      <c r="FL48" s="260">
        <v>0.5132069246874853</v>
      </c>
      <c r="FM48" s="264">
        <v>0</v>
      </c>
      <c r="FN48" s="264">
        <v>0</v>
      </c>
      <c r="FO48" s="344">
        <v>1.1653253003276558</v>
      </c>
      <c r="FP48" s="345">
        <v>0.17868451939940519</v>
      </c>
      <c r="FQ48" s="260">
        <v>0.24439736182773908</v>
      </c>
      <c r="FR48" s="260">
        <v>0</v>
      </c>
      <c r="FS48" s="260">
        <v>0</v>
      </c>
      <c r="FT48" s="260">
        <v>0</v>
      </c>
      <c r="FU48" s="264">
        <v>0</v>
      </c>
      <c r="FV48" s="147">
        <v>0</v>
      </c>
      <c r="FW48" s="344">
        <v>0.4230818812271443</v>
      </c>
      <c r="FX48" s="195">
        <v>0.2708963041184772</v>
      </c>
      <c r="FY48" s="262">
        <v>0.31924870103099601</v>
      </c>
      <c r="FZ48" s="262">
        <v>0.75005791102447783</v>
      </c>
      <c r="GA48" s="262">
        <v>0</v>
      </c>
      <c r="GB48" s="262">
        <v>0.3671071529467082</v>
      </c>
      <c r="GC48" s="147">
        <v>0</v>
      </c>
      <c r="GD48" s="147">
        <v>0</v>
      </c>
      <c r="GE48" s="346">
        <v>1.7073100691206593</v>
      </c>
      <c r="GF48" s="273">
        <f t="shared" si="8"/>
        <v>1.4554344896896241</v>
      </c>
      <c r="GG48" s="246">
        <f t="shared" si="9"/>
        <v>6.6765788382012587</v>
      </c>
      <c r="GH48" s="246">
        <f t="shared" si="10"/>
        <v>5.9921581436622082</v>
      </c>
      <c r="GI48" s="246">
        <f t="shared" si="11"/>
        <v>4.1741075612624075</v>
      </c>
      <c r="GJ48" s="246">
        <f t="shared" si="12"/>
        <v>0.5402625720588321</v>
      </c>
      <c r="GK48" s="246">
        <f t="shared" si="13"/>
        <v>0.53784113366523767</v>
      </c>
      <c r="GL48" s="246">
        <f t="shared" si="14"/>
        <v>0.61848517836980088</v>
      </c>
      <c r="GM48" s="346">
        <f t="shared" si="15"/>
        <v>19.994867916909371</v>
      </c>
      <c r="GN48" s="195">
        <v>0</v>
      </c>
      <c r="GO48" s="262">
        <v>1.3538946701647006</v>
      </c>
      <c r="GP48" s="262">
        <v>0</v>
      </c>
      <c r="GQ48" s="262">
        <v>0</v>
      </c>
      <c r="GR48" s="262">
        <v>0</v>
      </c>
      <c r="GS48" s="147">
        <v>2.2288711646208974E-2</v>
      </c>
      <c r="GT48" s="147">
        <f t="shared" si="16"/>
        <v>0.11011415004839728</v>
      </c>
      <c r="GU48" s="346">
        <f t="shared" si="17"/>
        <v>1.4862975318593068</v>
      </c>
      <c r="GV48" s="195">
        <v>1.0917728510729203</v>
      </c>
      <c r="GW48" s="262">
        <v>4.0952977895212781</v>
      </c>
      <c r="GX48" s="262">
        <v>0.71364134447514882</v>
      </c>
      <c r="GY48" s="262">
        <v>0.47250797581159515</v>
      </c>
      <c r="GZ48" s="262">
        <v>0.27917303719721293</v>
      </c>
      <c r="HA48" s="147">
        <v>0.10835706017036136</v>
      </c>
      <c r="HB48" s="147">
        <f t="shared" si="84"/>
        <v>0.11667587158180188</v>
      </c>
      <c r="HC48" s="346">
        <f t="shared" si="85"/>
        <v>6.8774259298303182</v>
      </c>
      <c r="HD48" s="248">
        <f t="shared" si="20"/>
        <v>31.654308629274453</v>
      </c>
      <c r="HE48" s="116">
        <f t="shared" si="81"/>
        <v>1.9990246399837215</v>
      </c>
      <c r="HF48" s="117">
        <f t="shared" si="82"/>
        <v>22.822399588684668</v>
      </c>
      <c r="HG48" s="117">
        <f t="shared" si="83"/>
        <v>6.8328844006060656</v>
      </c>
      <c r="HH48" s="195">
        <f t="shared" si="71"/>
        <v>1.1653253003276558</v>
      </c>
      <c r="HI48" s="262">
        <f t="shared" si="72"/>
        <v>0.4230818812271443</v>
      </c>
      <c r="HJ48" s="262">
        <f t="shared" si="73"/>
        <v>1.7073100691206593</v>
      </c>
      <c r="HK48" s="262">
        <f t="shared" si="74"/>
        <v>19.994867916909371</v>
      </c>
      <c r="HL48" s="262">
        <f t="shared" si="75"/>
        <v>1.4862975318593068</v>
      </c>
      <c r="HM48" s="262">
        <f t="shared" si="76"/>
        <v>6.8774259298303182</v>
      </c>
      <c r="HN48" s="120">
        <f t="shared" si="50"/>
        <v>28.579603915860346</v>
      </c>
      <c r="HO48" s="249">
        <f t="shared" si="51"/>
        <v>90.286615482826988</v>
      </c>
      <c r="HP48" s="121">
        <f t="shared" si="52"/>
        <v>9.7133845171730115</v>
      </c>
      <c r="HQ48" s="122">
        <f t="shared" si="30"/>
        <v>24.821424228668391</v>
      </c>
      <c r="HR48" s="123">
        <f t="shared" si="31"/>
        <v>22.125259867257174</v>
      </c>
      <c r="HS48" s="196">
        <f t="shared" si="32"/>
        <v>2.696164361411217</v>
      </c>
      <c r="HT48" s="197">
        <f t="shared" si="33"/>
        <v>2.6516228321869626</v>
      </c>
      <c r="HU48" s="198">
        <f t="shared" si="34"/>
        <v>4.4541529224252585E-2</v>
      </c>
      <c r="HV48" s="199">
        <f t="shared" si="53"/>
        <v>2.6378590524395378</v>
      </c>
      <c r="HW48" s="125">
        <f t="shared" si="54"/>
        <v>0.16658538666531011</v>
      </c>
      <c r="HX48" s="125">
        <f t="shared" si="55"/>
        <v>1.901866632390389</v>
      </c>
      <c r="HY48" s="125">
        <f t="shared" si="56"/>
        <v>0.5694070333838388</v>
      </c>
      <c r="HZ48" s="200">
        <f t="shared" si="57"/>
        <v>9.7110441693971317E-2</v>
      </c>
      <c r="IA48" s="201">
        <f t="shared" si="58"/>
        <v>3.5256823435595358E-2</v>
      </c>
      <c r="IB48" s="201">
        <f t="shared" si="59"/>
        <v>0.14227583909338828</v>
      </c>
      <c r="IC48" s="201">
        <f t="shared" si="60"/>
        <v>1.6662389930757808</v>
      </c>
      <c r="ID48" s="201">
        <f t="shared" si="61"/>
        <v>0.12385812765494224</v>
      </c>
      <c r="IE48" s="201">
        <f t="shared" si="62"/>
        <v>0.57311882748585985</v>
      </c>
      <c r="IF48" s="173">
        <f t="shared" si="63"/>
        <v>2.0684520190556994</v>
      </c>
      <c r="IG48" s="174">
        <f t="shared" si="64"/>
        <v>1.8437716556047645</v>
      </c>
      <c r="IH48" s="184">
        <f t="shared" si="65"/>
        <v>0.22468036345093476</v>
      </c>
      <c r="II48" s="185">
        <f t="shared" si="66"/>
        <v>0.22096856934891354</v>
      </c>
      <c r="IJ48" s="177">
        <f t="shared" si="67"/>
        <v>3.7117941020210488E-3</v>
      </c>
      <c r="IK48" s="130">
        <v>0</v>
      </c>
      <c r="IL48" s="347">
        <v>0</v>
      </c>
    </row>
    <row r="49" spans="1:246" outlineLevel="3" x14ac:dyDescent="0.2">
      <c r="A49" s="187">
        <v>48.533333333333402</v>
      </c>
      <c r="B49" s="188">
        <v>44</v>
      </c>
      <c r="C49" s="189" t="s">
        <v>98</v>
      </c>
      <c r="D49" s="190" t="s">
        <v>103</v>
      </c>
      <c r="E49" s="191" t="s">
        <v>145</v>
      </c>
      <c r="F49" s="1">
        <v>14786.581</v>
      </c>
      <c r="G49" s="232">
        <v>611.303</v>
      </c>
      <c r="H49" s="234">
        <v>58.750999999999998</v>
      </c>
      <c r="I49" s="192">
        <v>9.0934229000210087E-2</v>
      </c>
      <c r="J49" s="193">
        <v>0.90906577099978991</v>
      </c>
      <c r="K49" s="202">
        <v>1</v>
      </c>
      <c r="L49" s="271">
        <v>2.8076310171558299</v>
      </c>
      <c r="M49" s="272">
        <v>0.9773053373999897</v>
      </c>
      <c r="N49" s="314">
        <v>1.8303256797558403</v>
      </c>
      <c r="O49" s="314">
        <v>0.28498150413334389</v>
      </c>
      <c r="P49" s="314">
        <v>1.5453441756224964</v>
      </c>
      <c r="Q49" s="314">
        <v>0.9773053373999897</v>
      </c>
      <c r="R49" s="315">
        <v>0</v>
      </c>
      <c r="S49" s="316">
        <v>2.8076310171558299</v>
      </c>
      <c r="T49" s="316">
        <v>0.96241661272752976</v>
      </c>
      <c r="U49" s="316">
        <v>1.8452144044283001</v>
      </c>
      <c r="V49" s="316">
        <v>8.6814201223430587E-2</v>
      </c>
      <c r="W49" s="316">
        <v>0.26950318284409408</v>
      </c>
      <c r="X49" s="316">
        <v>1.488897020360775</v>
      </c>
      <c r="Y49" s="316">
        <v>0</v>
      </c>
      <c r="Z49" s="316">
        <v>0.96241661272752976</v>
      </c>
      <c r="AA49" s="317">
        <v>12.119629699692391</v>
      </c>
      <c r="AB49" s="318">
        <v>4.1921614360459838</v>
      </c>
      <c r="AC49" s="318">
        <v>7.9274682636464071</v>
      </c>
      <c r="AD49" s="318">
        <v>0.3733615460948887</v>
      </c>
      <c r="AE49" s="318">
        <v>7.5541067175515177</v>
      </c>
      <c r="AF49" s="318">
        <v>4.1921614360459838</v>
      </c>
      <c r="AG49" s="319">
        <v>0</v>
      </c>
      <c r="AH49" s="320">
        <v>12.119629699692391</v>
      </c>
      <c r="AI49" s="320">
        <v>4.6487671652263609</v>
      </c>
      <c r="AJ49" s="320">
        <v>7.47086253446603</v>
      </c>
      <c r="AK49" s="320">
        <v>0.12867991998509543</v>
      </c>
      <c r="AL49" s="320">
        <v>0.35819955673271081</v>
      </c>
      <c r="AM49" s="320">
        <v>6.9839830577482243</v>
      </c>
      <c r="AN49" s="320">
        <v>0.63391455525962326</v>
      </c>
      <c r="AO49" s="320">
        <v>4.0148526099667379</v>
      </c>
      <c r="AP49" s="321">
        <v>5.8004470626666658</v>
      </c>
      <c r="AQ49" s="322">
        <v>0.43260814154249994</v>
      </c>
      <c r="AR49" s="323">
        <v>5.3678389211241662</v>
      </c>
      <c r="AS49" s="323">
        <v>0.52871983266666656</v>
      </c>
      <c r="AT49" s="323">
        <v>4.8391190884574993</v>
      </c>
      <c r="AU49" s="323">
        <v>0.43260814154249994</v>
      </c>
      <c r="AV49" s="315">
        <v>3.0679112342690936E-2</v>
      </c>
      <c r="AW49" s="316">
        <v>5.7697679503239749</v>
      </c>
      <c r="AX49" s="316">
        <v>0.45568061933006054</v>
      </c>
      <c r="AY49" s="316">
        <v>4.7887373726702922</v>
      </c>
      <c r="AZ49" s="316">
        <v>0</v>
      </c>
      <c r="BA49" s="316">
        <v>0.52534995832362297</v>
      </c>
      <c r="BB49" s="316">
        <v>4.7887373726702922</v>
      </c>
      <c r="BC49" s="316">
        <v>0</v>
      </c>
      <c r="BD49" s="316">
        <v>0.45568061933006054</v>
      </c>
      <c r="BE49" s="324">
        <v>3.8175556428392468</v>
      </c>
      <c r="BF49" s="325">
        <v>0.19560900804520262</v>
      </c>
      <c r="BG49" s="326">
        <v>3.6219466347940443</v>
      </c>
      <c r="BH49" s="326">
        <v>0</v>
      </c>
      <c r="BI49" s="326">
        <v>3.6219466347940443</v>
      </c>
      <c r="BJ49" s="326">
        <v>0.19560900804520262</v>
      </c>
      <c r="BK49" s="319">
        <v>3.0019477610610987E-3</v>
      </c>
      <c r="BL49" s="320">
        <v>3.8145536950781858</v>
      </c>
      <c r="BM49" s="320">
        <v>0.24136591259086873</v>
      </c>
      <c r="BN49" s="320">
        <v>3.5731877824873171</v>
      </c>
      <c r="BO49" s="320">
        <v>0</v>
      </c>
      <c r="BP49" s="320">
        <v>0</v>
      </c>
      <c r="BQ49" s="320">
        <v>3.5731877824873171</v>
      </c>
      <c r="BR49" s="320">
        <v>0</v>
      </c>
      <c r="BS49" s="320">
        <v>0.24136591259086873</v>
      </c>
      <c r="BT49" s="275">
        <v>0.90912571269171183</v>
      </c>
      <c r="BU49" s="327">
        <v>0.12556984981929722</v>
      </c>
      <c r="BV49" s="328">
        <v>0.78355586287241463</v>
      </c>
      <c r="BW49" s="328">
        <v>0.28127646359522579</v>
      </c>
      <c r="BX49" s="328">
        <v>0.50227939927718879</v>
      </c>
      <c r="BY49" s="328">
        <v>0.12556984981929722</v>
      </c>
      <c r="BZ49" s="329">
        <v>0.29361770814589372</v>
      </c>
      <c r="CA49" s="330">
        <v>0.61550800454581811</v>
      </c>
      <c r="CB49" s="330">
        <v>0.11593798175319682</v>
      </c>
      <c r="CC49" s="330">
        <v>0.4995700227926213</v>
      </c>
      <c r="CD49" s="330"/>
      <c r="CE49" s="330">
        <v>0.1904334157710818</v>
      </c>
      <c r="CF49" s="330">
        <v>0.3091366070215395</v>
      </c>
      <c r="CG49" s="330"/>
      <c r="CH49" s="330">
        <v>0.11593798175319682</v>
      </c>
      <c r="CI49" s="331">
        <v>0.77322778903755007</v>
      </c>
      <c r="CJ49" s="332">
        <v>2.5006090095000006E-2</v>
      </c>
      <c r="CK49" s="332">
        <v>0.74822169894255008</v>
      </c>
      <c r="CL49" s="332"/>
      <c r="CM49" s="332">
        <v>0.74822169894255008</v>
      </c>
      <c r="CN49" s="332">
        <v>2.5006090095000006E-2</v>
      </c>
      <c r="CO49" s="333"/>
      <c r="CP49" s="334">
        <v>0.77322778903755007</v>
      </c>
      <c r="CQ49" s="334">
        <v>8.7007102097413941E-2</v>
      </c>
      <c r="CR49" s="334">
        <v>0.68622068694013616</v>
      </c>
      <c r="CS49" s="335"/>
      <c r="CT49" s="335"/>
      <c r="CU49" s="334">
        <v>0.68622068694013616</v>
      </c>
      <c r="CV49" s="334">
        <v>5.1285699493073808E-2</v>
      </c>
      <c r="CW49" s="334">
        <v>3.5721402604340133E-2</v>
      </c>
      <c r="CX49" s="299">
        <v>0.7755131999999999</v>
      </c>
      <c r="CY49" s="300">
        <v>9.3757528091524614E-2</v>
      </c>
      <c r="CZ49" s="301">
        <v>0.6817556719084753</v>
      </c>
      <c r="DA49" s="301">
        <v>0</v>
      </c>
      <c r="DB49" s="301">
        <v>0.6817556719084753</v>
      </c>
      <c r="DC49" s="301">
        <v>9.3757528091524614E-2</v>
      </c>
      <c r="DD49" s="169">
        <v>0</v>
      </c>
      <c r="DE49" s="170">
        <v>0.7755131999999999</v>
      </c>
      <c r="DF49" s="170">
        <v>0.15286735134593621</v>
      </c>
      <c r="DG49" s="170">
        <v>0.62264584865406369</v>
      </c>
      <c r="DH49" s="170">
        <v>0</v>
      </c>
      <c r="DI49" s="170">
        <v>0</v>
      </c>
      <c r="DJ49" s="170">
        <v>0.62264584865406358</v>
      </c>
      <c r="DK49" s="170">
        <v>4.6886678093145895E-2</v>
      </c>
      <c r="DL49" s="170">
        <v>0.10598067325279033</v>
      </c>
      <c r="DM49" s="336">
        <v>27.003130124083391</v>
      </c>
      <c r="DN49" s="337">
        <v>6.0420173910394981</v>
      </c>
      <c r="DO49" s="337">
        <v>20.961112733043901</v>
      </c>
      <c r="DP49" s="337">
        <v>1.4683393464901249</v>
      </c>
      <c r="DQ49" s="337">
        <v>19.492773386553775</v>
      </c>
      <c r="DR49" s="337">
        <v>6.0420173910394981</v>
      </c>
      <c r="DS49" s="338">
        <v>0.32729876824964577</v>
      </c>
      <c r="DT49" s="339">
        <v>26.675831355833743</v>
      </c>
      <c r="DU49" s="339">
        <v>6.6640427450713657</v>
      </c>
      <c r="DV49" s="339">
        <v>19.48643865243876</v>
      </c>
      <c r="DW49" s="339">
        <v>0.21549412120852601</v>
      </c>
      <c r="DX49" s="339">
        <v>1.3434861136715097</v>
      </c>
      <c r="DY49" s="339">
        <v>18.452808375882348</v>
      </c>
      <c r="DZ49" s="339">
        <v>0.73208693284584303</v>
      </c>
      <c r="EA49" s="339">
        <v>5.9319558122255236</v>
      </c>
      <c r="EB49" s="340">
        <v>2.8076310171558299</v>
      </c>
      <c r="EC49" s="274">
        <v>12.119629699692391</v>
      </c>
      <c r="ED49" s="274">
        <v>5.8004470626666658</v>
      </c>
      <c r="EE49" s="274">
        <v>3.8175556428392468</v>
      </c>
      <c r="EF49" s="274">
        <v>0.90912571269171183</v>
      </c>
      <c r="EG49" s="274">
        <v>0.77322778903755007</v>
      </c>
      <c r="EH49" s="274">
        <f t="shared" si="77"/>
        <v>0.7755131999999999</v>
      </c>
      <c r="EI49" s="248">
        <f t="shared" si="78"/>
        <v>27.003130124083391</v>
      </c>
      <c r="EJ49" s="245">
        <v>0.28498150413334389</v>
      </c>
      <c r="EK49" s="246">
        <v>0.3733615460948887</v>
      </c>
      <c r="EL49" s="246">
        <v>0.52871983266666656</v>
      </c>
      <c r="EM49" s="246">
        <v>0</v>
      </c>
      <c r="EN49" s="246">
        <v>0.28127646359522579</v>
      </c>
      <c r="EO49" s="246">
        <v>0</v>
      </c>
      <c r="EP49" s="246">
        <v>0</v>
      </c>
      <c r="EQ49" s="341">
        <v>1.4683393464901249</v>
      </c>
      <c r="ER49" s="246">
        <v>1.5453441756224964</v>
      </c>
      <c r="ES49" s="246">
        <v>7.5541067175515177</v>
      </c>
      <c r="ET49" s="246">
        <v>4.8391190884574993</v>
      </c>
      <c r="EU49" s="246">
        <v>3.6219466347940443</v>
      </c>
      <c r="EV49" s="246">
        <v>0.50227939927718879</v>
      </c>
      <c r="EW49" s="246">
        <v>0.74822169894255008</v>
      </c>
      <c r="EX49" s="246">
        <f t="shared" si="79"/>
        <v>0.6817556719084753</v>
      </c>
      <c r="EY49" s="342">
        <f t="shared" si="80"/>
        <v>19.492773386553775</v>
      </c>
      <c r="EZ49" s="246">
        <v>0.9773053373999897</v>
      </c>
      <c r="FA49" s="246">
        <v>4.1921614360459838</v>
      </c>
      <c r="FB49" s="246">
        <v>0.43260814154249994</v>
      </c>
      <c r="FC49" s="246">
        <v>0.19560900804520262</v>
      </c>
      <c r="FD49" s="246">
        <v>0.12556984981929722</v>
      </c>
      <c r="FE49" s="246">
        <v>2.5006090095000006E-2</v>
      </c>
      <c r="FF49" s="246">
        <f t="shared" si="6"/>
        <v>9.3757528091524614E-2</v>
      </c>
      <c r="FG49" s="343">
        <f t="shared" si="7"/>
        <v>6.0420173910394981</v>
      </c>
      <c r="FH49" s="276">
        <v>0</v>
      </c>
      <c r="FI49" s="260">
        <v>0</v>
      </c>
      <c r="FJ49" s="260">
        <v>3.0679112342690936E-2</v>
      </c>
      <c r="FK49" s="260">
        <v>3.0019477610610987E-3</v>
      </c>
      <c r="FL49" s="260">
        <v>0.29361770814589372</v>
      </c>
      <c r="FM49" s="264">
        <v>0</v>
      </c>
      <c r="FN49" s="264">
        <v>0</v>
      </c>
      <c r="FO49" s="344">
        <v>0.32729876824964577</v>
      </c>
      <c r="FP49" s="345">
        <v>8.6814201223430587E-2</v>
      </c>
      <c r="FQ49" s="260">
        <v>0.12867991998509543</v>
      </c>
      <c r="FR49" s="260">
        <v>0</v>
      </c>
      <c r="FS49" s="260">
        <v>0</v>
      </c>
      <c r="FT49" s="260">
        <v>0</v>
      </c>
      <c r="FU49" s="264">
        <v>0</v>
      </c>
      <c r="FV49" s="147">
        <v>0</v>
      </c>
      <c r="FW49" s="344">
        <v>0.21549412120852601</v>
      </c>
      <c r="FX49" s="195">
        <v>0.26950318284409408</v>
      </c>
      <c r="FY49" s="262">
        <v>0.35819955673271081</v>
      </c>
      <c r="FZ49" s="262">
        <v>0.52534995832362297</v>
      </c>
      <c r="GA49" s="262">
        <v>0</v>
      </c>
      <c r="GB49" s="262">
        <v>0.1904334157710818</v>
      </c>
      <c r="GC49" s="147">
        <v>0</v>
      </c>
      <c r="GD49" s="147">
        <v>0</v>
      </c>
      <c r="GE49" s="346">
        <v>1.3434861136715097</v>
      </c>
      <c r="GF49" s="273">
        <f t="shared" si="8"/>
        <v>1.488897020360775</v>
      </c>
      <c r="GG49" s="246">
        <f t="shared" si="9"/>
        <v>6.9839830577482243</v>
      </c>
      <c r="GH49" s="246">
        <f t="shared" si="10"/>
        <v>4.7887373726702922</v>
      </c>
      <c r="GI49" s="246">
        <f t="shared" si="11"/>
        <v>3.5731877824873171</v>
      </c>
      <c r="GJ49" s="246">
        <f t="shared" si="12"/>
        <v>0.3091366070215395</v>
      </c>
      <c r="GK49" s="246">
        <f t="shared" si="13"/>
        <v>0.68622068694013616</v>
      </c>
      <c r="GL49" s="246">
        <f t="shared" si="14"/>
        <v>0.62264584865406358</v>
      </c>
      <c r="GM49" s="346">
        <f t="shared" si="15"/>
        <v>18.452808375882348</v>
      </c>
      <c r="GN49" s="195">
        <v>0</v>
      </c>
      <c r="GO49" s="262">
        <v>0.63391455525962326</v>
      </c>
      <c r="GP49" s="262">
        <v>0</v>
      </c>
      <c r="GQ49" s="262">
        <v>0</v>
      </c>
      <c r="GR49" s="262">
        <v>0</v>
      </c>
      <c r="GS49" s="147">
        <v>5.1285699493073808E-2</v>
      </c>
      <c r="GT49" s="147">
        <f t="shared" si="16"/>
        <v>4.6886678093145895E-2</v>
      </c>
      <c r="GU49" s="346">
        <f t="shared" si="17"/>
        <v>0.73208693284584303</v>
      </c>
      <c r="GV49" s="195">
        <v>0.96241661272752976</v>
      </c>
      <c r="GW49" s="262">
        <v>4.0148526099667379</v>
      </c>
      <c r="GX49" s="262">
        <v>0.45568061933006054</v>
      </c>
      <c r="GY49" s="262">
        <v>0.24136591259086873</v>
      </c>
      <c r="GZ49" s="262">
        <v>0.11593798175319682</v>
      </c>
      <c r="HA49" s="147">
        <v>3.5721402604340133E-2</v>
      </c>
      <c r="HB49" s="147">
        <f t="shared" si="84"/>
        <v>0.10598067325279033</v>
      </c>
      <c r="HC49" s="346">
        <f t="shared" si="85"/>
        <v>5.9319558122255236</v>
      </c>
      <c r="HD49" s="248">
        <f t="shared" si="20"/>
        <v>27.003130124083391</v>
      </c>
      <c r="HE49" s="116">
        <f t="shared" si="81"/>
        <v>1.4683393464901249</v>
      </c>
      <c r="HF49" s="117">
        <f t="shared" si="82"/>
        <v>19.492773386553775</v>
      </c>
      <c r="HG49" s="117">
        <f t="shared" si="83"/>
        <v>6.0420173910394981</v>
      </c>
      <c r="HH49" s="195">
        <f t="shared" si="71"/>
        <v>0.32729876824964577</v>
      </c>
      <c r="HI49" s="262">
        <f t="shared" si="72"/>
        <v>0.21549412120852601</v>
      </c>
      <c r="HJ49" s="262">
        <f t="shared" si="73"/>
        <v>1.3434861136715097</v>
      </c>
      <c r="HK49" s="262">
        <f t="shared" si="74"/>
        <v>18.452808375882348</v>
      </c>
      <c r="HL49" s="262">
        <f t="shared" si="75"/>
        <v>0.73208693284584303</v>
      </c>
      <c r="HM49" s="262">
        <f t="shared" si="76"/>
        <v>5.9319558122255236</v>
      </c>
      <c r="HN49" s="120">
        <f t="shared" si="50"/>
        <v>25.728250301779383</v>
      </c>
      <c r="HO49" s="249">
        <f t="shared" si="51"/>
        <v>95.278770214987119</v>
      </c>
      <c r="HP49" s="121">
        <f t="shared" si="52"/>
        <v>4.7212297850128806</v>
      </c>
      <c r="HQ49" s="122">
        <f t="shared" si="30"/>
        <v>20.961112733043901</v>
      </c>
      <c r="HR49" s="123">
        <f t="shared" si="31"/>
        <v>20.011788610762384</v>
      </c>
      <c r="HS49" s="196">
        <f t="shared" si="32"/>
        <v>0.94932412228151719</v>
      </c>
      <c r="HT49" s="197">
        <f t="shared" si="33"/>
        <v>1.0593857010954888</v>
      </c>
      <c r="HU49" s="198">
        <f t="shared" si="34"/>
        <v>-0.11006157881397449</v>
      </c>
      <c r="HV49" s="199">
        <f t="shared" si="53"/>
        <v>2.2502608436736158</v>
      </c>
      <c r="HW49" s="125">
        <f t="shared" si="54"/>
        <v>0.12236161220751041</v>
      </c>
      <c r="HX49" s="125">
        <f t="shared" si="55"/>
        <v>1.6243977822128146</v>
      </c>
      <c r="HY49" s="125">
        <f t="shared" si="56"/>
        <v>0.50350144925329154</v>
      </c>
      <c r="HZ49" s="200">
        <f t="shared" si="57"/>
        <v>2.7274897354137146E-2</v>
      </c>
      <c r="IA49" s="201">
        <f t="shared" si="58"/>
        <v>1.7957843434043833E-2</v>
      </c>
      <c r="IB49" s="201">
        <f t="shared" si="59"/>
        <v>0.11195717613929247</v>
      </c>
      <c r="IC49" s="201">
        <f t="shared" si="60"/>
        <v>1.537734031323529</v>
      </c>
      <c r="ID49" s="201">
        <f t="shared" si="61"/>
        <v>6.100724440382025E-2</v>
      </c>
      <c r="IE49" s="201">
        <f t="shared" si="62"/>
        <v>0.49432965101879361</v>
      </c>
      <c r="IF49" s="173">
        <f t="shared" si="63"/>
        <v>1.746759394420325</v>
      </c>
      <c r="IG49" s="174">
        <f t="shared" si="64"/>
        <v>1.6676490508968653</v>
      </c>
      <c r="IH49" s="184">
        <f t="shared" si="65"/>
        <v>7.9110343523459761E-2</v>
      </c>
      <c r="II49" s="185">
        <f t="shared" si="66"/>
        <v>8.82821417579574E-2</v>
      </c>
      <c r="IJ49" s="177">
        <f t="shared" si="67"/>
        <v>-9.1717982344978743E-3</v>
      </c>
      <c r="IK49" s="130">
        <v>0</v>
      </c>
      <c r="IL49" s="347">
        <v>0</v>
      </c>
    </row>
    <row r="50" spans="1:246" outlineLevel="3" x14ac:dyDescent="0.2">
      <c r="A50" s="187">
        <v>49.630303030303097</v>
      </c>
      <c r="B50" s="188">
        <v>45</v>
      </c>
      <c r="C50" s="189" t="s">
        <v>98</v>
      </c>
      <c r="D50" s="190" t="s">
        <v>103</v>
      </c>
      <c r="E50" s="205" t="s">
        <v>146</v>
      </c>
      <c r="F50" s="1">
        <v>4.09</v>
      </c>
      <c r="G50" s="232">
        <v>4.0399999998044223E-2</v>
      </c>
      <c r="H50" s="234">
        <v>57.602250495870791</v>
      </c>
      <c r="I50" s="192">
        <v>6.0749753640424009E-2</v>
      </c>
      <c r="J50" s="193">
        <v>0.93925024635957599</v>
      </c>
      <c r="K50" s="202">
        <v>1</v>
      </c>
      <c r="L50" s="271">
        <v>2.8584171457127558</v>
      </c>
      <c r="M50" s="272">
        <v>0.94913884238958479</v>
      </c>
      <c r="N50" s="314">
        <v>1.9092783033231711</v>
      </c>
      <c r="O50" s="314">
        <v>0.29277063356914684</v>
      </c>
      <c r="P50" s="314">
        <v>1.6165076697540242</v>
      </c>
      <c r="Q50" s="314">
        <v>0.94913884238958479</v>
      </c>
      <c r="R50" s="315">
        <v>0</v>
      </c>
      <c r="S50" s="316">
        <v>2.8584171457127558</v>
      </c>
      <c r="T50" s="316">
        <v>0.93963244311425509</v>
      </c>
      <c r="U50" s="316">
        <v>1.9187847025985008</v>
      </c>
      <c r="V50" s="316">
        <v>5.9346253855696703E-2</v>
      </c>
      <c r="W50" s="316">
        <v>0.28210130912285536</v>
      </c>
      <c r="X50" s="316">
        <v>1.5773371396199494</v>
      </c>
      <c r="Y50" s="316">
        <v>0</v>
      </c>
      <c r="Z50" s="316">
        <v>0.93963244311425509</v>
      </c>
      <c r="AA50" s="317">
        <v>12.588813904555256</v>
      </c>
      <c r="AB50" s="318">
        <v>4.1484462738228522</v>
      </c>
      <c r="AC50" s="318">
        <v>8.4403676307324034</v>
      </c>
      <c r="AD50" s="318">
        <v>0.37669981852752299</v>
      </c>
      <c r="AE50" s="318">
        <v>8.0636678122048799</v>
      </c>
      <c r="AF50" s="318">
        <v>4.1484462738228522</v>
      </c>
      <c r="AG50" s="319">
        <v>0</v>
      </c>
      <c r="AH50" s="320">
        <v>12.588813904555256</v>
      </c>
      <c r="AI50" s="320">
        <v>4.2504976973859243</v>
      </c>
      <c r="AJ50" s="320">
        <v>8.3383162071693313</v>
      </c>
      <c r="AK50" s="320">
        <v>2.5754024261781614E-2</v>
      </c>
      <c r="AL50" s="320">
        <v>0.37369380600348862</v>
      </c>
      <c r="AM50" s="320">
        <v>7.9388683769040593</v>
      </c>
      <c r="AN50" s="320">
        <v>0.13283451570297392</v>
      </c>
      <c r="AO50" s="320">
        <v>4.1176631816829508</v>
      </c>
      <c r="AP50" s="321">
        <v>3.7101225529387065</v>
      </c>
      <c r="AQ50" s="322">
        <v>0.28341819303043947</v>
      </c>
      <c r="AR50" s="323">
        <v>3.4267043599082672</v>
      </c>
      <c r="AS50" s="323">
        <v>0.22184546740976369</v>
      </c>
      <c r="AT50" s="323">
        <v>3.2048588924985033</v>
      </c>
      <c r="AU50" s="323">
        <v>0.28341819303043947</v>
      </c>
      <c r="AV50" s="315">
        <v>0.20511138305007637</v>
      </c>
      <c r="AW50" s="316">
        <v>3.5050111698886299</v>
      </c>
      <c r="AX50" s="316">
        <v>0.45291295745769983</v>
      </c>
      <c r="AY50" s="316">
        <v>2.8468451283056808</v>
      </c>
      <c r="AZ50" s="316">
        <v>0</v>
      </c>
      <c r="BA50" s="316">
        <v>0.20525308412524956</v>
      </c>
      <c r="BB50" s="316">
        <v>2.8468451283056808</v>
      </c>
      <c r="BC50" s="316">
        <v>0</v>
      </c>
      <c r="BD50" s="316">
        <v>0.45291295745769983</v>
      </c>
      <c r="BE50" s="324">
        <v>0</v>
      </c>
      <c r="BF50" s="325">
        <v>0</v>
      </c>
      <c r="BG50" s="326">
        <v>0</v>
      </c>
      <c r="BH50" s="326">
        <v>0</v>
      </c>
      <c r="BI50" s="326">
        <v>0</v>
      </c>
      <c r="BJ50" s="326">
        <v>0</v>
      </c>
      <c r="BK50" s="319">
        <v>0</v>
      </c>
      <c r="BL50" s="320">
        <v>0</v>
      </c>
      <c r="BM50" s="320">
        <v>0</v>
      </c>
      <c r="BN50" s="320">
        <v>0</v>
      </c>
      <c r="BO50" s="320">
        <v>0</v>
      </c>
      <c r="BP50" s="320">
        <v>0</v>
      </c>
      <c r="BQ50" s="320">
        <v>0</v>
      </c>
      <c r="BR50" s="320">
        <v>0</v>
      </c>
      <c r="BS50" s="320">
        <v>0</v>
      </c>
      <c r="BT50" s="275">
        <v>0</v>
      </c>
      <c r="BU50" s="327">
        <v>0</v>
      </c>
      <c r="BV50" s="328">
        <v>0</v>
      </c>
      <c r="BW50" s="328">
        <v>0</v>
      </c>
      <c r="BX50" s="328">
        <v>0</v>
      </c>
      <c r="BY50" s="328">
        <v>0</v>
      </c>
      <c r="BZ50" s="329">
        <v>0</v>
      </c>
      <c r="CA50" s="330">
        <v>0</v>
      </c>
      <c r="CB50" s="330">
        <v>0</v>
      </c>
      <c r="CC50" s="330">
        <v>0</v>
      </c>
      <c r="CD50" s="330"/>
      <c r="CE50" s="330">
        <v>0</v>
      </c>
      <c r="CF50" s="330">
        <v>0</v>
      </c>
      <c r="CG50" s="330"/>
      <c r="CH50" s="330">
        <v>0</v>
      </c>
      <c r="CI50" s="331">
        <v>0</v>
      </c>
      <c r="CJ50" s="332">
        <v>0</v>
      </c>
      <c r="CK50" s="332">
        <v>0</v>
      </c>
      <c r="CL50" s="332"/>
      <c r="CM50" s="332">
        <v>0</v>
      </c>
      <c r="CN50" s="332">
        <v>0</v>
      </c>
      <c r="CO50" s="333"/>
      <c r="CP50" s="334">
        <v>0</v>
      </c>
      <c r="CQ50" s="334">
        <v>0</v>
      </c>
      <c r="CR50" s="334">
        <v>0</v>
      </c>
      <c r="CS50" s="335"/>
      <c r="CT50" s="335"/>
      <c r="CU50" s="334">
        <v>0</v>
      </c>
      <c r="CV50" s="334">
        <v>0</v>
      </c>
      <c r="CW50" s="334">
        <v>0</v>
      </c>
      <c r="CX50" s="299">
        <v>0</v>
      </c>
      <c r="CY50" s="300">
        <v>0</v>
      </c>
      <c r="CZ50" s="301">
        <v>0</v>
      </c>
      <c r="DA50" s="301">
        <v>0</v>
      </c>
      <c r="DB50" s="301">
        <v>0</v>
      </c>
      <c r="DC50" s="301">
        <v>0</v>
      </c>
      <c r="DD50" s="169">
        <v>0</v>
      </c>
      <c r="DE50" s="170">
        <v>0</v>
      </c>
      <c r="DF50" s="170">
        <v>0</v>
      </c>
      <c r="DG50" s="170">
        <v>0</v>
      </c>
      <c r="DH50" s="170">
        <v>0</v>
      </c>
      <c r="DI50" s="170">
        <v>0</v>
      </c>
      <c r="DJ50" s="170">
        <v>0</v>
      </c>
      <c r="DK50" s="170">
        <v>0</v>
      </c>
      <c r="DL50" s="170">
        <v>0</v>
      </c>
      <c r="DM50" s="336">
        <v>19.157353603206719</v>
      </c>
      <c r="DN50" s="337">
        <v>5.3810033092428773</v>
      </c>
      <c r="DO50" s="337">
        <v>13.776350293963842</v>
      </c>
      <c r="DP50" s="337">
        <v>0.89131591950643352</v>
      </c>
      <c r="DQ50" s="337">
        <v>12.885034374457408</v>
      </c>
      <c r="DR50" s="337">
        <v>5.3810033092428773</v>
      </c>
      <c r="DS50" s="338">
        <v>0.20511138305007637</v>
      </c>
      <c r="DT50" s="339">
        <v>18.952242220156641</v>
      </c>
      <c r="DU50" s="339">
        <v>5.6430430979578796</v>
      </c>
      <c r="DV50" s="339">
        <v>13.103946038073513</v>
      </c>
      <c r="DW50" s="339">
        <v>8.510027811747832E-2</v>
      </c>
      <c r="DX50" s="339">
        <v>0.86104819925159348</v>
      </c>
      <c r="DY50" s="339">
        <v>12.36305064482969</v>
      </c>
      <c r="DZ50" s="339">
        <v>0.13283451570297392</v>
      </c>
      <c r="EA50" s="339">
        <v>5.5102085822549061</v>
      </c>
      <c r="EB50" s="340">
        <v>2.8584171457127558</v>
      </c>
      <c r="EC50" s="274">
        <v>12.588813904555256</v>
      </c>
      <c r="ED50" s="274">
        <v>3.7101225529387065</v>
      </c>
      <c r="EE50" s="274">
        <v>0</v>
      </c>
      <c r="EF50" s="274">
        <v>0</v>
      </c>
      <c r="EG50" s="274">
        <v>0</v>
      </c>
      <c r="EH50" s="274">
        <f t="shared" si="77"/>
        <v>0</v>
      </c>
      <c r="EI50" s="248">
        <f t="shared" si="78"/>
        <v>19.157353603206719</v>
      </c>
      <c r="EJ50" s="245">
        <v>0.29277063356914684</v>
      </c>
      <c r="EK50" s="246">
        <v>0.37669981852752299</v>
      </c>
      <c r="EL50" s="246">
        <v>0.22184546740976369</v>
      </c>
      <c r="EM50" s="246">
        <v>0</v>
      </c>
      <c r="EN50" s="246">
        <v>0</v>
      </c>
      <c r="EO50" s="246">
        <v>0</v>
      </c>
      <c r="EP50" s="246">
        <v>0</v>
      </c>
      <c r="EQ50" s="341">
        <v>0.89131591950643352</v>
      </c>
      <c r="ER50" s="246">
        <v>1.6165076697540242</v>
      </c>
      <c r="ES50" s="246">
        <v>8.0636678122048799</v>
      </c>
      <c r="ET50" s="246">
        <v>3.2048588924985033</v>
      </c>
      <c r="EU50" s="246">
        <v>0</v>
      </c>
      <c r="EV50" s="246">
        <v>0</v>
      </c>
      <c r="EW50" s="246">
        <v>0</v>
      </c>
      <c r="EX50" s="246">
        <f t="shared" si="79"/>
        <v>0</v>
      </c>
      <c r="EY50" s="342">
        <f t="shared" si="80"/>
        <v>12.885034374457408</v>
      </c>
      <c r="EZ50" s="246">
        <v>0.94913884238958479</v>
      </c>
      <c r="FA50" s="246">
        <v>4.1484462738228522</v>
      </c>
      <c r="FB50" s="246">
        <v>0.28341819303043947</v>
      </c>
      <c r="FC50" s="246">
        <v>0</v>
      </c>
      <c r="FD50" s="246">
        <v>0</v>
      </c>
      <c r="FE50" s="246">
        <v>0</v>
      </c>
      <c r="FF50" s="246">
        <f t="shared" si="6"/>
        <v>0</v>
      </c>
      <c r="FG50" s="343">
        <f t="shared" si="7"/>
        <v>5.3810033092428773</v>
      </c>
      <c r="FH50" s="276">
        <v>0</v>
      </c>
      <c r="FI50" s="260">
        <v>0</v>
      </c>
      <c r="FJ50" s="260">
        <v>0.20511138305007637</v>
      </c>
      <c r="FK50" s="260">
        <v>0</v>
      </c>
      <c r="FL50" s="260">
        <v>0</v>
      </c>
      <c r="FM50" s="264">
        <v>0</v>
      </c>
      <c r="FN50" s="264">
        <v>0</v>
      </c>
      <c r="FO50" s="344">
        <v>0.20511138305007637</v>
      </c>
      <c r="FP50" s="345">
        <v>5.9346253855696703E-2</v>
      </c>
      <c r="FQ50" s="260">
        <v>2.5754024261781614E-2</v>
      </c>
      <c r="FR50" s="260">
        <v>0</v>
      </c>
      <c r="FS50" s="260">
        <v>0</v>
      </c>
      <c r="FT50" s="260">
        <v>0</v>
      </c>
      <c r="FU50" s="264">
        <v>0</v>
      </c>
      <c r="FV50" s="147">
        <v>0</v>
      </c>
      <c r="FW50" s="344">
        <v>8.510027811747832E-2</v>
      </c>
      <c r="FX50" s="195">
        <v>0.28210130912285536</v>
      </c>
      <c r="FY50" s="262">
        <v>0.37369380600348862</v>
      </c>
      <c r="FZ50" s="262">
        <v>0.20525308412524956</v>
      </c>
      <c r="GA50" s="262">
        <v>0</v>
      </c>
      <c r="GB50" s="262">
        <v>0</v>
      </c>
      <c r="GC50" s="147">
        <v>0</v>
      </c>
      <c r="GD50" s="147">
        <v>0</v>
      </c>
      <c r="GE50" s="346">
        <v>0.86104819925159348</v>
      </c>
      <c r="GF50" s="273">
        <f t="shared" si="8"/>
        <v>1.5773371396199494</v>
      </c>
      <c r="GG50" s="246">
        <f t="shared" si="9"/>
        <v>7.9388683769040593</v>
      </c>
      <c r="GH50" s="246">
        <f t="shared" si="10"/>
        <v>2.8468451283056808</v>
      </c>
      <c r="GI50" s="246">
        <f t="shared" si="11"/>
        <v>0</v>
      </c>
      <c r="GJ50" s="246">
        <f t="shared" si="12"/>
        <v>0</v>
      </c>
      <c r="GK50" s="246">
        <f t="shared" si="13"/>
        <v>0</v>
      </c>
      <c r="GL50" s="246">
        <f t="shared" si="14"/>
        <v>0</v>
      </c>
      <c r="GM50" s="346">
        <f t="shared" si="15"/>
        <v>12.36305064482969</v>
      </c>
      <c r="GN50" s="195">
        <v>0</v>
      </c>
      <c r="GO50" s="262">
        <v>0.13283451570297392</v>
      </c>
      <c r="GP50" s="262">
        <v>0</v>
      </c>
      <c r="GQ50" s="262">
        <v>0</v>
      </c>
      <c r="GR50" s="262">
        <v>0</v>
      </c>
      <c r="GS50" s="147">
        <v>0</v>
      </c>
      <c r="GT50" s="147">
        <f t="shared" si="16"/>
        <v>0</v>
      </c>
      <c r="GU50" s="346">
        <f t="shared" si="17"/>
        <v>0.13283451570297392</v>
      </c>
      <c r="GV50" s="195">
        <v>0.93963244311425509</v>
      </c>
      <c r="GW50" s="262">
        <v>4.1176631816829508</v>
      </c>
      <c r="GX50" s="262">
        <v>0.45291295745769983</v>
      </c>
      <c r="GY50" s="262">
        <v>0</v>
      </c>
      <c r="GZ50" s="262">
        <v>0</v>
      </c>
      <c r="HA50" s="147">
        <v>0</v>
      </c>
      <c r="HB50" s="147">
        <f t="shared" si="84"/>
        <v>0</v>
      </c>
      <c r="HC50" s="346">
        <f t="shared" si="85"/>
        <v>5.5102085822549061</v>
      </c>
      <c r="HD50" s="248">
        <f t="shared" si="20"/>
        <v>19.157353603206719</v>
      </c>
      <c r="HE50" s="116">
        <f t="shared" si="81"/>
        <v>0.89131591950643352</v>
      </c>
      <c r="HF50" s="117">
        <f t="shared" si="82"/>
        <v>12.885034374457408</v>
      </c>
      <c r="HG50" s="117">
        <f t="shared" si="83"/>
        <v>5.3810033092428773</v>
      </c>
      <c r="HH50" s="195">
        <f t="shared" si="71"/>
        <v>0.20511138305007637</v>
      </c>
      <c r="HI50" s="262">
        <f t="shared" si="72"/>
        <v>8.510027811747832E-2</v>
      </c>
      <c r="HJ50" s="262">
        <f t="shared" si="73"/>
        <v>0.86104819925159348</v>
      </c>
      <c r="HK50" s="262">
        <f t="shared" si="74"/>
        <v>12.36305064482969</v>
      </c>
      <c r="HL50" s="262">
        <f t="shared" si="75"/>
        <v>0.13283451570297392</v>
      </c>
      <c r="HM50" s="262">
        <f t="shared" si="76"/>
        <v>5.5102085822549061</v>
      </c>
      <c r="HN50" s="120">
        <f t="shared" si="50"/>
        <v>18.734307426336187</v>
      </c>
      <c r="HO50" s="249">
        <f t="shared" si="51"/>
        <v>97.791729559140563</v>
      </c>
      <c r="HP50" s="121">
        <f t="shared" si="52"/>
        <v>2.2082704408594367</v>
      </c>
      <c r="HQ50" s="122">
        <f t="shared" si="30"/>
        <v>13.776350293963842</v>
      </c>
      <c r="HR50" s="123">
        <f t="shared" si="31"/>
        <v>13.309199122198761</v>
      </c>
      <c r="HS50" s="196">
        <f t="shared" si="32"/>
        <v>0.46715117176508159</v>
      </c>
      <c r="HT50" s="197">
        <f t="shared" si="33"/>
        <v>0.33794589875305026</v>
      </c>
      <c r="HU50" s="198">
        <f t="shared" si="34"/>
        <v>0.12920527301202878</v>
      </c>
      <c r="HV50" s="199">
        <f t="shared" si="53"/>
        <v>1.59644613360056</v>
      </c>
      <c r="HW50" s="125">
        <f t="shared" si="54"/>
        <v>7.4276326625536127E-2</v>
      </c>
      <c r="HX50" s="125">
        <f t="shared" si="55"/>
        <v>1.0737528645381174</v>
      </c>
      <c r="HY50" s="125">
        <f t="shared" si="56"/>
        <v>0.44841694243690644</v>
      </c>
      <c r="HZ50" s="200">
        <f t="shared" si="57"/>
        <v>1.7092615254173032E-2</v>
      </c>
      <c r="IA50" s="201">
        <f t="shared" si="58"/>
        <v>7.0916898431231936E-3</v>
      </c>
      <c r="IB50" s="201">
        <f t="shared" si="59"/>
        <v>7.1754016604299461E-2</v>
      </c>
      <c r="IC50" s="201">
        <f t="shared" si="60"/>
        <v>1.0302542204024741</v>
      </c>
      <c r="ID50" s="201">
        <f t="shared" si="61"/>
        <v>1.1069542975247827E-2</v>
      </c>
      <c r="IE50" s="201">
        <f t="shared" si="62"/>
        <v>0.45918404852124217</v>
      </c>
      <c r="IF50" s="173">
        <f t="shared" si="63"/>
        <v>1.1480291911636535</v>
      </c>
      <c r="IG50" s="174">
        <f t="shared" si="64"/>
        <v>1.1090999268498967</v>
      </c>
      <c r="IH50" s="184">
        <f t="shared" si="65"/>
        <v>3.8929264313756796E-2</v>
      </c>
      <c r="II50" s="185">
        <f t="shared" si="66"/>
        <v>2.8162158229420853E-2</v>
      </c>
      <c r="IJ50" s="177">
        <f t="shared" si="67"/>
        <v>1.0767106084335731E-2</v>
      </c>
      <c r="IK50" s="130">
        <v>0</v>
      </c>
      <c r="IL50" s="347">
        <v>0</v>
      </c>
    </row>
    <row r="51" spans="1:246" outlineLevel="2" x14ac:dyDescent="0.2">
      <c r="A51" s="187"/>
      <c r="B51" s="188"/>
      <c r="C51" s="189"/>
      <c r="D51" s="203" t="s">
        <v>147</v>
      </c>
      <c r="E51" s="205"/>
      <c r="F51" s="1">
        <v>801550.81300000008</v>
      </c>
      <c r="G51" s="232">
        <v>31816.123599999999</v>
      </c>
      <c r="H51" s="234">
        <v>57.569027555139378</v>
      </c>
      <c r="I51" s="2">
        <v>7.4401589054463715E-2</v>
      </c>
      <c r="J51" s="3">
        <v>0.9255984109455363</v>
      </c>
      <c r="K51" s="4">
        <v>0.29614356288206017</v>
      </c>
      <c r="L51" s="271">
        <v>2.8569051144634861</v>
      </c>
      <c r="M51" s="272">
        <v>0.96218933775885207</v>
      </c>
      <c r="N51" s="314">
        <v>1.8947157767046341</v>
      </c>
      <c r="O51" s="314">
        <v>0.29261904422347207</v>
      </c>
      <c r="P51" s="314">
        <v>1.6020967324811619</v>
      </c>
      <c r="Q51" s="314">
        <v>0.96218933775885207</v>
      </c>
      <c r="R51" s="315">
        <v>0</v>
      </c>
      <c r="S51" s="316">
        <v>2.8569051144634861</v>
      </c>
      <c r="T51" s="316">
        <v>0.95680833052523329</v>
      </c>
      <c r="U51" s="316">
        <v>1.9000967839382528</v>
      </c>
      <c r="V51" s="316">
        <v>3.242233070712857E-2</v>
      </c>
      <c r="W51" s="316">
        <v>0.28680739607953398</v>
      </c>
      <c r="X51" s="316">
        <v>1.5808670571515899</v>
      </c>
      <c r="Y51" s="316">
        <v>0</v>
      </c>
      <c r="Z51" s="316">
        <v>0.95680833052523329</v>
      </c>
      <c r="AA51" s="317">
        <v>12.221784451018671</v>
      </c>
      <c r="AB51" s="318">
        <v>4.1194718491108899</v>
      </c>
      <c r="AC51" s="318">
        <v>8.10231260190778</v>
      </c>
      <c r="AD51" s="318">
        <v>0.42691961568836045</v>
      </c>
      <c r="AE51" s="318">
        <v>7.6753929862194195</v>
      </c>
      <c r="AF51" s="318">
        <v>4.1194718491108899</v>
      </c>
      <c r="AG51" s="319">
        <v>0.23987285306752298</v>
      </c>
      <c r="AH51" s="320">
        <v>11.981911597951147</v>
      </c>
      <c r="AI51" s="320">
        <v>4.5055679563850495</v>
      </c>
      <c r="AJ51" s="320">
        <v>7.4763436415660971</v>
      </c>
      <c r="AK51" s="320">
        <v>4.538582667522699E-2</v>
      </c>
      <c r="AL51" s="320">
        <v>0.38085342801876532</v>
      </c>
      <c r="AM51" s="320">
        <v>7.0501043868721052</v>
      </c>
      <c r="AN51" s="320">
        <v>0.53372360874651492</v>
      </c>
      <c r="AO51" s="320">
        <v>3.9718443476385348</v>
      </c>
      <c r="AP51" s="321">
        <v>6.1918399832570206</v>
      </c>
      <c r="AQ51" s="322">
        <v>0.46007431882688909</v>
      </c>
      <c r="AR51" s="323">
        <v>5.7317656644301316</v>
      </c>
      <c r="AS51" s="323">
        <v>0.59429610945802291</v>
      </c>
      <c r="AT51" s="323">
        <v>5.1374695549721086</v>
      </c>
      <c r="AU51" s="323">
        <v>0.46007431882688909</v>
      </c>
      <c r="AV51" s="315">
        <v>8.645997779943812E-2</v>
      </c>
      <c r="AW51" s="316">
        <v>6.1053800054575822</v>
      </c>
      <c r="AX51" s="316">
        <v>0.56093370574291657</v>
      </c>
      <c r="AY51" s="316">
        <v>4.9598579454899037</v>
      </c>
      <c r="AZ51" s="316">
        <v>0</v>
      </c>
      <c r="BA51" s="316">
        <v>0.58458835422476174</v>
      </c>
      <c r="BB51" s="316">
        <v>4.9598579454899037</v>
      </c>
      <c r="BC51" s="316">
        <v>0</v>
      </c>
      <c r="BD51" s="316">
        <v>0.56093370574291657</v>
      </c>
      <c r="BE51" s="324">
        <v>5.2797974207107945</v>
      </c>
      <c r="BF51" s="325">
        <v>0.8009124444111182</v>
      </c>
      <c r="BG51" s="326">
        <v>4.4788849762996756</v>
      </c>
      <c r="BH51" s="326">
        <v>8.7326195611487326E-7</v>
      </c>
      <c r="BI51" s="326">
        <v>4.4788841030377196</v>
      </c>
      <c r="BJ51" s="326">
        <v>0.8009124444111182</v>
      </c>
      <c r="BK51" s="319">
        <v>3.2271471551406736E-2</v>
      </c>
      <c r="BL51" s="320">
        <v>5.2475259491593871</v>
      </c>
      <c r="BM51" s="320">
        <v>1.0304436661876804</v>
      </c>
      <c r="BN51" s="320">
        <v>4.217082282971707</v>
      </c>
      <c r="BO51" s="320">
        <v>0</v>
      </c>
      <c r="BP51" s="320">
        <v>8.7326195611487326E-7</v>
      </c>
      <c r="BQ51" s="320">
        <v>4.2170814097097509</v>
      </c>
      <c r="BR51" s="320">
        <v>0</v>
      </c>
      <c r="BS51" s="320">
        <v>1.0304436661876804</v>
      </c>
      <c r="BT51" s="275">
        <v>1.5411089176894366</v>
      </c>
      <c r="BU51" s="327">
        <v>0.21286034774715976</v>
      </c>
      <c r="BV51" s="328">
        <v>1.3282485699422768</v>
      </c>
      <c r="BW51" s="328">
        <v>0.47680717895363783</v>
      </c>
      <c r="BX51" s="328">
        <v>0.85144139098863891</v>
      </c>
      <c r="BY51" s="328">
        <v>0.21286034774715976</v>
      </c>
      <c r="BZ51" s="329">
        <v>0.41215685345584291</v>
      </c>
      <c r="CA51" s="330">
        <v>1.1289520642335937</v>
      </c>
      <c r="CB51" s="330">
        <v>0.19992503065274694</v>
      </c>
      <c r="CC51" s="330">
        <v>0.92902703358084682</v>
      </c>
      <c r="CD51" s="330"/>
      <c r="CE51" s="330">
        <v>0.34928903644796266</v>
      </c>
      <c r="CF51" s="330">
        <v>0.57973799713288421</v>
      </c>
      <c r="CG51" s="330"/>
      <c r="CH51" s="330">
        <v>0.19992503065274694</v>
      </c>
      <c r="CI51" s="331">
        <v>0.51073817887230488</v>
      </c>
      <c r="CJ51" s="332">
        <v>1.6856330236391982E-2</v>
      </c>
      <c r="CK51" s="332">
        <v>0.49388184863591289</v>
      </c>
      <c r="CL51" s="332"/>
      <c r="CM51" s="332">
        <v>0.49388184863591289</v>
      </c>
      <c r="CN51" s="332">
        <v>1.6856330236391982E-2</v>
      </c>
      <c r="CO51" s="333"/>
      <c r="CP51" s="334">
        <v>0.51073817887230488</v>
      </c>
      <c r="CQ51" s="334">
        <v>4.9227270209751192E-2</v>
      </c>
      <c r="CR51" s="334">
        <v>0.46151090866255368</v>
      </c>
      <c r="CS51" s="335"/>
      <c r="CT51" s="335"/>
      <c r="CU51" s="334">
        <v>0.46151090866255368</v>
      </c>
      <c r="CV51" s="334">
        <v>1.5992300486884669E-2</v>
      </c>
      <c r="CW51" s="334">
        <v>3.323496972286652E-2</v>
      </c>
      <c r="CX51" s="299">
        <v>0.75993020584505266</v>
      </c>
      <c r="CY51" s="300">
        <v>9.0726381386076693E-2</v>
      </c>
      <c r="CZ51" s="301">
        <v>0.66920382445897619</v>
      </c>
      <c r="DA51" s="301">
        <v>0</v>
      </c>
      <c r="DB51" s="301">
        <v>0.66920382445897619</v>
      </c>
      <c r="DC51" s="301">
        <v>9.0726381386076679E-2</v>
      </c>
      <c r="DD51" s="169">
        <v>0</v>
      </c>
      <c r="DE51" s="170">
        <v>0.75993020584505266</v>
      </c>
      <c r="DF51" s="170">
        <v>0.13960779985286553</v>
      </c>
      <c r="DG51" s="170">
        <v>0.62032240599218713</v>
      </c>
      <c r="DH51" s="170">
        <v>0</v>
      </c>
      <c r="DI51" s="170">
        <v>0</v>
      </c>
      <c r="DJ51" s="170">
        <v>0.62032240599218713</v>
      </c>
      <c r="DK51" s="170">
        <v>3.920358058663604E-2</v>
      </c>
      <c r="DL51" s="170">
        <v>0.1004042192662294</v>
      </c>
      <c r="DM51" s="336">
        <v>29.362104271856762</v>
      </c>
      <c r="DN51" s="337">
        <v>6.6630910094773776</v>
      </c>
      <c r="DO51" s="337">
        <v>22.699013262379385</v>
      </c>
      <c r="DP51" s="337">
        <v>1.7906428215854493</v>
      </c>
      <c r="DQ51" s="337">
        <v>20.908370440793934</v>
      </c>
      <c r="DR51" s="337">
        <v>6.6630910094773776</v>
      </c>
      <c r="DS51" s="338">
        <v>0.77076115587421068</v>
      </c>
      <c r="DT51" s="339">
        <v>28.591343115982557</v>
      </c>
      <c r="DU51" s="339">
        <v>7.4425137595562445</v>
      </c>
      <c r="DV51" s="339">
        <v>20.564241002201548</v>
      </c>
      <c r="DW51" s="339">
        <v>7.7808157382355553E-2</v>
      </c>
      <c r="DX51" s="339">
        <v>1.6015390880329798</v>
      </c>
      <c r="DY51" s="339">
        <v>19.469482111010976</v>
      </c>
      <c r="DZ51" s="339">
        <v>0.58891948982003572</v>
      </c>
      <c r="EA51" s="339">
        <v>6.8535942697362087</v>
      </c>
      <c r="EB51" s="340">
        <v>2.8569051144634861</v>
      </c>
      <c r="EC51" s="274">
        <v>12.221784451018671</v>
      </c>
      <c r="ED51" s="274">
        <v>6.1918399832570206</v>
      </c>
      <c r="EE51" s="274">
        <v>5.2797974207107945</v>
      </c>
      <c r="EF51" s="274">
        <v>1.5411089176894366</v>
      </c>
      <c r="EG51" s="274">
        <v>0.51073817887230488</v>
      </c>
      <c r="EH51" s="274">
        <f t="shared" si="77"/>
        <v>0.75993020584505266</v>
      </c>
      <c r="EI51" s="248">
        <f t="shared" si="78"/>
        <v>29.362104271856762</v>
      </c>
      <c r="EJ51" s="245">
        <v>0.29261904422347207</v>
      </c>
      <c r="EK51" s="246">
        <v>0.42691961568836045</v>
      </c>
      <c r="EL51" s="246">
        <v>0.59429610945802291</v>
      </c>
      <c r="EM51" s="246">
        <v>8.7326195611487326E-7</v>
      </c>
      <c r="EN51" s="246">
        <v>0.47680717895363783</v>
      </c>
      <c r="EO51" s="246">
        <v>0</v>
      </c>
      <c r="EP51" s="246">
        <v>0</v>
      </c>
      <c r="EQ51" s="341">
        <v>1.7906428215854493</v>
      </c>
      <c r="ER51" s="246">
        <v>1.6020967324811619</v>
      </c>
      <c r="ES51" s="246">
        <v>7.6753929862194195</v>
      </c>
      <c r="ET51" s="246">
        <v>5.1374695549721086</v>
      </c>
      <c r="EU51" s="246">
        <v>4.4788841030377196</v>
      </c>
      <c r="EV51" s="246">
        <v>0.85144139098863891</v>
      </c>
      <c r="EW51" s="246">
        <v>0.49388184863591289</v>
      </c>
      <c r="EX51" s="246">
        <f t="shared" si="79"/>
        <v>0.66920382445897619</v>
      </c>
      <c r="EY51" s="342">
        <f t="shared" si="80"/>
        <v>20.908370440793934</v>
      </c>
      <c r="EZ51" s="246">
        <v>0.96218933775885207</v>
      </c>
      <c r="FA51" s="246">
        <v>4.1194718491108899</v>
      </c>
      <c r="FB51" s="246">
        <v>0.46007431882688909</v>
      </c>
      <c r="FC51" s="246">
        <v>0.8009124444111182</v>
      </c>
      <c r="FD51" s="246">
        <v>0.21286034774715976</v>
      </c>
      <c r="FE51" s="246">
        <v>1.6856330236391982E-2</v>
      </c>
      <c r="FF51" s="246">
        <f t="shared" si="6"/>
        <v>9.0726381386076679E-2</v>
      </c>
      <c r="FG51" s="343">
        <f t="shared" si="7"/>
        <v>6.6630910094773776</v>
      </c>
      <c r="FH51" s="276">
        <v>0</v>
      </c>
      <c r="FI51" s="260">
        <v>0.23987285306752298</v>
      </c>
      <c r="FJ51" s="260">
        <v>8.645997779943812E-2</v>
      </c>
      <c r="FK51" s="260">
        <v>3.2271471551406736E-2</v>
      </c>
      <c r="FL51" s="260">
        <v>0.41215685345584291</v>
      </c>
      <c r="FM51" s="264">
        <v>0</v>
      </c>
      <c r="FN51" s="264">
        <v>0</v>
      </c>
      <c r="FO51" s="344">
        <v>0.77076115587421068</v>
      </c>
      <c r="FP51" s="345">
        <v>3.242233070712857E-2</v>
      </c>
      <c r="FQ51" s="260">
        <v>4.538582667522699E-2</v>
      </c>
      <c r="FR51" s="260">
        <v>0</v>
      </c>
      <c r="FS51" s="260">
        <v>0</v>
      </c>
      <c r="FT51" s="260">
        <v>0</v>
      </c>
      <c r="FU51" s="264">
        <v>0</v>
      </c>
      <c r="FV51" s="147">
        <v>0</v>
      </c>
      <c r="FW51" s="344">
        <v>7.7808157382355553E-2</v>
      </c>
      <c r="FX51" s="195">
        <v>0.28680739607953398</v>
      </c>
      <c r="FY51" s="262">
        <v>0.38085342801876532</v>
      </c>
      <c r="FZ51" s="262">
        <v>0.58458835422476174</v>
      </c>
      <c r="GA51" s="262">
        <v>8.7326195611487326E-7</v>
      </c>
      <c r="GB51" s="262">
        <v>0.34928903644796266</v>
      </c>
      <c r="GC51" s="147">
        <v>0</v>
      </c>
      <c r="GD51" s="147">
        <v>0</v>
      </c>
      <c r="GE51" s="346">
        <v>1.6015390880329798</v>
      </c>
      <c r="GF51" s="273">
        <f t="shared" si="8"/>
        <v>1.5808670571515899</v>
      </c>
      <c r="GG51" s="246">
        <f t="shared" si="9"/>
        <v>7.0501043868721052</v>
      </c>
      <c r="GH51" s="246">
        <f t="shared" si="10"/>
        <v>4.9598579454899037</v>
      </c>
      <c r="GI51" s="246">
        <f t="shared" si="11"/>
        <v>4.2170814097097509</v>
      </c>
      <c r="GJ51" s="246">
        <f t="shared" si="12"/>
        <v>0.57973799713288421</v>
      </c>
      <c r="GK51" s="246">
        <f t="shared" si="13"/>
        <v>0.46151090866255368</v>
      </c>
      <c r="GL51" s="246">
        <f t="shared" si="14"/>
        <v>0.62032240599218713</v>
      </c>
      <c r="GM51" s="346">
        <f t="shared" si="15"/>
        <v>19.469482111010976</v>
      </c>
      <c r="GN51" s="195">
        <v>0</v>
      </c>
      <c r="GO51" s="262">
        <v>0.53372360874651492</v>
      </c>
      <c r="GP51" s="262">
        <v>0</v>
      </c>
      <c r="GQ51" s="262">
        <v>0</v>
      </c>
      <c r="GR51" s="262">
        <v>0</v>
      </c>
      <c r="GS51" s="147">
        <v>1.5992300486884669E-2</v>
      </c>
      <c r="GT51" s="147">
        <f t="shared" si="16"/>
        <v>3.920358058663604E-2</v>
      </c>
      <c r="GU51" s="346">
        <f t="shared" si="17"/>
        <v>0.58891948982003572</v>
      </c>
      <c r="GV51" s="195">
        <v>0.95680833052523329</v>
      </c>
      <c r="GW51" s="262">
        <v>3.9718443476385348</v>
      </c>
      <c r="GX51" s="262">
        <v>0.56093370574291657</v>
      </c>
      <c r="GY51" s="262">
        <v>1.0304436661876804</v>
      </c>
      <c r="GZ51" s="262">
        <v>0.19992503065274694</v>
      </c>
      <c r="HA51" s="147">
        <v>3.323496972286652E-2</v>
      </c>
      <c r="HB51" s="147">
        <f t="shared" si="84"/>
        <v>0.1004042192662294</v>
      </c>
      <c r="HC51" s="346">
        <f t="shared" si="85"/>
        <v>6.8535942697362087</v>
      </c>
      <c r="HD51" s="248">
        <f t="shared" si="20"/>
        <v>29.362104271856762</v>
      </c>
      <c r="HE51" s="116">
        <f t="shared" si="81"/>
        <v>1.7906428215854493</v>
      </c>
      <c r="HF51" s="117">
        <f t="shared" si="82"/>
        <v>20.908370440793934</v>
      </c>
      <c r="HG51" s="117">
        <f t="shared" si="83"/>
        <v>6.6630910094773776</v>
      </c>
      <c r="HH51" s="195">
        <f t="shared" si="71"/>
        <v>0.77076115587421068</v>
      </c>
      <c r="HI51" s="262">
        <f t="shared" si="72"/>
        <v>7.7808157382355553E-2</v>
      </c>
      <c r="HJ51" s="262">
        <f t="shared" si="73"/>
        <v>1.6015390880329798</v>
      </c>
      <c r="HK51" s="262">
        <f t="shared" si="74"/>
        <v>19.469482111010976</v>
      </c>
      <c r="HL51" s="262">
        <f t="shared" si="75"/>
        <v>0.58891948982003572</v>
      </c>
      <c r="HM51" s="262">
        <f t="shared" si="76"/>
        <v>6.8535942697362087</v>
      </c>
      <c r="HN51" s="120">
        <f t="shared" si="50"/>
        <v>27.924615468780164</v>
      </c>
      <c r="HO51" s="249">
        <f t="shared" si="51"/>
        <v>95.104271854063228</v>
      </c>
      <c r="HP51" s="121">
        <f t="shared" si="52"/>
        <v>4.8957281459367721</v>
      </c>
      <c r="HQ51" s="122">
        <f t="shared" si="30"/>
        <v>22.699013262379385</v>
      </c>
      <c r="HR51" s="123">
        <f t="shared" si="31"/>
        <v>21.148829356426312</v>
      </c>
      <c r="HS51" s="196">
        <f t="shared" si="32"/>
        <v>1.5501839059530731</v>
      </c>
      <c r="HT51" s="197">
        <f t="shared" si="33"/>
        <v>1.3596806456942465</v>
      </c>
      <c r="HU51" s="198">
        <f t="shared" si="34"/>
        <v>0.19050326025883102</v>
      </c>
      <c r="HV51" s="199">
        <f t="shared" si="53"/>
        <v>2.4468420226547303</v>
      </c>
      <c r="HW51" s="125">
        <f t="shared" si="54"/>
        <v>0.14922023513212077</v>
      </c>
      <c r="HX51" s="125">
        <f t="shared" si="55"/>
        <v>1.7423642033994946</v>
      </c>
      <c r="HY51" s="125">
        <f t="shared" si="56"/>
        <v>0.55525758412311477</v>
      </c>
      <c r="HZ51" s="200">
        <f t="shared" si="57"/>
        <v>6.4230096322850885E-2</v>
      </c>
      <c r="IA51" s="201">
        <f t="shared" si="58"/>
        <v>6.4840131151962964E-3</v>
      </c>
      <c r="IB51" s="201">
        <f t="shared" si="59"/>
        <v>0.13346159066941499</v>
      </c>
      <c r="IC51" s="201">
        <f t="shared" si="60"/>
        <v>1.622456842584248</v>
      </c>
      <c r="ID51" s="201">
        <f t="shared" si="61"/>
        <v>4.9076624151669641E-2</v>
      </c>
      <c r="IE51" s="201">
        <f t="shared" si="62"/>
        <v>0.57113285581135076</v>
      </c>
      <c r="IF51" s="173">
        <f t="shared" si="63"/>
        <v>1.8915844385316154</v>
      </c>
      <c r="IG51" s="174">
        <f t="shared" si="64"/>
        <v>1.7624024463688592</v>
      </c>
      <c r="IH51" s="184">
        <f t="shared" si="65"/>
        <v>0.12918199216275608</v>
      </c>
      <c r="II51" s="185">
        <f t="shared" si="66"/>
        <v>0.11330672047452055</v>
      </c>
      <c r="IJ51" s="177">
        <f t="shared" si="67"/>
        <v>1.5875271688235919E-2</v>
      </c>
      <c r="IK51" s="130">
        <v>2.2776957886428604E-3</v>
      </c>
      <c r="IL51" s="347">
        <v>6.8330873659285807E-2</v>
      </c>
    </row>
    <row r="52" spans="1:246" outlineLevel="3" x14ac:dyDescent="0.2">
      <c r="A52" s="187">
        <v>50.727272727272798</v>
      </c>
      <c r="B52" s="188">
        <v>46</v>
      </c>
      <c r="C52" s="189" t="s">
        <v>98</v>
      </c>
      <c r="D52" s="190" t="s">
        <v>148</v>
      </c>
      <c r="E52" s="191" t="s">
        <v>149</v>
      </c>
      <c r="F52" s="1">
        <v>2132.8220000000001</v>
      </c>
      <c r="G52" s="232">
        <v>55.095199999999998</v>
      </c>
      <c r="H52" s="234">
        <v>64.123000000000005</v>
      </c>
      <c r="I52" s="192">
        <v>0.21604899090987861</v>
      </c>
      <c r="J52" s="193">
        <v>0.78395100909012139</v>
      </c>
      <c r="K52" s="202">
        <v>1</v>
      </c>
      <c r="L52" s="271">
        <v>3.3736398480129117</v>
      </c>
      <c r="M52" s="272">
        <v>1.2366740158879943</v>
      </c>
      <c r="N52" s="314">
        <v>2.1369658321249174</v>
      </c>
      <c r="O52" s="314">
        <v>0.35014197172648398</v>
      </c>
      <c r="P52" s="314">
        <v>1.7868238603984334</v>
      </c>
      <c r="Q52" s="314">
        <v>1.2366740158879943</v>
      </c>
      <c r="R52" s="315">
        <v>0</v>
      </c>
      <c r="S52" s="316">
        <v>3.3736398480129117</v>
      </c>
      <c r="T52" s="316">
        <v>1.2366740158879943</v>
      </c>
      <c r="U52" s="316">
        <v>2.1369658321249174</v>
      </c>
      <c r="V52" s="316">
        <v>0</v>
      </c>
      <c r="W52" s="316">
        <v>0.35014197172648398</v>
      </c>
      <c r="X52" s="316">
        <v>1.7868238603984332</v>
      </c>
      <c r="Y52" s="316">
        <v>0</v>
      </c>
      <c r="Z52" s="316">
        <v>1.2366740158879943</v>
      </c>
      <c r="AA52" s="317">
        <v>13.177331522046426</v>
      </c>
      <c r="AB52" s="318">
        <v>4.5727445738479515</v>
      </c>
      <c r="AC52" s="318">
        <v>8.6045869481984738</v>
      </c>
      <c r="AD52" s="318">
        <v>0.40674004297322869</v>
      </c>
      <c r="AE52" s="318">
        <v>8.1978469052252461</v>
      </c>
      <c r="AF52" s="318">
        <v>4.5727445738479515</v>
      </c>
      <c r="AG52" s="319">
        <v>0</v>
      </c>
      <c r="AH52" s="320">
        <v>13.177331522046426</v>
      </c>
      <c r="AI52" s="320">
        <v>5.7989023321286162</v>
      </c>
      <c r="AJ52" s="320">
        <v>7.37842918991781</v>
      </c>
      <c r="AK52" s="320">
        <v>0</v>
      </c>
      <c r="AL52" s="320">
        <v>0.40674004297322869</v>
      </c>
      <c r="AM52" s="320">
        <v>6.9716891469445805</v>
      </c>
      <c r="AN52" s="320">
        <v>1.810263265511995</v>
      </c>
      <c r="AO52" s="320">
        <v>3.9886390666166212</v>
      </c>
      <c r="AP52" s="321">
        <v>7.5812195413333328</v>
      </c>
      <c r="AQ52" s="322">
        <v>0.56117716357125003</v>
      </c>
      <c r="AR52" s="323">
        <v>7.0200423777620831</v>
      </c>
      <c r="AS52" s="323">
        <v>0.76462402633333326</v>
      </c>
      <c r="AT52" s="323">
        <v>6.2554183514287498</v>
      </c>
      <c r="AU52" s="323">
        <v>0.56117716357125003</v>
      </c>
      <c r="AV52" s="315">
        <v>0.20824656644293191</v>
      </c>
      <c r="AW52" s="316">
        <v>7.3729729748904012</v>
      </c>
      <c r="AX52" s="316">
        <v>0.92624409333882762</v>
      </c>
      <c r="AY52" s="316">
        <v>5.7065869393666881</v>
      </c>
      <c r="AZ52" s="316">
        <v>0</v>
      </c>
      <c r="BA52" s="316">
        <v>0.74014194218488516</v>
      </c>
      <c r="BB52" s="316">
        <v>5.7065869393666881</v>
      </c>
      <c r="BC52" s="316">
        <v>0</v>
      </c>
      <c r="BD52" s="316">
        <v>0.92624409333882762</v>
      </c>
      <c r="BE52" s="324">
        <v>2.0054021317689593E-3</v>
      </c>
      <c r="BF52" s="325">
        <v>1.4729039567461041E-4</v>
      </c>
      <c r="BG52" s="326">
        <v>1.8581117360943491E-3</v>
      </c>
      <c r="BH52" s="326">
        <v>0</v>
      </c>
      <c r="BI52" s="326">
        <v>1.8581117360943491E-3</v>
      </c>
      <c r="BJ52" s="326">
        <v>1.4729039567461041E-4</v>
      </c>
      <c r="BK52" s="319">
        <v>0</v>
      </c>
      <c r="BL52" s="320">
        <v>2.0054021317689593E-3</v>
      </c>
      <c r="BM52" s="320">
        <v>5.5907011906001635E-4</v>
      </c>
      <c r="BN52" s="320">
        <v>1.4463320127089429E-3</v>
      </c>
      <c r="BO52" s="320">
        <v>0</v>
      </c>
      <c r="BP52" s="320">
        <v>0</v>
      </c>
      <c r="BQ52" s="320">
        <v>1.4463320127089429E-3</v>
      </c>
      <c r="BR52" s="320">
        <v>0</v>
      </c>
      <c r="BS52" s="320">
        <v>5.5907011906001635E-4</v>
      </c>
      <c r="BT52" s="275">
        <v>0.93435118317001775</v>
      </c>
      <c r="BU52" s="327">
        <v>0.12905403082458808</v>
      </c>
      <c r="BV52" s="328">
        <v>0.80529715234542965</v>
      </c>
      <c r="BW52" s="328">
        <v>0.28908102904707733</v>
      </c>
      <c r="BX52" s="328">
        <v>0.51621612329835231</v>
      </c>
      <c r="BY52" s="328">
        <v>0.12905403082458808</v>
      </c>
      <c r="BZ52" s="329">
        <v>0.10093281513966673</v>
      </c>
      <c r="CA52" s="330">
        <v>0.83341836803035108</v>
      </c>
      <c r="CB52" s="330">
        <v>0.2145932538266867</v>
      </c>
      <c r="CC52" s="330">
        <v>0.61882511420366437</v>
      </c>
      <c r="CD52" s="330"/>
      <c r="CE52" s="330">
        <v>0.25785319673867207</v>
      </c>
      <c r="CF52" s="330">
        <v>0.3609719174649923</v>
      </c>
      <c r="CG52" s="330"/>
      <c r="CH52" s="330">
        <v>0.2145932538266867</v>
      </c>
      <c r="CI52" s="331">
        <v>0.15353348395244398</v>
      </c>
      <c r="CJ52" s="332">
        <v>4.5492821531999995E-3</v>
      </c>
      <c r="CK52" s="332">
        <v>0.14898420179924399</v>
      </c>
      <c r="CL52" s="332"/>
      <c r="CM52" s="332">
        <v>0.14898420179924399</v>
      </c>
      <c r="CN52" s="332">
        <v>4.5492821531999995E-3</v>
      </c>
      <c r="CO52" s="333"/>
      <c r="CP52" s="334">
        <v>0.15353348395244398</v>
      </c>
      <c r="CQ52" s="334">
        <v>3.6029369108552527E-2</v>
      </c>
      <c r="CR52" s="334">
        <v>0.11750411484389145</v>
      </c>
      <c r="CS52" s="335"/>
      <c r="CT52" s="335"/>
      <c r="CU52" s="334">
        <v>0.11750411484389145</v>
      </c>
      <c r="CV52" s="334">
        <v>1.8961061984797301E-2</v>
      </c>
      <c r="CW52" s="334">
        <v>1.7068307123755226E-2</v>
      </c>
      <c r="CX52" s="299">
        <v>0.84642360000000005</v>
      </c>
      <c r="CY52" s="300">
        <v>0.1023304109515214</v>
      </c>
      <c r="CZ52" s="301">
        <v>0.74409318904847876</v>
      </c>
      <c r="DA52" s="301">
        <v>0</v>
      </c>
      <c r="DB52" s="301">
        <v>0.74409318904847876</v>
      </c>
      <c r="DC52" s="301">
        <v>0.10233041095152139</v>
      </c>
      <c r="DD52" s="169">
        <v>0</v>
      </c>
      <c r="DE52" s="170">
        <v>0.84642360000000005</v>
      </c>
      <c r="DF52" s="170">
        <v>0.25560956102145188</v>
      </c>
      <c r="DG52" s="170">
        <v>0.59081403897854812</v>
      </c>
      <c r="DH52" s="170">
        <v>0</v>
      </c>
      <c r="DI52" s="170">
        <v>0</v>
      </c>
      <c r="DJ52" s="170">
        <v>0.59081403897854812</v>
      </c>
      <c r="DK52" s="170">
        <v>0.1404109923339717</v>
      </c>
      <c r="DL52" s="170">
        <v>0.11519856868748021</v>
      </c>
      <c r="DM52" s="336">
        <v>26.068504580646902</v>
      </c>
      <c r="DN52" s="337">
        <v>6.6066767676321803</v>
      </c>
      <c r="DO52" s="337">
        <v>19.461827813014722</v>
      </c>
      <c r="DP52" s="337">
        <v>1.8105870700801232</v>
      </c>
      <c r="DQ52" s="337">
        <v>17.651240742934597</v>
      </c>
      <c r="DR52" s="337">
        <v>6.6066767676321803</v>
      </c>
      <c r="DS52" s="338">
        <v>0.30917938158259861</v>
      </c>
      <c r="DT52" s="339">
        <v>25.759325199064303</v>
      </c>
      <c r="DU52" s="339">
        <v>8.4686116954311892</v>
      </c>
      <c r="DV52" s="339">
        <v>16.550571561448226</v>
      </c>
      <c r="DW52" s="339">
        <v>0</v>
      </c>
      <c r="DX52" s="339">
        <v>1.7548771536232699</v>
      </c>
      <c r="DY52" s="339">
        <v>15.535836350009843</v>
      </c>
      <c r="DZ52" s="339">
        <v>1.9696353198307639</v>
      </c>
      <c r="EA52" s="339">
        <v>6.4989763756004253</v>
      </c>
      <c r="EB52" s="340">
        <v>3.3736398480129117</v>
      </c>
      <c r="EC52" s="274">
        <v>13.177331522046426</v>
      </c>
      <c r="ED52" s="274">
        <v>7.5812195413333328</v>
      </c>
      <c r="EE52" s="274">
        <v>2.0054021317689593E-3</v>
      </c>
      <c r="EF52" s="274">
        <v>0.93435118317001775</v>
      </c>
      <c r="EG52" s="274">
        <v>0.15353348395244398</v>
      </c>
      <c r="EH52" s="274">
        <f t="shared" si="77"/>
        <v>0.84642360000000005</v>
      </c>
      <c r="EI52" s="248">
        <f t="shared" si="78"/>
        <v>26.068504580646902</v>
      </c>
      <c r="EJ52" s="245">
        <v>0.35014197172648398</v>
      </c>
      <c r="EK52" s="246">
        <v>0.40674004297322869</v>
      </c>
      <c r="EL52" s="246">
        <v>0.76462402633333326</v>
      </c>
      <c r="EM52" s="246">
        <v>0</v>
      </c>
      <c r="EN52" s="246">
        <v>0.28908102904707733</v>
      </c>
      <c r="EO52" s="246">
        <v>0</v>
      </c>
      <c r="EP52" s="246">
        <v>0</v>
      </c>
      <c r="EQ52" s="341">
        <v>1.8105870700801232</v>
      </c>
      <c r="ER52" s="246">
        <v>1.7868238603984334</v>
      </c>
      <c r="ES52" s="246">
        <v>8.1978469052252461</v>
      </c>
      <c r="ET52" s="246">
        <v>6.2554183514287498</v>
      </c>
      <c r="EU52" s="246">
        <v>1.8581117360943491E-3</v>
      </c>
      <c r="EV52" s="246">
        <v>0.51621612329835231</v>
      </c>
      <c r="EW52" s="246">
        <v>0.14898420179924399</v>
      </c>
      <c r="EX52" s="246">
        <f t="shared" si="79"/>
        <v>0.74409318904847876</v>
      </c>
      <c r="EY52" s="342">
        <f t="shared" si="80"/>
        <v>17.651240742934597</v>
      </c>
      <c r="EZ52" s="246">
        <v>1.2366740158879943</v>
      </c>
      <c r="FA52" s="246">
        <v>4.5727445738479515</v>
      </c>
      <c r="FB52" s="246">
        <v>0.56117716357125003</v>
      </c>
      <c r="FC52" s="246">
        <v>1.4729039567461041E-4</v>
      </c>
      <c r="FD52" s="246">
        <v>0.12905403082458808</v>
      </c>
      <c r="FE52" s="246">
        <v>4.5492821531999995E-3</v>
      </c>
      <c r="FF52" s="246">
        <f t="shared" si="6"/>
        <v>0.10233041095152139</v>
      </c>
      <c r="FG52" s="343">
        <f t="shared" si="7"/>
        <v>6.6066767676321803</v>
      </c>
      <c r="FH52" s="276">
        <v>0</v>
      </c>
      <c r="FI52" s="260">
        <v>0</v>
      </c>
      <c r="FJ52" s="260">
        <v>0.20824656644293191</v>
      </c>
      <c r="FK52" s="260">
        <v>0</v>
      </c>
      <c r="FL52" s="260">
        <v>0.10093281513966673</v>
      </c>
      <c r="FM52" s="264">
        <v>0</v>
      </c>
      <c r="FN52" s="264">
        <v>0</v>
      </c>
      <c r="FO52" s="344">
        <v>0.30917938158259861</v>
      </c>
      <c r="FP52" s="345">
        <v>0</v>
      </c>
      <c r="FQ52" s="260">
        <v>0</v>
      </c>
      <c r="FR52" s="260">
        <v>0</v>
      </c>
      <c r="FS52" s="260">
        <v>0</v>
      </c>
      <c r="FT52" s="260">
        <v>0</v>
      </c>
      <c r="FU52" s="264">
        <v>0</v>
      </c>
      <c r="FV52" s="147">
        <v>0</v>
      </c>
      <c r="FW52" s="344">
        <v>0</v>
      </c>
      <c r="FX52" s="195">
        <v>0.35014197172648398</v>
      </c>
      <c r="FY52" s="262">
        <v>0.40674004297322869</v>
      </c>
      <c r="FZ52" s="262">
        <v>0.74014194218488516</v>
      </c>
      <c r="GA52" s="262">
        <v>0</v>
      </c>
      <c r="GB52" s="262">
        <v>0.25785319673867207</v>
      </c>
      <c r="GC52" s="147">
        <v>0</v>
      </c>
      <c r="GD52" s="147">
        <v>0</v>
      </c>
      <c r="GE52" s="346">
        <v>1.7548771536232699</v>
      </c>
      <c r="GF52" s="273">
        <f t="shared" si="8"/>
        <v>1.7868238603984332</v>
      </c>
      <c r="GG52" s="246">
        <f t="shared" si="9"/>
        <v>6.9716891469445805</v>
      </c>
      <c r="GH52" s="246">
        <f t="shared" si="10"/>
        <v>5.7065869393666881</v>
      </c>
      <c r="GI52" s="246">
        <f t="shared" si="11"/>
        <v>1.4463320127089429E-3</v>
      </c>
      <c r="GJ52" s="246">
        <f t="shared" si="12"/>
        <v>0.3609719174649923</v>
      </c>
      <c r="GK52" s="246">
        <f t="shared" si="13"/>
        <v>0.11750411484389145</v>
      </c>
      <c r="GL52" s="246">
        <f t="shared" si="14"/>
        <v>0.59081403897854812</v>
      </c>
      <c r="GM52" s="346">
        <f t="shared" si="15"/>
        <v>15.535836350009843</v>
      </c>
      <c r="GN52" s="195">
        <v>0</v>
      </c>
      <c r="GO52" s="262">
        <v>1.810263265511995</v>
      </c>
      <c r="GP52" s="262">
        <v>0</v>
      </c>
      <c r="GQ52" s="262">
        <v>0</v>
      </c>
      <c r="GR52" s="262">
        <v>0</v>
      </c>
      <c r="GS52" s="147">
        <v>1.8961061984797301E-2</v>
      </c>
      <c r="GT52" s="147">
        <f t="shared" si="16"/>
        <v>0.1404109923339717</v>
      </c>
      <c r="GU52" s="346">
        <f t="shared" si="17"/>
        <v>1.9696353198307639</v>
      </c>
      <c r="GV52" s="195">
        <v>1.2366740158879943</v>
      </c>
      <c r="GW52" s="262">
        <v>3.9886390666166212</v>
      </c>
      <c r="GX52" s="262">
        <v>0.92624409333882762</v>
      </c>
      <c r="GY52" s="262">
        <v>5.5907011906001635E-4</v>
      </c>
      <c r="GZ52" s="262">
        <v>0.2145932538266867</v>
      </c>
      <c r="HA52" s="147">
        <v>1.7068307123755226E-2</v>
      </c>
      <c r="HB52" s="147">
        <f t="shared" si="84"/>
        <v>0.11519856868748021</v>
      </c>
      <c r="HC52" s="346">
        <f t="shared" si="85"/>
        <v>6.4989763756004253</v>
      </c>
      <c r="HD52" s="248">
        <f t="shared" si="20"/>
        <v>26.068504580646902</v>
      </c>
      <c r="HE52" s="116">
        <f t="shared" si="81"/>
        <v>1.8105870700801232</v>
      </c>
      <c r="HF52" s="117">
        <f t="shared" si="82"/>
        <v>17.651240742934597</v>
      </c>
      <c r="HG52" s="117">
        <f t="shared" si="83"/>
        <v>6.6066767676321803</v>
      </c>
      <c r="HH52" s="195">
        <f t="shared" si="71"/>
        <v>0.30917938158259861</v>
      </c>
      <c r="HI52" s="262">
        <f t="shared" si="72"/>
        <v>0</v>
      </c>
      <c r="HJ52" s="262">
        <f t="shared" si="73"/>
        <v>1.7548771536232699</v>
      </c>
      <c r="HK52" s="262">
        <f t="shared" si="74"/>
        <v>15.535836350009843</v>
      </c>
      <c r="HL52" s="262">
        <f t="shared" si="75"/>
        <v>1.9696353198307639</v>
      </c>
      <c r="HM52" s="262">
        <f t="shared" si="76"/>
        <v>6.4989763756004253</v>
      </c>
      <c r="HN52" s="120">
        <f t="shared" si="50"/>
        <v>23.789689879233539</v>
      </c>
      <c r="HO52" s="249">
        <f t="shared" si="51"/>
        <v>91.258360469571613</v>
      </c>
      <c r="HP52" s="121">
        <f t="shared" si="52"/>
        <v>8.7416395304283867</v>
      </c>
      <c r="HQ52" s="122">
        <f t="shared" si="30"/>
        <v>19.461827813014722</v>
      </c>
      <c r="HR52" s="123">
        <f t="shared" si="31"/>
        <v>17.290713503633114</v>
      </c>
      <c r="HS52" s="196">
        <f t="shared" si="32"/>
        <v>2.1711143093816077</v>
      </c>
      <c r="HT52" s="197">
        <f t="shared" si="33"/>
        <v>2.2788147014133626</v>
      </c>
      <c r="HU52" s="198">
        <f t="shared" si="34"/>
        <v>-0.10770039203175497</v>
      </c>
      <c r="HV52" s="199">
        <f t="shared" si="53"/>
        <v>2.1723753817205753</v>
      </c>
      <c r="HW52" s="125">
        <f t="shared" si="54"/>
        <v>0.15088225584001028</v>
      </c>
      <c r="HX52" s="125">
        <f t="shared" si="55"/>
        <v>1.4709367285778832</v>
      </c>
      <c r="HY52" s="125">
        <f t="shared" si="56"/>
        <v>0.55055639730268169</v>
      </c>
      <c r="HZ52" s="200">
        <f t="shared" si="57"/>
        <v>2.5764948465216552E-2</v>
      </c>
      <c r="IA52" s="201">
        <f t="shared" si="58"/>
        <v>0</v>
      </c>
      <c r="IB52" s="201">
        <f t="shared" si="59"/>
        <v>0.14623976280193915</v>
      </c>
      <c r="IC52" s="201">
        <f t="shared" si="60"/>
        <v>1.2946530291674869</v>
      </c>
      <c r="ID52" s="201">
        <f t="shared" si="61"/>
        <v>0.16413627665256367</v>
      </c>
      <c r="IE52" s="201">
        <f t="shared" si="62"/>
        <v>0.54158136463336881</v>
      </c>
      <c r="IF52" s="173">
        <f t="shared" si="63"/>
        <v>1.6218189844178934</v>
      </c>
      <c r="IG52" s="174">
        <f t="shared" si="64"/>
        <v>1.4408927919694261</v>
      </c>
      <c r="IH52" s="184">
        <f t="shared" si="65"/>
        <v>0.1809261924484673</v>
      </c>
      <c r="II52" s="185">
        <f t="shared" si="66"/>
        <v>0.18990122511778021</v>
      </c>
      <c r="IJ52" s="177">
        <f t="shared" si="67"/>
        <v>-8.9750326693129132E-3</v>
      </c>
      <c r="IK52" s="130">
        <v>0</v>
      </c>
      <c r="IL52" s="347">
        <v>0</v>
      </c>
    </row>
    <row r="53" spans="1:246" outlineLevel="3" x14ac:dyDescent="0.2">
      <c r="A53" s="187">
        <v>51.824242424242499</v>
      </c>
      <c r="B53" s="188">
        <v>47</v>
      </c>
      <c r="C53" s="189" t="s">
        <v>98</v>
      </c>
      <c r="D53" s="190" t="s">
        <v>148</v>
      </c>
      <c r="E53" s="191" t="s">
        <v>150</v>
      </c>
      <c r="F53" s="1">
        <v>2057.3310000000001</v>
      </c>
      <c r="G53" s="232">
        <v>59.862800000000007</v>
      </c>
      <c r="H53" s="234">
        <v>49.5</v>
      </c>
      <c r="I53" s="192">
        <v>8.5306249131673284E-2</v>
      </c>
      <c r="J53" s="193">
        <v>0.91469375086832672</v>
      </c>
      <c r="K53" s="202">
        <v>0</v>
      </c>
      <c r="L53" s="271">
        <v>2.185770893360707</v>
      </c>
      <c r="M53" s="272">
        <v>0.79328770524420544</v>
      </c>
      <c r="N53" s="314">
        <v>1.3924831881165014</v>
      </c>
      <c r="O53" s="314">
        <v>0.21738036720593695</v>
      </c>
      <c r="P53" s="314">
        <v>1.1751028209105645</v>
      </c>
      <c r="Q53" s="314">
        <v>0.79328770524420544</v>
      </c>
      <c r="R53" s="315">
        <v>0</v>
      </c>
      <c r="S53" s="316">
        <v>2.185770893360707</v>
      </c>
      <c r="T53" s="316">
        <v>0.78232662005125286</v>
      </c>
      <c r="U53" s="316">
        <v>1.4034442733094541</v>
      </c>
      <c r="V53" s="316">
        <v>6.268665108349529E-2</v>
      </c>
      <c r="W53" s="316">
        <v>0.2064147963205139</v>
      </c>
      <c r="X53" s="316">
        <v>1.1343428259054451</v>
      </c>
      <c r="Y53" s="316">
        <v>0</v>
      </c>
      <c r="Z53" s="316">
        <v>0.78232662005125286</v>
      </c>
      <c r="AA53" s="317">
        <v>10.172292474483385</v>
      </c>
      <c r="AB53" s="318">
        <v>3.5299480124990028</v>
      </c>
      <c r="AC53" s="318">
        <v>6.6423444619843819</v>
      </c>
      <c r="AD53" s="318">
        <v>0.31398456290527293</v>
      </c>
      <c r="AE53" s="318">
        <v>6.3283598990791106</v>
      </c>
      <c r="AF53" s="318">
        <v>3.5299480124990028</v>
      </c>
      <c r="AG53" s="319">
        <v>0</v>
      </c>
      <c r="AH53" s="320">
        <v>10.172292474483385</v>
      </c>
      <c r="AI53" s="320">
        <v>3.888270955138788</v>
      </c>
      <c r="AJ53" s="320">
        <v>6.2840215193445967</v>
      </c>
      <c r="AK53" s="320">
        <v>0.10163078320286244</v>
      </c>
      <c r="AL53" s="320">
        <v>0.30200178413294798</v>
      </c>
      <c r="AM53" s="320">
        <v>5.8803889520087882</v>
      </c>
      <c r="AN53" s="320">
        <v>0.49904724973772197</v>
      </c>
      <c r="AO53" s="320">
        <v>3.3892237054010654</v>
      </c>
      <c r="AP53" s="321">
        <v>5.8523519999999989</v>
      </c>
      <c r="AQ53" s="322">
        <v>0.433202900625</v>
      </c>
      <c r="AR53" s="323">
        <v>5.4191490993749989</v>
      </c>
      <c r="AS53" s="323">
        <v>0.5902544999999999</v>
      </c>
      <c r="AT53" s="323">
        <v>4.8288945993749994</v>
      </c>
      <c r="AU53" s="323">
        <v>0.433202900625</v>
      </c>
      <c r="AV53" s="315">
        <v>9.6881804036706379E-3</v>
      </c>
      <c r="AW53" s="316">
        <v>5.8426638195963285</v>
      </c>
      <c r="AX53" s="316">
        <v>0.55214791801580732</v>
      </c>
      <c r="AY53" s="316">
        <v>4.7014003728103448</v>
      </c>
      <c r="AZ53" s="316">
        <v>0</v>
      </c>
      <c r="BA53" s="316">
        <v>0.58911552877017648</v>
      </c>
      <c r="BB53" s="316">
        <v>4.7014003728103448</v>
      </c>
      <c r="BC53" s="316">
        <v>0</v>
      </c>
      <c r="BD53" s="316">
        <v>0.55214791801580732</v>
      </c>
      <c r="BE53" s="324">
        <v>1.1950448504414065E-3</v>
      </c>
      <c r="BF53" s="325">
        <v>1.137013955350376E-4</v>
      </c>
      <c r="BG53" s="326">
        <v>1.0813434549063689E-3</v>
      </c>
      <c r="BH53" s="326">
        <v>0</v>
      </c>
      <c r="BI53" s="326">
        <v>1.0813434549063689E-3</v>
      </c>
      <c r="BJ53" s="326">
        <v>1.137013955350376E-4</v>
      </c>
      <c r="BK53" s="319">
        <v>2.3086417989291007E-6</v>
      </c>
      <c r="BL53" s="320">
        <v>1.1927362086424772E-3</v>
      </c>
      <c r="BM53" s="320">
        <v>2.3875117946066453E-4</v>
      </c>
      <c r="BN53" s="320">
        <v>9.5398502918181275E-4</v>
      </c>
      <c r="BO53" s="320">
        <v>0</v>
      </c>
      <c r="BP53" s="320">
        <v>0</v>
      </c>
      <c r="BQ53" s="320">
        <v>9.5398502918181275E-4</v>
      </c>
      <c r="BR53" s="320">
        <v>0</v>
      </c>
      <c r="BS53" s="320">
        <v>2.3875117946066453E-4</v>
      </c>
      <c r="BT53" s="275">
        <v>0.62740154649073421</v>
      </c>
      <c r="BU53" s="327">
        <v>8.6657672167228486E-2</v>
      </c>
      <c r="BV53" s="328">
        <v>0.54074387432350568</v>
      </c>
      <c r="BW53" s="328">
        <v>0.19411318565459179</v>
      </c>
      <c r="BX53" s="328">
        <v>0.34663068866891389</v>
      </c>
      <c r="BY53" s="328">
        <v>8.6657672167228486E-2</v>
      </c>
      <c r="BZ53" s="329">
        <v>0.26015401160982099</v>
      </c>
      <c r="CA53" s="330">
        <v>0.36724753488091322</v>
      </c>
      <c r="CB53" s="330">
        <v>6.8033366532470926E-2</v>
      </c>
      <c r="CC53" s="330">
        <v>0.29921416834844228</v>
      </c>
      <c r="CD53" s="330"/>
      <c r="CE53" s="330">
        <v>0.11362354670348697</v>
      </c>
      <c r="CF53" s="330">
        <v>0.18559062164495532</v>
      </c>
      <c r="CG53" s="330"/>
      <c r="CH53" s="330">
        <v>6.8033366532470926E-2</v>
      </c>
      <c r="CI53" s="331">
        <v>0.22782833246249998</v>
      </c>
      <c r="CJ53" s="332">
        <v>8.7449258924999999E-3</v>
      </c>
      <c r="CK53" s="332">
        <v>0.21908340656999997</v>
      </c>
      <c r="CL53" s="332"/>
      <c r="CM53" s="332">
        <v>0.21908340656999997</v>
      </c>
      <c r="CN53" s="332">
        <v>8.7449258924999999E-3</v>
      </c>
      <c r="CO53" s="333"/>
      <c r="CP53" s="334">
        <v>0.22782833246249998</v>
      </c>
      <c r="CQ53" s="334">
        <v>2.4384517847686964E-2</v>
      </c>
      <c r="CR53" s="334">
        <v>0.20344381461481301</v>
      </c>
      <c r="CS53" s="335"/>
      <c r="CT53" s="335"/>
      <c r="CU53" s="334">
        <v>0.20344381461481301</v>
      </c>
      <c r="CV53" s="334">
        <v>6.3304806332101704E-3</v>
      </c>
      <c r="CW53" s="334">
        <v>1.8054037214476792E-2</v>
      </c>
      <c r="CX53" s="299">
        <v>0.65339999999999998</v>
      </c>
      <c r="CY53" s="300">
        <v>7.8994359934817598E-2</v>
      </c>
      <c r="CZ53" s="301">
        <v>0.57440564006518247</v>
      </c>
      <c r="DA53" s="301">
        <v>0</v>
      </c>
      <c r="DB53" s="301">
        <v>0.57440564006518247</v>
      </c>
      <c r="DC53" s="301">
        <v>7.8994359934817585E-2</v>
      </c>
      <c r="DD53" s="169">
        <v>0</v>
      </c>
      <c r="DE53" s="170">
        <v>0.65339999999999998</v>
      </c>
      <c r="DF53" s="170">
        <v>0.1257143836264896</v>
      </c>
      <c r="DG53" s="170">
        <v>0.52768561637351041</v>
      </c>
      <c r="DH53" s="170">
        <v>0</v>
      </c>
      <c r="DI53" s="170">
        <v>0</v>
      </c>
      <c r="DJ53" s="170">
        <v>0.52768561637351041</v>
      </c>
      <c r="DK53" s="170">
        <v>3.6711367703666335E-2</v>
      </c>
      <c r="DL53" s="170">
        <v>8.9003015922823267E-2</v>
      </c>
      <c r="DM53" s="336">
        <v>19.720240291647769</v>
      </c>
      <c r="DN53" s="337">
        <v>4.9309492777582893</v>
      </c>
      <c r="DO53" s="337">
        <v>14.789291013889475</v>
      </c>
      <c r="DP53" s="337">
        <v>1.3157326157658016</v>
      </c>
      <c r="DQ53" s="337">
        <v>13.473558398123677</v>
      </c>
      <c r="DR53" s="337">
        <v>4.9309492777582893</v>
      </c>
      <c r="DS53" s="338">
        <v>0.26984450065529053</v>
      </c>
      <c r="DT53" s="339">
        <v>19.450395790992481</v>
      </c>
      <c r="DU53" s="339">
        <v>5.4411165123919556</v>
      </c>
      <c r="DV53" s="339">
        <v>13.420163749830344</v>
      </c>
      <c r="DW53" s="339">
        <v>0.16431743428635773</v>
      </c>
      <c r="DX53" s="339">
        <v>1.2111556559271253</v>
      </c>
      <c r="DY53" s="339">
        <v>12.633806188387041</v>
      </c>
      <c r="DZ53" s="339">
        <v>0.54208909807459849</v>
      </c>
      <c r="EA53" s="339">
        <v>4.8990274143173567</v>
      </c>
      <c r="EB53" s="340">
        <v>2.185770893360707</v>
      </c>
      <c r="EC53" s="274">
        <v>10.172292474483385</v>
      </c>
      <c r="ED53" s="274">
        <v>5.8523519999999989</v>
      </c>
      <c r="EE53" s="274">
        <v>1.1950448504414065E-3</v>
      </c>
      <c r="EF53" s="274">
        <v>0.62740154649073421</v>
      </c>
      <c r="EG53" s="274">
        <v>0.22782833246249998</v>
      </c>
      <c r="EH53" s="274">
        <f t="shared" si="77"/>
        <v>0.65339999999999998</v>
      </c>
      <c r="EI53" s="248">
        <f t="shared" si="78"/>
        <v>19.720240291647769</v>
      </c>
      <c r="EJ53" s="245">
        <v>0.21738036720593695</v>
      </c>
      <c r="EK53" s="246">
        <v>0.31398456290527293</v>
      </c>
      <c r="EL53" s="246">
        <v>0.5902544999999999</v>
      </c>
      <c r="EM53" s="246">
        <v>0</v>
      </c>
      <c r="EN53" s="246">
        <v>0.19411318565459179</v>
      </c>
      <c r="EO53" s="246">
        <v>0</v>
      </c>
      <c r="EP53" s="246">
        <v>0</v>
      </c>
      <c r="EQ53" s="341">
        <v>1.3157326157658016</v>
      </c>
      <c r="ER53" s="246">
        <v>1.1751028209105645</v>
      </c>
      <c r="ES53" s="246">
        <v>6.3283598990791106</v>
      </c>
      <c r="ET53" s="246">
        <v>4.8288945993749994</v>
      </c>
      <c r="EU53" s="246">
        <v>1.0813434549063689E-3</v>
      </c>
      <c r="EV53" s="246">
        <v>0.34663068866891389</v>
      </c>
      <c r="EW53" s="246">
        <v>0.21908340656999997</v>
      </c>
      <c r="EX53" s="246">
        <f t="shared" si="79"/>
        <v>0.57440564006518247</v>
      </c>
      <c r="EY53" s="342">
        <f t="shared" si="80"/>
        <v>13.473558398123677</v>
      </c>
      <c r="EZ53" s="246">
        <v>0.79328770524420544</v>
      </c>
      <c r="FA53" s="246">
        <v>3.5299480124990028</v>
      </c>
      <c r="FB53" s="246">
        <v>0.433202900625</v>
      </c>
      <c r="FC53" s="246">
        <v>1.137013955350376E-4</v>
      </c>
      <c r="FD53" s="246">
        <v>8.6657672167228486E-2</v>
      </c>
      <c r="FE53" s="246">
        <v>8.7449258924999999E-3</v>
      </c>
      <c r="FF53" s="246">
        <f t="shared" si="6"/>
        <v>7.8994359934817585E-2</v>
      </c>
      <c r="FG53" s="343">
        <f t="shared" si="7"/>
        <v>4.9309492777582893</v>
      </c>
      <c r="FH53" s="276">
        <v>0</v>
      </c>
      <c r="FI53" s="260">
        <v>0</v>
      </c>
      <c r="FJ53" s="260">
        <v>9.6881804036706379E-3</v>
      </c>
      <c r="FK53" s="260">
        <v>2.3086417989291007E-6</v>
      </c>
      <c r="FL53" s="260">
        <v>0.26015401160982099</v>
      </c>
      <c r="FM53" s="264">
        <v>0</v>
      </c>
      <c r="FN53" s="264">
        <v>0</v>
      </c>
      <c r="FO53" s="344">
        <v>0.26984450065529053</v>
      </c>
      <c r="FP53" s="345">
        <v>6.268665108349529E-2</v>
      </c>
      <c r="FQ53" s="260">
        <v>0.10163078320286244</v>
      </c>
      <c r="FR53" s="260">
        <v>0</v>
      </c>
      <c r="FS53" s="260">
        <v>0</v>
      </c>
      <c r="FT53" s="260">
        <v>0</v>
      </c>
      <c r="FU53" s="264">
        <v>0</v>
      </c>
      <c r="FV53" s="147">
        <v>0</v>
      </c>
      <c r="FW53" s="344">
        <v>0.16431743428635773</v>
      </c>
      <c r="FX53" s="195">
        <v>0.2064147963205139</v>
      </c>
      <c r="FY53" s="262">
        <v>0.30200178413294798</v>
      </c>
      <c r="FZ53" s="262">
        <v>0.58911552877017648</v>
      </c>
      <c r="GA53" s="262">
        <v>0</v>
      </c>
      <c r="GB53" s="262">
        <v>0.11362354670348697</v>
      </c>
      <c r="GC53" s="147">
        <v>0</v>
      </c>
      <c r="GD53" s="147">
        <v>0</v>
      </c>
      <c r="GE53" s="346">
        <v>1.2111556559271253</v>
      </c>
      <c r="GF53" s="273">
        <f t="shared" si="8"/>
        <v>1.1343428259054451</v>
      </c>
      <c r="GG53" s="246">
        <f t="shared" si="9"/>
        <v>5.8803889520087882</v>
      </c>
      <c r="GH53" s="246">
        <f t="shared" si="10"/>
        <v>4.7014003728103448</v>
      </c>
      <c r="GI53" s="246">
        <f t="shared" si="11"/>
        <v>9.5398502918181275E-4</v>
      </c>
      <c r="GJ53" s="246">
        <f t="shared" si="12"/>
        <v>0.18559062164495532</v>
      </c>
      <c r="GK53" s="246">
        <f t="shared" si="13"/>
        <v>0.20344381461481301</v>
      </c>
      <c r="GL53" s="246">
        <f t="shared" si="14"/>
        <v>0.52768561637351041</v>
      </c>
      <c r="GM53" s="346">
        <f t="shared" si="15"/>
        <v>12.633806188387041</v>
      </c>
      <c r="GN53" s="195">
        <v>0</v>
      </c>
      <c r="GO53" s="262">
        <v>0.49904724973772197</v>
      </c>
      <c r="GP53" s="262">
        <v>0</v>
      </c>
      <c r="GQ53" s="262">
        <v>0</v>
      </c>
      <c r="GR53" s="262">
        <v>0</v>
      </c>
      <c r="GS53" s="147">
        <v>6.3304806332101704E-3</v>
      </c>
      <c r="GT53" s="147">
        <f t="shared" si="16"/>
        <v>3.6711367703666335E-2</v>
      </c>
      <c r="GU53" s="346">
        <f t="shared" si="17"/>
        <v>0.54208909807459849</v>
      </c>
      <c r="GV53" s="195">
        <v>0.78232662005125286</v>
      </c>
      <c r="GW53" s="262">
        <v>3.3892237054010654</v>
      </c>
      <c r="GX53" s="262">
        <v>0.55214791801580732</v>
      </c>
      <c r="GY53" s="262">
        <v>2.3875117946066453E-4</v>
      </c>
      <c r="GZ53" s="262">
        <v>6.8033366532470926E-2</v>
      </c>
      <c r="HA53" s="147">
        <v>1.8054037214476792E-2</v>
      </c>
      <c r="HB53" s="147">
        <f t="shared" si="84"/>
        <v>8.9003015922823267E-2</v>
      </c>
      <c r="HC53" s="346">
        <f t="shared" si="85"/>
        <v>4.8990274143173567</v>
      </c>
      <c r="HD53" s="248">
        <f t="shared" si="20"/>
        <v>19.720240291647769</v>
      </c>
      <c r="HE53" s="116">
        <f t="shared" si="81"/>
        <v>1.3157326157658016</v>
      </c>
      <c r="HF53" s="117">
        <f t="shared" si="82"/>
        <v>13.473558398123677</v>
      </c>
      <c r="HG53" s="117">
        <f t="shared" si="83"/>
        <v>4.9309492777582893</v>
      </c>
      <c r="HH53" s="195">
        <f t="shared" si="71"/>
        <v>0.26984450065529053</v>
      </c>
      <c r="HI53" s="262">
        <f t="shared" si="72"/>
        <v>0.16431743428635773</v>
      </c>
      <c r="HJ53" s="262">
        <f t="shared" si="73"/>
        <v>1.2111556559271253</v>
      </c>
      <c r="HK53" s="262">
        <f t="shared" si="74"/>
        <v>12.633806188387041</v>
      </c>
      <c r="HL53" s="262">
        <f t="shared" si="75"/>
        <v>0.54208909807459849</v>
      </c>
      <c r="HM53" s="262">
        <f t="shared" si="76"/>
        <v>4.8990274143173567</v>
      </c>
      <c r="HN53" s="120">
        <f t="shared" si="50"/>
        <v>18.743989258631522</v>
      </c>
      <c r="HO53" s="249">
        <f t="shared" si="51"/>
        <v>95.049497274991495</v>
      </c>
      <c r="HP53" s="121">
        <f t="shared" si="52"/>
        <v>4.950502725008505</v>
      </c>
      <c r="HQ53" s="122">
        <f t="shared" si="30"/>
        <v>14.789291013889478</v>
      </c>
      <c r="HR53" s="123">
        <f t="shared" si="31"/>
        <v>14.009279278600523</v>
      </c>
      <c r="HS53" s="196">
        <f t="shared" si="32"/>
        <v>0.78001173528895507</v>
      </c>
      <c r="HT53" s="197">
        <f t="shared" si="33"/>
        <v>0.81193359872988902</v>
      </c>
      <c r="HU53" s="198">
        <f t="shared" si="34"/>
        <v>-3.1921863440932619E-2</v>
      </c>
      <c r="HV53" s="199">
        <f t="shared" si="53"/>
        <v>1.643353357637314</v>
      </c>
      <c r="HW53" s="125">
        <f t="shared" si="54"/>
        <v>0.10964438464715014</v>
      </c>
      <c r="HX53" s="125">
        <f t="shared" si="55"/>
        <v>1.1227965331769731</v>
      </c>
      <c r="HY53" s="125">
        <f t="shared" si="56"/>
        <v>0.41091243981319076</v>
      </c>
      <c r="HZ53" s="200">
        <f t="shared" si="57"/>
        <v>2.248704172127421E-2</v>
      </c>
      <c r="IA53" s="201">
        <f t="shared" si="58"/>
        <v>1.3693119523863144E-2</v>
      </c>
      <c r="IB53" s="201">
        <f t="shared" si="59"/>
        <v>0.10092963799392711</v>
      </c>
      <c r="IC53" s="201">
        <f t="shared" si="60"/>
        <v>1.0528171823655867</v>
      </c>
      <c r="ID53" s="201">
        <f t="shared" si="61"/>
        <v>4.517409150621654E-2</v>
      </c>
      <c r="IE53" s="201">
        <f t="shared" si="62"/>
        <v>0.40825228452644641</v>
      </c>
      <c r="IF53" s="173">
        <f t="shared" si="63"/>
        <v>1.2324409178241231</v>
      </c>
      <c r="IG53" s="174">
        <f t="shared" si="64"/>
        <v>1.167439939883377</v>
      </c>
      <c r="IH53" s="184">
        <f t="shared" si="65"/>
        <v>6.500097794074626E-2</v>
      </c>
      <c r="II53" s="185">
        <f t="shared" si="66"/>
        <v>6.7661133227490747E-2</v>
      </c>
      <c r="IJ53" s="177">
        <f t="shared" si="67"/>
        <v>-2.6601552867443847E-3</v>
      </c>
      <c r="IK53" s="130">
        <v>0</v>
      </c>
      <c r="IL53" s="347">
        <v>0</v>
      </c>
    </row>
    <row r="54" spans="1:246" outlineLevel="3" x14ac:dyDescent="0.2">
      <c r="A54" s="187">
        <v>52.9212121212122</v>
      </c>
      <c r="B54" s="188">
        <v>48</v>
      </c>
      <c r="C54" s="189" t="s">
        <v>98</v>
      </c>
      <c r="D54" s="190" t="s">
        <v>148</v>
      </c>
      <c r="E54" s="191" t="s">
        <v>151</v>
      </c>
      <c r="F54" s="1">
        <v>2291.645</v>
      </c>
      <c r="G54" s="232">
        <v>70.234799999999993</v>
      </c>
      <c r="H54" s="234">
        <v>64.338999999999999</v>
      </c>
      <c r="I54" s="192">
        <v>0.20826291903981131</v>
      </c>
      <c r="J54" s="193">
        <v>0.79173708096018869</v>
      </c>
      <c r="K54" s="202">
        <v>1</v>
      </c>
      <c r="L54" s="271">
        <v>3.2188529912576547</v>
      </c>
      <c r="M54" s="272">
        <v>1.2005883501233685</v>
      </c>
      <c r="N54" s="314">
        <v>2.0182646411342864</v>
      </c>
      <c r="O54" s="314">
        <v>0.33031528960084955</v>
      </c>
      <c r="P54" s="314">
        <v>1.6879493515334367</v>
      </c>
      <c r="Q54" s="314">
        <v>1.2005883501233685</v>
      </c>
      <c r="R54" s="315">
        <v>0</v>
      </c>
      <c r="S54" s="316">
        <v>3.2188529912576547</v>
      </c>
      <c r="T54" s="316">
        <v>1.1537664944773744</v>
      </c>
      <c r="U54" s="316">
        <v>2.06508649678028</v>
      </c>
      <c r="V54" s="316">
        <v>0.22935071208993627</v>
      </c>
      <c r="W54" s="316">
        <v>0.28901065110176682</v>
      </c>
      <c r="X54" s="316">
        <v>1.5467251335885774</v>
      </c>
      <c r="Y54" s="316">
        <v>0</v>
      </c>
      <c r="Z54" s="316">
        <v>1.1537664944773744</v>
      </c>
      <c r="AA54" s="317">
        <v>13.221719707389626</v>
      </c>
      <c r="AB54" s="318">
        <v>4.5881479833570369</v>
      </c>
      <c r="AC54" s="318">
        <v>8.6335717240325884</v>
      </c>
      <c r="AD54" s="318">
        <v>0.4081101574295426</v>
      </c>
      <c r="AE54" s="318">
        <v>8.2254615666030464</v>
      </c>
      <c r="AF54" s="318">
        <v>4.5881479833570369</v>
      </c>
      <c r="AG54" s="319">
        <v>0</v>
      </c>
      <c r="AH54" s="320">
        <v>13.221719707389626</v>
      </c>
      <c r="AI54" s="320">
        <v>5.7097892731300419</v>
      </c>
      <c r="AJ54" s="320">
        <v>7.5119304342595843</v>
      </c>
      <c r="AK54" s="320">
        <v>0.32249685559768565</v>
      </c>
      <c r="AL54" s="320">
        <v>0.37008616161241048</v>
      </c>
      <c r="AM54" s="320">
        <v>6.8193474170494888</v>
      </c>
      <c r="AN54" s="320">
        <v>1.6526301507265997</v>
      </c>
      <c r="AO54" s="320">
        <v>4.0571591224034425</v>
      </c>
      <c r="AP54" s="321">
        <v>7.6067570773333317</v>
      </c>
      <c r="AQ54" s="322">
        <v>0.56306750350125001</v>
      </c>
      <c r="AR54" s="323">
        <v>7.0436895738320819</v>
      </c>
      <c r="AS54" s="323">
        <v>0.76719968233333313</v>
      </c>
      <c r="AT54" s="323">
        <v>6.2764898914987484</v>
      </c>
      <c r="AU54" s="323">
        <v>0.56306750350125001</v>
      </c>
      <c r="AV54" s="315">
        <v>0.27562447488752001</v>
      </c>
      <c r="AW54" s="316">
        <v>7.3311326024458117</v>
      </c>
      <c r="AX54" s="316">
        <v>0.90653892251419077</v>
      </c>
      <c r="AY54" s="316">
        <v>5.6897972285510408</v>
      </c>
      <c r="AZ54" s="316">
        <v>0</v>
      </c>
      <c r="BA54" s="316">
        <v>0.73479645138058047</v>
      </c>
      <c r="BB54" s="316">
        <v>5.6897972285510408</v>
      </c>
      <c r="BC54" s="316">
        <v>0</v>
      </c>
      <c r="BD54" s="316">
        <v>0.90653892251419077</v>
      </c>
      <c r="BE54" s="324">
        <v>0.11970494122088834</v>
      </c>
      <c r="BF54" s="325">
        <v>7.5216493510587047E-3</v>
      </c>
      <c r="BG54" s="326">
        <v>0.11218329186982964</v>
      </c>
      <c r="BH54" s="326">
        <v>0</v>
      </c>
      <c r="BI54" s="326">
        <v>0.11218329186982964</v>
      </c>
      <c r="BJ54" s="326">
        <v>7.5216493510587047E-3</v>
      </c>
      <c r="BK54" s="319">
        <v>2.7798011856717565E-4</v>
      </c>
      <c r="BL54" s="320">
        <v>0.11942696110232116</v>
      </c>
      <c r="BM54" s="320">
        <v>2.2282070927961931E-2</v>
      </c>
      <c r="BN54" s="320">
        <v>9.7144890174359233E-2</v>
      </c>
      <c r="BO54" s="320">
        <v>0</v>
      </c>
      <c r="BP54" s="320">
        <v>0</v>
      </c>
      <c r="BQ54" s="320">
        <v>9.7144890174359233E-2</v>
      </c>
      <c r="BR54" s="320">
        <v>0</v>
      </c>
      <c r="BS54" s="320">
        <v>2.2282070927961931E-2</v>
      </c>
      <c r="BT54" s="275">
        <v>1.1726085344885511</v>
      </c>
      <c r="BU54" s="327">
        <v>0.16196250476361201</v>
      </c>
      <c r="BV54" s="328">
        <v>1.0106460297249391</v>
      </c>
      <c r="BW54" s="328">
        <v>0.36279601067049089</v>
      </c>
      <c r="BX54" s="328">
        <v>0.64785001905444828</v>
      </c>
      <c r="BY54" s="328">
        <v>0.16196250476361201</v>
      </c>
      <c r="BZ54" s="329">
        <v>0.48854560516946255</v>
      </c>
      <c r="CA54" s="330">
        <v>0.68406292931908852</v>
      </c>
      <c r="CB54" s="330">
        <v>0.17319374298159643</v>
      </c>
      <c r="CC54" s="330">
        <v>0.51086918633749212</v>
      </c>
      <c r="CD54" s="330"/>
      <c r="CE54" s="330">
        <v>0.21164377923684505</v>
      </c>
      <c r="CF54" s="330">
        <v>0.29922540710064705</v>
      </c>
      <c r="CG54" s="330"/>
      <c r="CH54" s="330">
        <v>0.17319374298159643</v>
      </c>
      <c r="CI54" s="331">
        <v>0.12013876141066802</v>
      </c>
      <c r="CJ54" s="332">
        <v>3.5478270828000007E-3</v>
      </c>
      <c r="CK54" s="332">
        <v>0.11659093432786802</v>
      </c>
      <c r="CL54" s="332"/>
      <c r="CM54" s="332">
        <v>0.11659093432786802</v>
      </c>
      <c r="CN54" s="332">
        <v>3.5478270828000007E-3</v>
      </c>
      <c r="CO54" s="333"/>
      <c r="CP54" s="334">
        <v>0.12013876141066802</v>
      </c>
      <c r="CQ54" s="334">
        <v>2.7279509057612721E-2</v>
      </c>
      <c r="CR54" s="334">
        <v>9.285925235305531E-2</v>
      </c>
      <c r="CS54" s="335"/>
      <c r="CT54" s="335"/>
      <c r="CU54" s="334">
        <v>9.285925235305531E-2</v>
      </c>
      <c r="CV54" s="334">
        <v>1.2421830428188793E-2</v>
      </c>
      <c r="CW54" s="334">
        <v>1.4857678629423927E-2</v>
      </c>
      <c r="CX54" s="299">
        <v>0.84927479999999989</v>
      </c>
      <c r="CY54" s="300">
        <v>0.10267511361305515</v>
      </c>
      <c r="CZ54" s="301">
        <v>0.74659968638694474</v>
      </c>
      <c r="DA54" s="301">
        <v>0</v>
      </c>
      <c r="DB54" s="301">
        <v>0.74659968638694474</v>
      </c>
      <c r="DC54" s="301">
        <v>0.10267511361305515</v>
      </c>
      <c r="DD54" s="169">
        <v>0</v>
      </c>
      <c r="DE54" s="170">
        <v>0.84927479999999989</v>
      </c>
      <c r="DF54" s="170">
        <v>0.25092803717794238</v>
      </c>
      <c r="DG54" s="170">
        <v>0.59834676282205757</v>
      </c>
      <c r="DH54" s="170">
        <v>0</v>
      </c>
      <c r="DI54" s="170">
        <v>0</v>
      </c>
      <c r="DJ54" s="170">
        <v>0.59834676282205757</v>
      </c>
      <c r="DK54" s="170">
        <v>0.13493916207071199</v>
      </c>
      <c r="DL54" s="170">
        <v>0.11598887510723038</v>
      </c>
      <c r="DM54" s="336">
        <v>26.309056813100717</v>
      </c>
      <c r="DN54" s="337">
        <v>6.6275109317921812</v>
      </c>
      <c r="DO54" s="337">
        <v>19.681545881308537</v>
      </c>
      <c r="DP54" s="337">
        <v>1.8684211400342161</v>
      </c>
      <c r="DQ54" s="337">
        <v>17.813124741274322</v>
      </c>
      <c r="DR54" s="337">
        <v>6.6275109317921812</v>
      </c>
      <c r="DS54" s="338">
        <v>0.76444806017554967</v>
      </c>
      <c r="DT54" s="339">
        <v>25.544608752925171</v>
      </c>
      <c r="DU54" s="339">
        <v>8.2437780502667213</v>
      </c>
      <c r="DV54" s="339">
        <v>16.56603425127787</v>
      </c>
      <c r="DW54" s="339">
        <v>0.55184756768762189</v>
      </c>
      <c r="DX54" s="339">
        <v>1.605537043331603</v>
      </c>
      <c r="DY54" s="339">
        <v>15.143446091639223</v>
      </c>
      <c r="DZ54" s="339">
        <v>1.7999911432255007</v>
      </c>
      <c r="EA54" s="339">
        <v>6.4437869070412201</v>
      </c>
      <c r="EB54" s="340">
        <v>3.2188529912576547</v>
      </c>
      <c r="EC54" s="274">
        <v>13.221719707389626</v>
      </c>
      <c r="ED54" s="274">
        <v>7.6067570773333317</v>
      </c>
      <c r="EE54" s="274">
        <v>0.11970494122088834</v>
      </c>
      <c r="EF54" s="274">
        <v>1.1726085344885511</v>
      </c>
      <c r="EG54" s="274">
        <v>0.12013876141066802</v>
      </c>
      <c r="EH54" s="274">
        <f t="shared" si="77"/>
        <v>0.84927479999999989</v>
      </c>
      <c r="EI54" s="248">
        <f t="shared" si="78"/>
        <v>26.309056813100717</v>
      </c>
      <c r="EJ54" s="245">
        <v>0.33031528960084955</v>
      </c>
      <c r="EK54" s="246">
        <v>0.4081101574295426</v>
      </c>
      <c r="EL54" s="246">
        <v>0.76719968233333313</v>
      </c>
      <c r="EM54" s="246">
        <v>0</v>
      </c>
      <c r="EN54" s="246">
        <v>0.36279601067049089</v>
      </c>
      <c r="EO54" s="246">
        <v>0</v>
      </c>
      <c r="EP54" s="246">
        <v>0</v>
      </c>
      <c r="EQ54" s="341">
        <v>1.8684211400342161</v>
      </c>
      <c r="ER54" s="246">
        <v>1.6879493515334367</v>
      </c>
      <c r="ES54" s="246">
        <v>8.2254615666030464</v>
      </c>
      <c r="ET54" s="246">
        <v>6.2764898914987484</v>
      </c>
      <c r="EU54" s="246">
        <v>0.11218329186982964</v>
      </c>
      <c r="EV54" s="246">
        <v>0.64785001905444828</v>
      </c>
      <c r="EW54" s="246">
        <v>0.11659093432786802</v>
      </c>
      <c r="EX54" s="246">
        <f t="shared" si="79"/>
        <v>0.74659968638694474</v>
      </c>
      <c r="EY54" s="342">
        <f t="shared" si="80"/>
        <v>17.813124741274322</v>
      </c>
      <c r="EZ54" s="246">
        <v>1.2005883501233685</v>
      </c>
      <c r="FA54" s="246">
        <v>4.5881479833570369</v>
      </c>
      <c r="FB54" s="246">
        <v>0.56306750350125001</v>
      </c>
      <c r="FC54" s="246">
        <v>7.5216493510587047E-3</v>
      </c>
      <c r="FD54" s="246">
        <v>0.16196250476361201</v>
      </c>
      <c r="FE54" s="246">
        <v>3.5478270828000007E-3</v>
      </c>
      <c r="FF54" s="246">
        <f t="shared" si="6"/>
        <v>0.10267511361305515</v>
      </c>
      <c r="FG54" s="343">
        <f t="shared" si="7"/>
        <v>6.6275109317921812</v>
      </c>
      <c r="FH54" s="276">
        <v>0</v>
      </c>
      <c r="FI54" s="260">
        <v>0</v>
      </c>
      <c r="FJ54" s="260">
        <v>0.27562447488752001</v>
      </c>
      <c r="FK54" s="260">
        <v>2.7798011856717565E-4</v>
      </c>
      <c r="FL54" s="260">
        <v>0.48854560516946255</v>
      </c>
      <c r="FM54" s="264">
        <v>0</v>
      </c>
      <c r="FN54" s="264">
        <v>0</v>
      </c>
      <c r="FO54" s="344">
        <v>0.76444806017554967</v>
      </c>
      <c r="FP54" s="345">
        <v>0.22935071208993627</v>
      </c>
      <c r="FQ54" s="260">
        <v>0.32249685559768565</v>
      </c>
      <c r="FR54" s="260">
        <v>0</v>
      </c>
      <c r="FS54" s="260">
        <v>0</v>
      </c>
      <c r="FT54" s="260">
        <v>0</v>
      </c>
      <c r="FU54" s="264">
        <v>0</v>
      </c>
      <c r="FV54" s="147">
        <v>0</v>
      </c>
      <c r="FW54" s="344">
        <v>0.55184756768762189</v>
      </c>
      <c r="FX54" s="195">
        <v>0.28901065110176682</v>
      </c>
      <c r="FY54" s="262">
        <v>0.37008616161241048</v>
      </c>
      <c r="FZ54" s="262">
        <v>0.73479645138058047</v>
      </c>
      <c r="GA54" s="262">
        <v>0</v>
      </c>
      <c r="GB54" s="262">
        <v>0.21164377923684505</v>
      </c>
      <c r="GC54" s="147">
        <v>0</v>
      </c>
      <c r="GD54" s="147">
        <v>0</v>
      </c>
      <c r="GE54" s="346">
        <v>1.605537043331603</v>
      </c>
      <c r="GF54" s="273">
        <f t="shared" si="8"/>
        <v>1.5467251335885774</v>
      </c>
      <c r="GG54" s="246">
        <f t="shared" si="9"/>
        <v>6.8193474170494888</v>
      </c>
      <c r="GH54" s="246">
        <f t="shared" si="10"/>
        <v>5.6897972285510408</v>
      </c>
      <c r="GI54" s="246">
        <f t="shared" si="11"/>
        <v>9.7144890174359233E-2</v>
      </c>
      <c r="GJ54" s="246">
        <f t="shared" si="12"/>
        <v>0.29922540710064705</v>
      </c>
      <c r="GK54" s="246">
        <f t="shared" si="13"/>
        <v>9.285925235305531E-2</v>
      </c>
      <c r="GL54" s="246">
        <f t="shared" si="14"/>
        <v>0.59834676282205757</v>
      </c>
      <c r="GM54" s="346">
        <f t="shared" si="15"/>
        <v>15.143446091639223</v>
      </c>
      <c r="GN54" s="195">
        <v>0</v>
      </c>
      <c r="GO54" s="262">
        <v>1.6526301507265997</v>
      </c>
      <c r="GP54" s="262">
        <v>0</v>
      </c>
      <c r="GQ54" s="262">
        <v>0</v>
      </c>
      <c r="GR54" s="262">
        <v>0</v>
      </c>
      <c r="GS54" s="147">
        <v>1.2421830428188793E-2</v>
      </c>
      <c r="GT54" s="147">
        <f t="shared" si="16"/>
        <v>0.13493916207071199</v>
      </c>
      <c r="GU54" s="346">
        <f t="shared" si="17"/>
        <v>1.7999911432255007</v>
      </c>
      <c r="GV54" s="195">
        <v>1.1537664944773744</v>
      </c>
      <c r="GW54" s="262">
        <v>4.0571591224034425</v>
      </c>
      <c r="GX54" s="262">
        <v>0.90653892251419077</v>
      </c>
      <c r="GY54" s="262">
        <v>2.2282070927961931E-2</v>
      </c>
      <c r="GZ54" s="262">
        <v>0.17319374298159643</v>
      </c>
      <c r="HA54" s="147">
        <v>1.4857678629423927E-2</v>
      </c>
      <c r="HB54" s="147">
        <f t="shared" si="84"/>
        <v>0.11598887510723038</v>
      </c>
      <c r="HC54" s="346">
        <f t="shared" si="85"/>
        <v>6.4437869070412201</v>
      </c>
      <c r="HD54" s="248">
        <f t="shared" si="20"/>
        <v>26.309056813100717</v>
      </c>
      <c r="HE54" s="116">
        <f t="shared" si="81"/>
        <v>1.8684211400342161</v>
      </c>
      <c r="HF54" s="117">
        <f t="shared" si="82"/>
        <v>17.813124741274322</v>
      </c>
      <c r="HG54" s="117">
        <f t="shared" si="83"/>
        <v>6.6275109317921812</v>
      </c>
      <c r="HH54" s="195">
        <f t="shared" si="71"/>
        <v>0.76444806017554967</v>
      </c>
      <c r="HI54" s="262">
        <f t="shared" si="72"/>
        <v>0.55184756768762189</v>
      </c>
      <c r="HJ54" s="262">
        <f t="shared" si="73"/>
        <v>1.605537043331603</v>
      </c>
      <c r="HK54" s="262">
        <f t="shared" si="74"/>
        <v>15.143446091639223</v>
      </c>
      <c r="HL54" s="262">
        <f t="shared" si="75"/>
        <v>1.7999911432255007</v>
      </c>
      <c r="HM54" s="262">
        <f t="shared" si="76"/>
        <v>6.4437869070412201</v>
      </c>
      <c r="HN54" s="120">
        <f t="shared" si="50"/>
        <v>23.192770042012043</v>
      </c>
      <c r="HO54" s="249">
        <f t="shared" si="51"/>
        <v>88.155079852437339</v>
      </c>
      <c r="HP54" s="121">
        <f t="shared" si="52"/>
        <v>11.844920147562661</v>
      </c>
      <c r="HQ54" s="122">
        <f t="shared" si="30"/>
        <v>19.681545881308537</v>
      </c>
      <c r="HR54" s="123">
        <f t="shared" si="31"/>
        <v>17.300830702658448</v>
      </c>
      <c r="HS54" s="196">
        <f t="shared" si="32"/>
        <v>2.3807151786500889</v>
      </c>
      <c r="HT54" s="197">
        <f t="shared" si="33"/>
        <v>2.5644392034010504</v>
      </c>
      <c r="HU54" s="198">
        <f t="shared" si="34"/>
        <v>-0.18372402475096106</v>
      </c>
      <c r="HV54" s="199">
        <f t="shared" si="53"/>
        <v>2.1924214010917265</v>
      </c>
      <c r="HW54" s="125">
        <f t="shared" si="54"/>
        <v>0.15570176166951802</v>
      </c>
      <c r="HX54" s="125">
        <f t="shared" si="55"/>
        <v>1.4844270617728601</v>
      </c>
      <c r="HY54" s="125">
        <f t="shared" si="56"/>
        <v>0.55229257764934847</v>
      </c>
      <c r="HZ54" s="200">
        <f t="shared" si="57"/>
        <v>6.3704005014629139E-2</v>
      </c>
      <c r="IA54" s="201">
        <f t="shared" si="58"/>
        <v>4.5987297307301826E-2</v>
      </c>
      <c r="IB54" s="201">
        <f t="shared" si="59"/>
        <v>0.1337947536109669</v>
      </c>
      <c r="IC54" s="201">
        <f t="shared" si="60"/>
        <v>1.2619538409699353</v>
      </c>
      <c r="ID54" s="201">
        <f t="shared" si="61"/>
        <v>0.1499992619354584</v>
      </c>
      <c r="IE54" s="201">
        <f t="shared" si="62"/>
        <v>0.53698224225343505</v>
      </c>
      <c r="IF54" s="173">
        <f t="shared" si="63"/>
        <v>1.6401288234423781</v>
      </c>
      <c r="IG54" s="174">
        <f t="shared" si="64"/>
        <v>1.4417358918882039</v>
      </c>
      <c r="IH54" s="184">
        <f t="shared" si="65"/>
        <v>0.19839293155417406</v>
      </c>
      <c r="II54" s="185">
        <f t="shared" si="66"/>
        <v>0.21370326695008754</v>
      </c>
      <c r="IJ54" s="177">
        <f t="shared" si="67"/>
        <v>-1.5310335395913421E-2</v>
      </c>
      <c r="IK54" s="130">
        <v>0</v>
      </c>
      <c r="IL54" s="347">
        <v>0</v>
      </c>
    </row>
    <row r="55" spans="1:246" outlineLevel="3" x14ac:dyDescent="0.2">
      <c r="A55" s="187">
        <v>54.018181818181901</v>
      </c>
      <c r="B55" s="188">
        <v>49</v>
      </c>
      <c r="C55" s="189" t="s">
        <v>98</v>
      </c>
      <c r="D55" s="190" t="s">
        <v>148</v>
      </c>
      <c r="E55" s="191" t="s">
        <v>152</v>
      </c>
      <c r="F55" s="1">
        <v>52837.273999999998</v>
      </c>
      <c r="G55" s="232">
        <v>1115.3078</v>
      </c>
      <c r="H55" s="234">
        <v>57.122999999999998</v>
      </c>
      <c r="I55" s="192">
        <v>0.17334736029308007</v>
      </c>
      <c r="J55" s="193">
        <v>0.82665263970691993</v>
      </c>
      <c r="K55" s="202">
        <v>1</v>
      </c>
      <c r="L55" s="271">
        <v>2.6426198269347774</v>
      </c>
      <c r="M55" s="272">
        <v>0.99805644593595533</v>
      </c>
      <c r="N55" s="314">
        <v>1.644563380998822</v>
      </c>
      <c r="O55" s="314">
        <v>0.2660586733967239</v>
      </c>
      <c r="P55" s="314">
        <v>1.3785047076020982</v>
      </c>
      <c r="Q55" s="314">
        <v>0.99805644593595533</v>
      </c>
      <c r="R55" s="315">
        <v>0</v>
      </c>
      <c r="S55" s="316">
        <v>2.6426198269347774</v>
      </c>
      <c r="T55" s="316">
        <v>0.96732064698239806</v>
      </c>
      <c r="U55" s="316">
        <v>1.6752991799523793</v>
      </c>
      <c r="V55" s="316">
        <v>0.15506088256648573</v>
      </c>
      <c r="W55" s="316">
        <v>0.23862047797931021</v>
      </c>
      <c r="X55" s="316">
        <v>1.281617819406583</v>
      </c>
      <c r="Y55" s="316">
        <v>0</v>
      </c>
      <c r="Z55" s="316">
        <v>0.96732064698239806</v>
      </c>
      <c r="AA55" s="317">
        <v>11.738825515553827</v>
      </c>
      <c r="AB55" s="318">
        <v>4.0735600064238504</v>
      </c>
      <c r="AC55" s="318">
        <v>7.6652655091299771</v>
      </c>
      <c r="AD55" s="318">
        <v>0.36233818559268499</v>
      </c>
      <c r="AE55" s="318">
        <v>7.3029273235372925</v>
      </c>
      <c r="AF55" s="318">
        <v>4.0735600064238504</v>
      </c>
      <c r="AG55" s="319">
        <v>0.2843503991870362</v>
      </c>
      <c r="AH55" s="320">
        <v>11.45447511636679</v>
      </c>
      <c r="AI55" s="320">
        <v>4.866043259523261</v>
      </c>
      <c r="AJ55" s="320">
        <v>6.5884318568435294</v>
      </c>
      <c r="AK55" s="320">
        <v>0.22367800151499426</v>
      </c>
      <c r="AL55" s="320">
        <v>0.3033544178609397</v>
      </c>
      <c r="AM55" s="320">
        <v>6.0613994374675952</v>
      </c>
      <c r="AN55" s="320">
        <v>1.195131590802236</v>
      </c>
      <c r="AO55" s="320">
        <v>3.6709116687210255</v>
      </c>
      <c r="AP55" s="321">
        <v>6.1743869880000002</v>
      </c>
      <c r="AQ55" s="322">
        <v>0.45868240959749995</v>
      </c>
      <c r="AR55" s="323">
        <v>5.7157045784024998</v>
      </c>
      <c r="AS55" s="323">
        <v>0.59426961</v>
      </c>
      <c r="AT55" s="323">
        <v>5.1214349684025002</v>
      </c>
      <c r="AU55" s="323">
        <v>0.45868240959749995</v>
      </c>
      <c r="AV55" s="315">
        <v>9.8973101199483743E-2</v>
      </c>
      <c r="AW55" s="316">
        <v>6.0754138868005167</v>
      </c>
      <c r="AX55" s="316">
        <v>0.7045038364270263</v>
      </c>
      <c r="AY55" s="316">
        <v>4.7879194159691636</v>
      </c>
      <c r="AZ55" s="316">
        <v>0</v>
      </c>
      <c r="BA55" s="316">
        <v>0.58299063440432652</v>
      </c>
      <c r="BB55" s="316">
        <v>4.7879194159691636</v>
      </c>
      <c r="BC55" s="316">
        <v>0</v>
      </c>
      <c r="BD55" s="316">
        <v>0.7045038364270263</v>
      </c>
      <c r="BE55" s="324">
        <v>8.4099330347638254E-4</v>
      </c>
      <c r="BF55" s="325">
        <v>1.0210069664898869E-4</v>
      </c>
      <c r="BG55" s="326">
        <v>7.3889260682739378E-4</v>
      </c>
      <c r="BH55" s="326">
        <v>0</v>
      </c>
      <c r="BI55" s="326">
        <v>7.3889260682739378E-4</v>
      </c>
      <c r="BJ55" s="326">
        <v>1.0210069664898869E-4</v>
      </c>
      <c r="BK55" s="319">
        <v>1.4801569458765212E-5</v>
      </c>
      <c r="BL55" s="320">
        <v>8.2619173401761719E-4</v>
      </c>
      <c r="BM55" s="320">
        <v>2.4442624581302326E-4</v>
      </c>
      <c r="BN55" s="320">
        <v>5.8176548820459398E-4</v>
      </c>
      <c r="BO55" s="320">
        <v>0</v>
      </c>
      <c r="BP55" s="320">
        <v>0</v>
      </c>
      <c r="BQ55" s="320">
        <v>5.8176548820459398E-4</v>
      </c>
      <c r="BR55" s="320">
        <v>0</v>
      </c>
      <c r="BS55" s="320">
        <v>2.4442624581302326E-4</v>
      </c>
      <c r="BT55" s="275">
        <v>0.61237659176696324</v>
      </c>
      <c r="BU55" s="327">
        <v>8.4582402177757351E-2</v>
      </c>
      <c r="BV55" s="328">
        <v>0.52779418958920588</v>
      </c>
      <c r="BW55" s="328">
        <v>0.18946458087817641</v>
      </c>
      <c r="BX55" s="328">
        <v>0.33832960871102946</v>
      </c>
      <c r="BY55" s="328">
        <v>8.4582402177757351E-2</v>
      </c>
      <c r="BZ55" s="329">
        <v>0.31976693855855054</v>
      </c>
      <c r="CA55" s="330">
        <v>0.2926096532084127</v>
      </c>
      <c r="CB55" s="330">
        <v>6.8439516177930967E-2</v>
      </c>
      <c r="CC55" s="330">
        <v>0.22417013703048172</v>
      </c>
      <c r="CD55" s="330"/>
      <c r="CE55" s="330">
        <v>9.0531163423597266E-2</v>
      </c>
      <c r="CF55" s="330">
        <v>0.13363897360688445</v>
      </c>
      <c r="CG55" s="330"/>
      <c r="CH55" s="330">
        <v>6.8439516177930967E-2</v>
      </c>
      <c r="CI55" s="331">
        <v>0.12555472699415257</v>
      </c>
      <c r="CJ55" s="332">
        <v>4.1761458832500018E-3</v>
      </c>
      <c r="CK55" s="332">
        <v>0.12137858111090256</v>
      </c>
      <c r="CL55" s="332"/>
      <c r="CM55" s="332">
        <v>0.12137858111090256</v>
      </c>
      <c r="CN55" s="332">
        <v>4.1761458832500018E-3</v>
      </c>
      <c r="CO55" s="333"/>
      <c r="CP55" s="334">
        <v>0.12555472699415257</v>
      </c>
      <c r="CQ55" s="334">
        <v>2.4229596476067868E-2</v>
      </c>
      <c r="CR55" s="334">
        <v>0.1013251305180847</v>
      </c>
      <c r="CS55" s="335"/>
      <c r="CT55" s="335"/>
      <c r="CU55" s="334">
        <v>0.1013251305180847</v>
      </c>
      <c r="CV55" s="334">
        <v>8.2341865056116195E-3</v>
      </c>
      <c r="CW55" s="334">
        <v>1.5995409970456249E-2</v>
      </c>
      <c r="CX55" s="299">
        <v>0.75402360000000013</v>
      </c>
      <c r="CY55" s="300">
        <v>9.1159491364779507E-2</v>
      </c>
      <c r="CZ55" s="301">
        <v>0.66286410863522049</v>
      </c>
      <c r="DA55" s="301">
        <v>0</v>
      </c>
      <c r="DB55" s="301">
        <v>0.66286410863522049</v>
      </c>
      <c r="DC55" s="301">
        <v>9.1159491364779507E-2</v>
      </c>
      <c r="DD55" s="169">
        <v>0</v>
      </c>
      <c r="DE55" s="170">
        <v>0.75402360000000013</v>
      </c>
      <c r="DF55" s="170">
        <v>0.20071778238097401</v>
      </c>
      <c r="DG55" s="170">
        <v>0.55330581761902609</v>
      </c>
      <c r="DH55" s="170">
        <v>0</v>
      </c>
      <c r="DI55" s="170">
        <v>0</v>
      </c>
      <c r="DJ55" s="170">
        <v>0.55330581761902609</v>
      </c>
      <c r="DK55" s="170">
        <v>9.6580693037265158E-2</v>
      </c>
      <c r="DL55" s="170">
        <v>0.10413708934370887</v>
      </c>
      <c r="DM55" s="336">
        <v>22.0486282425532</v>
      </c>
      <c r="DN55" s="337">
        <v>5.710319002079741</v>
      </c>
      <c r="DO55" s="337">
        <v>16.338309240473457</v>
      </c>
      <c r="DP55" s="337">
        <v>1.4121310498675852</v>
      </c>
      <c r="DQ55" s="337">
        <v>14.926178190605873</v>
      </c>
      <c r="DR55" s="337">
        <v>5.710319002079741</v>
      </c>
      <c r="DS55" s="338">
        <v>0.70310524051452927</v>
      </c>
      <c r="DT55" s="339">
        <v>21.345523002038664</v>
      </c>
      <c r="DU55" s="339">
        <v>6.8314990642134719</v>
      </c>
      <c r="DV55" s="339">
        <v>13.93103330342087</v>
      </c>
      <c r="DW55" s="339">
        <v>0.37873888408147999</v>
      </c>
      <c r="DX55" s="339">
        <v>1.2154966936681737</v>
      </c>
      <c r="DY55" s="339">
        <v>12.919788360075543</v>
      </c>
      <c r="DZ55" s="339">
        <v>1.2999464703451129</v>
      </c>
      <c r="EA55" s="339">
        <v>5.5315525938683594</v>
      </c>
      <c r="EB55" s="340">
        <v>2.6426198269347774</v>
      </c>
      <c r="EC55" s="274">
        <v>11.738825515553827</v>
      </c>
      <c r="ED55" s="274">
        <v>6.1743869880000002</v>
      </c>
      <c r="EE55" s="274">
        <v>8.4099330347638254E-4</v>
      </c>
      <c r="EF55" s="274">
        <v>0.61237659176696324</v>
      </c>
      <c r="EG55" s="274">
        <v>0.12555472699415257</v>
      </c>
      <c r="EH55" s="274">
        <f t="shared" si="77"/>
        <v>0.75402360000000013</v>
      </c>
      <c r="EI55" s="248">
        <f t="shared" si="78"/>
        <v>22.0486282425532</v>
      </c>
      <c r="EJ55" s="245">
        <v>0.2660586733967239</v>
      </c>
      <c r="EK55" s="246">
        <v>0.36233818559268499</v>
      </c>
      <c r="EL55" s="246">
        <v>0.59426961</v>
      </c>
      <c r="EM55" s="246">
        <v>0</v>
      </c>
      <c r="EN55" s="246">
        <v>0.18946458087817641</v>
      </c>
      <c r="EO55" s="246">
        <v>0</v>
      </c>
      <c r="EP55" s="246">
        <v>0</v>
      </c>
      <c r="EQ55" s="341">
        <v>1.4121310498675852</v>
      </c>
      <c r="ER55" s="246">
        <v>1.3785047076020982</v>
      </c>
      <c r="ES55" s="246">
        <v>7.3029273235372925</v>
      </c>
      <c r="ET55" s="246">
        <v>5.1214349684025002</v>
      </c>
      <c r="EU55" s="246">
        <v>7.3889260682739378E-4</v>
      </c>
      <c r="EV55" s="246">
        <v>0.33832960871102946</v>
      </c>
      <c r="EW55" s="246">
        <v>0.12137858111090256</v>
      </c>
      <c r="EX55" s="246">
        <f t="shared" si="79"/>
        <v>0.66286410863522049</v>
      </c>
      <c r="EY55" s="342">
        <f t="shared" si="80"/>
        <v>14.926178190605873</v>
      </c>
      <c r="EZ55" s="246">
        <v>0.99805644593595533</v>
      </c>
      <c r="FA55" s="246">
        <v>4.0735600064238504</v>
      </c>
      <c r="FB55" s="246">
        <v>0.45868240959749995</v>
      </c>
      <c r="FC55" s="246">
        <v>1.0210069664898869E-4</v>
      </c>
      <c r="FD55" s="246">
        <v>8.4582402177757351E-2</v>
      </c>
      <c r="FE55" s="246">
        <v>4.1761458832500018E-3</v>
      </c>
      <c r="FF55" s="246">
        <f t="shared" si="6"/>
        <v>9.1159491364779507E-2</v>
      </c>
      <c r="FG55" s="343">
        <f t="shared" si="7"/>
        <v>5.710319002079741</v>
      </c>
      <c r="FH55" s="276">
        <v>0</v>
      </c>
      <c r="FI55" s="260">
        <v>0.2843503991870362</v>
      </c>
      <c r="FJ55" s="260">
        <v>9.8973101199483743E-2</v>
      </c>
      <c r="FK55" s="260">
        <v>1.4801569458765212E-5</v>
      </c>
      <c r="FL55" s="260">
        <v>0.31976693855855054</v>
      </c>
      <c r="FM55" s="264">
        <v>0</v>
      </c>
      <c r="FN55" s="264">
        <v>0</v>
      </c>
      <c r="FO55" s="344">
        <v>0.70310524051452927</v>
      </c>
      <c r="FP55" s="345">
        <v>0.15506088256648573</v>
      </c>
      <c r="FQ55" s="260">
        <v>0.22367800151499426</v>
      </c>
      <c r="FR55" s="260">
        <v>0</v>
      </c>
      <c r="FS55" s="260">
        <v>0</v>
      </c>
      <c r="FT55" s="260">
        <v>0</v>
      </c>
      <c r="FU55" s="264">
        <v>0</v>
      </c>
      <c r="FV55" s="147">
        <v>0</v>
      </c>
      <c r="FW55" s="344">
        <v>0.37873888408147999</v>
      </c>
      <c r="FX55" s="195">
        <v>0.23862047797931021</v>
      </c>
      <c r="FY55" s="262">
        <v>0.3033544178609397</v>
      </c>
      <c r="FZ55" s="262">
        <v>0.58299063440432652</v>
      </c>
      <c r="GA55" s="262">
        <v>0</v>
      </c>
      <c r="GB55" s="262">
        <v>9.0531163423597266E-2</v>
      </c>
      <c r="GC55" s="147">
        <v>0</v>
      </c>
      <c r="GD55" s="147">
        <v>0</v>
      </c>
      <c r="GE55" s="346">
        <v>1.2154966936681737</v>
      </c>
      <c r="GF55" s="273">
        <f t="shared" si="8"/>
        <v>1.281617819406583</v>
      </c>
      <c r="GG55" s="246">
        <f t="shared" si="9"/>
        <v>6.0613994374675952</v>
      </c>
      <c r="GH55" s="246">
        <f t="shared" si="10"/>
        <v>4.7879194159691636</v>
      </c>
      <c r="GI55" s="246">
        <f t="shared" si="11"/>
        <v>5.8176548820459398E-4</v>
      </c>
      <c r="GJ55" s="246">
        <f t="shared" si="12"/>
        <v>0.13363897360688445</v>
      </c>
      <c r="GK55" s="246">
        <f t="shared" si="13"/>
        <v>0.1013251305180847</v>
      </c>
      <c r="GL55" s="246">
        <f t="shared" si="14"/>
        <v>0.55330581761902609</v>
      </c>
      <c r="GM55" s="346">
        <f t="shared" si="15"/>
        <v>12.919788360075543</v>
      </c>
      <c r="GN55" s="195">
        <v>0</v>
      </c>
      <c r="GO55" s="262">
        <v>1.195131590802236</v>
      </c>
      <c r="GP55" s="262">
        <v>0</v>
      </c>
      <c r="GQ55" s="262">
        <v>0</v>
      </c>
      <c r="GR55" s="262">
        <v>0</v>
      </c>
      <c r="GS55" s="147">
        <v>8.2341865056116195E-3</v>
      </c>
      <c r="GT55" s="147">
        <f t="shared" si="16"/>
        <v>9.6580693037265158E-2</v>
      </c>
      <c r="GU55" s="346">
        <f t="shared" si="17"/>
        <v>1.2999464703451129</v>
      </c>
      <c r="GV55" s="195">
        <v>0.96732064698239806</v>
      </c>
      <c r="GW55" s="262">
        <v>3.6709116687210255</v>
      </c>
      <c r="GX55" s="262">
        <v>0.7045038364270263</v>
      </c>
      <c r="GY55" s="262">
        <v>2.4442624581302326E-4</v>
      </c>
      <c r="GZ55" s="262">
        <v>6.8439516177930967E-2</v>
      </c>
      <c r="HA55" s="147">
        <v>1.5995409970456249E-2</v>
      </c>
      <c r="HB55" s="147">
        <f t="shared" si="84"/>
        <v>0.10413708934370887</v>
      </c>
      <c r="HC55" s="346">
        <f t="shared" si="85"/>
        <v>5.5315525938683594</v>
      </c>
      <c r="HD55" s="248">
        <f t="shared" si="20"/>
        <v>22.0486282425532</v>
      </c>
      <c r="HE55" s="116">
        <f t="shared" si="81"/>
        <v>1.4121310498675852</v>
      </c>
      <c r="HF55" s="117">
        <f t="shared" si="82"/>
        <v>14.926178190605873</v>
      </c>
      <c r="HG55" s="117">
        <f t="shared" si="83"/>
        <v>5.710319002079741</v>
      </c>
      <c r="HH55" s="195">
        <f t="shared" si="71"/>
        <v>0.70310524051452927</v>
      </c>
      <c r="HI55" s="262">
        <f t="shared" si="72"/>
        <v>0.37873888408147999</v>
      </c>
      <c r="HJ55" s="262">
        <f t="shared" si="73"/>
        <v>1.2154966936681737</v>
      </c>
      <c r="HK55" s="262">
        <f t="shared" si="74"/>
        <v>12.919788360075543</v>
      </c>
      <c r="HL55" s="262">
        <f t="shared" si="75"/>
        <v>1.2999464703451129</v>
      </c>
      <c r="HM55" s="262">
        <f t="shared" si="76"/>
        <v>5.5315525938683594</v>
      </c>
      <c r="HN55" s="120">
        <f t="shared" si="50"/>
        <v>19.666837647612077</v>
      </c>
      <c r="HO55" s="249">
        <f t="shared" si="51"/>
        <v>89.19755656116358</v>
      </c>
      <c r="HP55" s="121">
        <f t="shared" si="52"/>
        <v>10.80244343883642</v>
      </c>
      <c r="HQ55" s="122">
        <f t="shared" si="30"/>
        <v>16.338309240473457</v>
      </c>
      <c r="HR55" s="123">
        <f t="shared" si="31"/>
        <v>14.514023937825197</v>
      </c>
      <c r="HS55" s="196">
        <f t="shared" si="32"/>
        <v>1.8242853026482599</v>
      </c>
      <c r="HT55" s="197">
        <f t="shared" si="33"/>
        <v>2.0030517108596424</v>
      </c>
      <c r="HU55" s="198">
        <f t="shared" si="34"/>
        <v>-0.17876640821138157</v>
      </c>
      <c r="HV55" s="199">
        <f t="shared" si="53"/>
        <v>1.8373856868794334</v>
      </c>
      <c r="HW55" s="125">
        <f t="shared" si="54"/>
        <v>0.11767758748896544</v>
      </c>
      <c r="HX55" s="125">
        <f t="shared" si="55"/>
        <v>1.2438481825504895</v>
      </c>
      <c r="HY55" s="125">
        <f t="shared" si="56"/>
        <v>0.47585991683997841</v>
      </c>
      <c r="HZ55" s="200">
        <f t="shared" si="57"/>
        <v>5.859210337621077E-2</v>
      </c>
      <c r="IA55" s="201">
        <f t="shared" si="58"/>
        <v>3.1561573673456668E-2</v>
      </c>
      <c r="IB55" s="201">
        <f t="shared" si="59"/>
        <v>0.10129139113901447</v>
      </c>
      <c r="IC55" s="201">
        <f t="shared" si="60"/>
        <v>1.0766490300062952</v>
      </c>
      <c r="ID55" s="201">
        <f t="shared" si="61"/>
        <v>0.1083288725287594</v>
      </c>
      <c r="IE55" s="201">
        <f t="shared" si="62"/>
        <v>0.46096271615569662</v>
      </c>
      <c r="IF55" s="173">
        <f t="shared" si="63"/>
        <v>1.3615257700394547</v>
      </c>
      <c r="IG55" s="174">
        <f t="shared" si="64"/>
        <v>1.2095019948187664</v>
      </c>
      <c r="IH55" s="184">
        <f t="shared" si="65"/>
        <v>0.15202377522068833</v>
      </c>
      <c r="II55" s="185">
        <f t="shared" si="66"/>
        <v>0.16692097590497021</v>
      </c>
      <c r="IJ55" s="177">
        <f t="shared" si="67"/>
        <v>-1.4897200684281797E-2</v>
      </c>
      <c r="IK55" s="130">
        <v>0</v>
      </c>
      <c r="IL55" s="347">
        <v>0</v>
      </c>
    </row>
    <row r="56" spans="1:246" outlineLevel="3" x14ac:dyDescent="0.2">
      <c r="A56" s="187">
        <v>55.115151515151602</v>
      </c>
      <c r="B56" s="188">
        <v>50</v>
      </c>
      <c r="C56" s="189" t="s">
        <v>98</v>
      </c>
      <c r="D56" s="190" t="s">
        <v>148</v>
      </c>
      <c r="E56" s="191" t="s">
        <v>153</v>
      </c>
      <c r="F56" s="1">
        <v>1231.694</v>
      </c>
      <c r="G56" s="232">
        <v>37.500999999999998</v>
      </c>
      <c r="H56" s="234">
        <v>49.191000000000003</v>
      </c>
      <c r="I56" s="192">
        <v>7.380337812093396E-2</v>
      </c>
      <c r="J56" s="193">
        <v>0.92619662187906604</v>
      </c>
      <c r="K56" s="202">
        <v>1</v>
      </c>
      <c r="L56" s="271">
        <v>2.117304056822837</v>
      </c>
      <c r="M56" s="272">
        <v>0.77371296509582987</v>
      </c>
      <c r="N56" s="314">
        <v>1.3435910917270071</v>
      </c>
      <c r="O56" s="314">
        <v>0.2090923097092669</v>
      </c>
      <c r="P56" s="314">
        <v>1.1344987820177401</v>
      </c>
      <c r="Q56" s="314">
        <v>0.77371296509582987</v>
      </c>
      <c r="R56" s="315">
        <v>0</v>
      </c>
      <c r="S56" s="316">
        <v>2.117304056822837</v>
      </c>
      <c r="T56" s="316">
        <v>0.76465098139962806</v>
      </c>
      <c r="U56" s="316">
        <v>1.3526530754232089</v>
      </c>
      <c r="V56" s="316">
        <v>5.2330532345870484E-2</v>
      </c>
      <c r="W56" s="316">
        <v>0.19999923502291803</v>
      </c>
      <c r="X56" s="316">
        <v>1.1003233080544204</v>
      </c>
      <c r="Y56" s="316">
        <v>0</v>
      </c>
      <c r="Z56" s="316">
        <v>0.76465098139962806</v>
      </c>
      <c r="AA56" s="317">
        <v>10.108792709339641</v>
      </c>
      <c r="AB56" s="318">
        <v>3.5079125794512818</v>
      </c>
      <c r="AC56" s="318">
        <v>6.6008801298883588</v>
      </c>
      <c r="AD56" s="318">
        <v>0.31202453805804614</v>
      </c>
      <c r="AE56" s="318">
        <v>6.2888555918303135</v>
      </c>
      <c r="AF56" s="318">
        <v>3.5079125794512818</v>
      </c>
      <c r="AG56" s="319">
        <v>0</v>
      </c>
      <c r="AH56" s="320">
        <v>10.108792709339641</v>
      </c>
      <c r="AI56" s="320">
        <v>3.8163735803637913</v>
      </c>
      <c r="AJ56" s="320">
        <v>6.2924191289758493</v>
      </c>
      <c r="AK56" s="320">
        <v>8.7377802637659541E-2</v>
      </c>
      <c r="AL56" s="320">
        <v>0.30172225713860257</v>
      </c>
      <c r="AM56" s="320">
        <v>5.9033190691995872</v>
      </c>
      <c r="AN56" s="320">
        <v>0.42438786042422538</v>
      </c>
      <c r="AO56" s="320">
        <v>3.3919857199395658</v>
      </c>
      <c r="AP56" s="321">
        <v>5.815819136</v>
      </c>
      <c r="AQ56" s="322">
        <v>0.43049866433625</v>
      </c>
      <c r="AR56" s="323">
        <v>5.3853204716637499</v>
      </c>
      <c r="AS56" s="323">
        <v>0.58656988100000007</v>
      </c>
      <c r="AT56" s="323">
        <v>4.79875059066375</v>
      </c>
      <c r="AU56" s="323">
        <v>0.43049866433625</v>
      </c>
      <c r="AV56" s="315">
        <v>6.7885289197790771E-2</v>
      </c>
      <c r="AW56" s="316">
        <v>5.7479338468022094</v>
      </c>
      <c r="AX56" s="316">
        <v>0.52672478188025917</v>
      </c>
      <c r="AY56" s="316">
        <v>4.6426199799128289</v>
      </c>
      <c r="AZ56" s="316">
        <v>0</v>
      </c>
      <c r="BA56" s="316">
        <v>0.57858908500912121</v>
      </c>
      <c r="BB56" s="316">
        <v>4.6426199799128289</v>
      </c>
      <c r="BC56" s="316">
        <v>0</v>
      </c>
      <c r="BD56" s="316">
        <v>0.52672478188025917</v>
      </c>
      <c r="BE56" s="324">
        <v>1.1629477394561461E-2</v>
      </c>
      <c r="BF56" s="325">
        <v>1.1108268638542801E-3</v>
      </c>
      <c r="BG56" s="326">
        <v>1.0518650530707181E-2</v>
      </c>
      <c r="BH56" s="326">
        <v>0</v>
      </c>
      <c r="BI56" s="326">
        <v>1.0518650530707181E-2</v>
      </c>
      <c r="BJ56" s="326">
        <v>1.1108268638542801E-3</v>
      </c>
      <c r="BK56" s="319">
        <v>7.6357327252705817E-6</v>
      </c>
      <c r="BL56" s="320">
        <v>1.1621841661836189E-2</v>
      </c>
      <c r="BM56" s="320">
        <v>1.804121135083811E-3</v>
      </c>
      <c r="BN56" s="320">
        <v>9.8177205267523781E-3</v>
      </c>
      <c r="BO56" s="320">
        <v>0</v>
      </c>
      <c r="BP56" s="320">
        <v>0</v>
      </c>
      <c r="BQ56" s="320">
        <v>9.8177205267523781E-3</v>
      </c>
      <c r="BR56" s="320">
        <v>0</v>
      </c>
      <c r="BS56" s="320">
        <v>1.804121135083811E-3</v>
      </c>
      <c r="BT56" s="275">
        <v>0.89500261729810227</v>
      </c>
      <c r="BU56" s="327">
        <v>0.12361914603564947</v>
      </c>
      <c r="BV56" s="328">
        <v>0.77138347126245277</v>
      </c>
      <c r="BW56" s="328">
        <v>0.27690688711985478</v>
      </c>
      <c r="BX56" s="328">
        <v>0.49447658414259799</v>
      </c>
      <c r="BY56" s="328">
        <v>0.12361914603564947</v>
      </c>
      <c r="BZ56" s="329">
        <v>0.37581311071701168</v>
      </c>
      <c r="CA56" s="330">
        <v>0.51918950658109053</v>
      </c>
      <c r="CB56" s="330">
        <v>9.2881390119280621E-2</v>
      </c>
      <c r="CC56" s="330">
        <v>0.42630811646180988</v>
      </c>
      <c r="CD56" s="330"/>
      <c r="CE56" s="330">
        <v>0.16063321750575171</v>
      </c>
      <c r="CF56" s="330">
        <v>0.26567489895605817</v>
      </c>
      <c r="CG56" s="330"/>
      <c r="CH56" s="330">
        <v>9.2881390119280621E-2</v>
      </c>
      <c r="CI56" s="331">
        <v>0.27976711075505323</v>
      </c>
      <c r="CJ56" s="332">
        <v>1.0805991145424999E-2</v>
      </c>
      <c r="CK56" s="332">
        <v>0.26896111960962821</v>
      </c>
      <c r="CL56" s="332"/>
      <c r="CM56" s="332">
        <v>0.26896111960962821</v>
      </c>
      <c r="CN56" s="332">
        <v>1.0805991145424999E-2</v>
      </c>
      <c r="CO56" s="333"/>
      <c r="CP56" s="334">
        <v>0.27976711075505323</v>
      </c>
      <c r="CQ56" s="334">
        <v>2.6801842492093577E-2</v>
      </c>
      <c r="CR56" s="334">
        <v>0.25296526826295967</v>
      </c>
      <c r="CS56" s="335"/>
      <c r="CT56" s="335"/>
      <c r="CU56" s="334">
        <v>0.25296526826295967</v>
      </c>
      <c r="CV56" s="334">
        <v>7.8808594127145748E-3</v>
      </c>
      <c r="CW56" s="334">
        <v>1.8920983079379002E-2</v>
      </c>
      <c r="CX56" s="299">
        <v>0.64932119999999993</v>
      </c>
      <c r="CY56" s="300">
        <v>7.8501243627345715E-2</v>
      </c>
      <c r="CZ56" s="301">
        <v>0.57081995637265415</v>
      </c>
      <c r="DA56" s="301">
        <v>0</v>
      </c>
      <c r="DB56" s="301">
        <v>0.57081995637265415</v>
      </c>
      <c r="DC56" s="301">
        <v>7.8501243627345701E-2</v>
      </c>
      <c r="DD56" s="169">
        <v>0</v>
      </c>
      <c r="DE56" s="170">
        <v>0.64932119999999993</v>
      </c>
      <c r="DF56" s="170">
        <v>0.11866912269612293</v>
      </c>
      <c r="DG56" s="170">
        <v>0.53065207730387698</v>
      </c>
      <c r="DH56" s="170">
        <v>0</v>
      </c>
      <c r="DI56" s="170">
        <v>0</v>
      </c>
      <c r="DJ56" s="170">
        <v>0.53065207730387698</v>
      </c>
      <c r="DK56" s="170">
        <v>3.0923530150435828E-2</v>
      </c>
      <c r="DL56" s="170">
        <v>8.7745592545687118E-2</v>
      </c>
      <c r="DM56" s="336">
        <v>19.877636307610192</v>
      </c>
      <c r="DN56" s="337">
        <v>4.9261614165556358</v>
      </c>
      <c r="DO56" s="337">
        <v>14.951474891054559</v>
      </c>
      <c r="DP56" s="337">
        <v>1.3845936158871679</v>
      </c>
      <c r="DQ56" s="337">
        <v>13.566881275167392</v>
      </c>
      <c r="DR56" s="337">
        <v>4.9261614165556358</v>
      </c>
      <c r="DS56" s="338">
        <v>0.44370603564752775</v>
      </c>
      <c r="DT56" s="339">
        <v>19.433930271962662</v>
      </c>
      <c r="DU56" s="339">
        <v>5.3479058200862593</v>
      </c>
      <c r="DV56" s="339">
        <v>13.507435366867286</v>
      </c>
      <c r="DW56" s="339">
        <v>0.13970833498353002</v>
      </c>
      <c r="DX56" s="339">
        <v>1.2409437946763935</v>
      </c>
      <c r="DY56" s="339">
        <v>12.705372322216485</v>
      </c>
      <c r="DZ56" s="339">
        <v>0.46319224998737574</v>
      </c>
      <c r="EA56" s="339">
        <v>4.8847135700988833</v>
      </c>
      <c r="EB56" s="340">
        <v>2.117304056822837</v>
      </c>
      <c r="EC56" s="274">
        <v>10.108792709339641</v>
      </c>
      <c r="ED56" s="274">
        <v>5.815819136</v>
      </c>
      <c r="EE56" s="274">
        <v>1.1629477394561461E-2</v>
      </c>
      <c r="EF56" s="274">
        <v>0.89500261729810227</v>
      </c>
      <c r="EG56" s="274">
        <v>0.27976711075505323</v>
      </c>
      <c r="EH56" s="274">
        <f t="shared" si="77"/>
        <v>0.64932119999999993</v>
      </c>
      <c r="EI56" s="248">
        <f t="shared" si="78"/>
        <v>19.877636307610192</v>
      </c>
      <c r="EJ56" s="245">
        <v>0.2090923097092669</v>
      </c>
      <c r="EK56" s="246">
        <v>0.31202453805804614</v>
      </c>
      <c r="EL56" s="246">
        <v>0.58656988100000007</v>
      </c>
      <c r="EM56" s="246">
        <v>0</v>
      </c>
      <c r="EN56" s="246">
        <v>0.27690688711985478</v>
      </c>
      <c r="EO56" s="246">
        <v>0</v>
      </c>
      <c r="EP56" s="246">
        <v>0</v>
      </c>
      <c r="EQ56" s="341">
        <v>1.3845936158871679</v>
      </c>
      <c r="ER56" s="246">
        <v>1.1344987820177401</v>
      </c>
      <c r="ES56" s="246">
        <v>6.2888555918303135</v>
      </c>
      <c r="ET56" s="246">
        <v>4.79875059066375</v>
      </c>
      <c r="EU56" s="246">
        <v>1.0518650530707181E-2</v>
      </c>
      <c r="EV56" s="246">
        <v>0.49447658414259799</v>
      </c>
      <c r="EW56" s="246">
        <v>0.26896111960962821</v>
      </c>
      <c r="EX56" s="246">
        <f t="shared" si="79"/>
        <v>0.57081995637265415</v>
      </c>
      <c r="EY56" s="342">
        <f t="shared" si="80"/>
        <v>13.566881275167392</v>
      </c>
      <c r="EZ56" s="246">
        <v>0.77371296509582987</v>
      </c>
      <c r="FA56" s="246">
        <v>3.5079125794512818</v>
      </c>
      <c r="FB56" s="246">
        <v>0.43049866433625</v>
      </c>
      <c r="FC56" s="246">
        <v>1.1108268638542801E-3</v>
      </c>
      <c r="FD56" s="246">
        <v>0.12361914603564947</v>
      </c>
      <c r="FE56" s="246">
        <v>1.0805991145424999E-2</v>
      </c>
      <c r="FF56" s="246">
        <f t="shared" si="6"/>
        <v>7.8501243627345701E-2</v>
      </c>
      <c r="FG56" s="343">
        <f t="shared" si="7"/>
        <v>4.9261614165556358</v>
      </c>
      <c r="FH56" s="276">
        <v>0</v>
      </c>
      <c r="FI56" s="260">
        <v>0</v>
      </c>
      <c r="FJ56" s="260">
        <v>6.7885289197790771E-2</v>
      </c>
      <c r="FK56" s="260">
        <v>7.6357327252705817E-6</v>
      </c>
      <c r="FL56" s="260">
        <v>0.37581311071701168</v>
      </c>
      <c r="FM56" s="264">
        <v>0</v>
      </c>
      <c r="FN56" s="264">
        <v>0</v>
      </c>
      <c r="FO56" s="344">
        <v>0.44370603564752775</v>
      </c>
      <c r="FP56" s="345">
        <v>5.2330532345870484E-2</v>
      </c>
      <c r="FQ56" s="260">
        <v>8.7377802637659541E-2</v>
      </c>
      <c r="FR56" s="260">
        <v>0</v>
      </c>
      <c r="FS56" s="260">
        <v>0</v>
      </c>
      <c r="FT56" s="260">
        <v>0</v>
      </c>
      <c r="FU56" s="264">
        <v>0</v>
      </c>
      <c r="FV56" s="147">
        <v>0</v>
      </c>
      <c r="FW56" s="344">
        <v>0.13970833498353002</v>
      </c>
      <c r="FX56" s="195">
        <v>0.19999923502291803</v>
      </c>
      <c r="FY56" s="262">
        <v>0.30172225713860257</v>
      </c>
      <c r="FZ56" s="262">
        <v>0.57858908500912121</v>
      </c>
      <c r="GA56" s="262">
        <v>0</v>
      </c>
      <c r="GB56" s="262">
        <v>0.16063321750575171</v>
      </c>
      <c r="GC56" s="147">
        <v>0</v>
      </c>
      <c r="GD56" s="147">
        <v>0</v>
      </c>
      <c r="GE56" s="346">
        <v>1.2409437946763935</v>
      </c>
      <c r="GF56" s="273">
        <f t="shared" si="8"/>
        <v>1.1003233080544204</v>
      </c>
      <c r="GG56" s="246">
        <f t="shared" si="9"/>
        <v>5.9033190691995872</v>
      </c>
      <c r="GH56" s="246">
        <f t="shared" si="10"/>
        <v>4.6426199799128289</v>
      </c>
      <c r="GI56" s="246">
        <f t="shared" si="11"/>
        <v>9.8177205267523781E-3</v>
      </c>
      <c r="GJ56" s="246">
        <f t="shared" si="12"/>
        <v>0.26567489895605817</v>
      </c>
      <c r="GK56" s="246">
        <f t="shared" si="13"/>
        <v>0.25296526826295967</v>
      </c>
      <c r="GL56" s="246">
        <f t="shared" si="14"/>
        <v>0.53065207730387698</v>
      </c>
      <c r="GM56" s="346">
        <f t="shared" si="15"/>
        <v>12.705372322216485</v>
      </c>
      <c r="GN56" s="195">
        <v>0</v>
      </c>
      <c r="GO56" s="262">
        <v>0.42438786042422538</v>
      </c>
      <c r="GP56" s="262">
        <v>0</v>
      </c>
      <c r="GQ56" s="262">
        <v>0</v>
      </c>
      <c r="GR56" s="262">
        <v>0</v>
      </c>
      <c r="GS56" s="147">
        <v>7.8808594127145748E-3</v>
      </c>
      <c r="GT56" s="147">
        <f t="shared" si="16"/>
        <v>3.0923530150435828E-2</v>
      </c>
      <c r="GU56" s="346">
        <f t="shared" si="17"/>
        <v>0.46319224998737574</v>
      </c>
      <c r="GV56" s="195">
        <v>0.76465098139962806</v>
      </c>
      <c r="GW56" s="262">
        <v>3.3919857199395658</v>
      </c>
      <c r="GX56" s="262">
        <v>0.52672478188025917</v>
      </c>
      <c r="GY56" s="262">
        <v>1.804121135083811E-3</v>
      </c>
      <c r="GZ56" s="262">
        <v>9.2881390119280621E-2</v>
      </c>
      <c r="HA56" s="147">
        <v>1.8920983079379002E-2</v>
      </c>
      <c r="HB56" s="147">
        <f t="shared" si="84"/>
        <v>8.7745592545687118E-2</v>
      </c>
      <c r="HC56" s="346">
        <f t="shared" si="85"/>
        <v>4.8847135700988833</v>
      </c>
      <c r="HD56" s="248">
        <f t="shared" si="20"/>
        <v>19.877636307610192</v>
      </c>
      <c r="HE56" s="116">
        <f t="shared" si="81"/>
        <v>1.3845936158871679</v>
      </c>
      <c r="HF56" s="117">
        <f t="shared" si="82"/>
        <v>13.566881275167392</v>
      </c>
      <c r="HG56" s="117">
        <f t="shared" si="83"/>
        <v>4.9261614165556358</v>
      </c>
      <c r="HH56" s="195">
        <f t="shared" si="71"/>
        <v>0.44370603564752775</v>
      </c>
      <c r="HI56" s="262">
        <f t="shared" si="72"/>
        <v>0.13970833498353002</v>
      </c>
      <c r="HJ56" s="262">
        <f t="shared" si="73"/>
        <v>1.2409437946763935</v>
      </c>
      <c r="HK56" s="262">
        <f t="shared" si="74"/>
        <v>12.705372322216485</v>
      </c>
      <c r="HL56" s="262">
        <f t="shared" si="75"/>
        <v>0.46319224998737574</v>
      </c>
      <c r="HM56" s="262">
        <f t="shared" si="76"/>
        <v>4.8847135700988833</v>
      </c>
      <c r="HN56" s="120">
        <f t="shared" si="50"/>
        <v>18.831029686991762</v>
      </c>
      <c r="HO56" s="249">
        <f t="shared" si="51"/>
        <v>94.734753144579201</v>
      </c>
      <c r="HP56" s="121">
        <f t="shared" si="52"/>
        <v>5.2652468554207985</v>
      </c>
      <c r="HQ56" s="122">
        <f t="shared" si="30"/>
        <v>14.951474891054559</v>
      </c>
      <c r="HR56" s="123">
        <f t="shared" si="31"/>
        <v>14.086024451876408</v>
      </c>
      <c r="HS56" s="196">
        <f t="shared" si="32"/>
        <v>0.86545043917815079</v>
      </c>
      <c r="HT56" s="197">
        <f t="shared" si="33"/>
        <v>0.90689828563490349</v>
      </c>
      <c r="HU56" s="198">
        <f t="shared" si="34"/>
        <v>-4.144784645675248E-2</v>
      </c>
      <c r="HV56" s="199">
        <f t="shared" si="53"/>
        <v>1.6564696923008493</v>
      </c>
      <c r="HW56" s="125">
        <f t="shared" si="54"/>
        <v>0.11538280132393065</v>
      </c>
      <c r="HX56" s="125">
        <f t="shared" si="55"/>
        <v>1.1305734395972826</v>
      </c>
      <c r="HY56" s="125">
        <f t="shared" si="56"/>
        <v>0.4105134513796363</v>
      </c>
      <c r="HZ56" s="200">
        <f t="shared" si="57"/>
        <v>3.6975502970627315E-2</v>
      </c>
      <c r="IA56" s="201">
        <f t="shared" si="58"/>
        <v>1.1642361248627503E-2</v>
      </c>
      <c r="IB56" s="201">
        <f t="shared" si="59"/>
        <v>0.10341198288969945</v>
      </c>
      <c r="IC56" s="201">
        <f t="shared" si="60"/>
        <v>1.0587810268513738</v>
      </c>
      <c r="ID56" s="201">
        <f t="shared" si="61"/>
        <v>3.8599354165614642E-2</v>
      </c>
      <c r="IE56" s="201">
        <f t="shared" si="62"/>
        <v>0.40705946417490696</v>
      </c>
      <c r="IF56" s="173">
        <f t="shared" si="63"/>
        <v>1.2459562409212133</v>
      </c>
      <c r="IG56" s="174">
        <f t="shared" si="64"/>
        <v>1.1738353709897007</v>
      </c>
      <c r="IH56" s="184">
        <f t="shared" si="65"/>
        <v>7.2120869931512566E-2</v>
      </c>
      <c r="II56" s="185">
        <f t="shared" si="66"/>
        <v>7.5574857136241957E-2</v>
      </c>
      <c r="IJ56" s="177">
        <f t="shared" si="67"/>
        <v>-3.4539872047293732E-3</v>
      </c>
      <c r="IK56" s="130">
        <v>0</v>
      </c>
      <c r="IL56" s="347">
        <v>0</v>
      </c>
    </row>
    <row r="57" spans="1:246" outlineLevel="3" x14ac:dyDescent="0.2">
      <c r="A57" s="187">
        <v>56.212121212121303</v>
      </c>
      <c r="B57" s="188">
        <v>51</v>
      </c>
      <c r="C57" s="189" t="s">
        <v>98</v>
      </c>
      <c r="D57" s="190" t="s">
        <v>148</v>
      </c>
      <c r="E57" s="191" t="s">
        <v>154</v>
      </c>
      <c r="F57" s="1">
        <v>14565.482</v>
      </c>
      <c r="G57" s="232">
        <v>533.37279999999998</v>
      </c>
      <c r="H57" s="234">
        <v>54.777000000000001</v>
      </c>
      <c r="I57" s="192">
        <v>0.11638846224163324</v>
      </c>
      <c r="J57" s="193">
        <v>0.88361153775836676</v>
      </c>
      <c r="K57" s="202">
        <v>1</v>
      </c>
      <c r="L57" s="271">
        <v>2.428813924733618</v>
      </c>
      <c r="M57" s="272">
        <v>0.90001763715758076</v>
      </c>
      <c r="N57" s="314">
        <v>1.5287962875760372</v>
      </c>
      <c r="O57" s="314">
        <v>0.2418220756499963</v>
      </c>
      <c r="P57" s="314">
        <v>1.286974211926041</v>
      </c>
      <c r="Q57" s="314">
        <v>0.90001763715758076</v>
      </c>
      <c r="R57" s="315">
        <v>0</v>
      </c>
      <c r="S57" s="316">
        <v>2.428813924733618</v>
      </c>
      <c r="T57" s="316">
        <v>0.89104223138539629</v>
      </c>
      <c r="U57" s="316">
        <v>1.5377716933482217</v>
      </c>
      <c r="V57" s="316">
        <v>4.8344388335695265E-2</v>
      </c>
      <c r="W57" s="316">
        <v>0.23490101284446657</v>
      </c>
      <c r="X57" s="316">
        <v>1.25452629216806</v>
      </c>
      <c r="Y57" s="316">
        <v>0</v>
      </c>
      <c r="Z57" s="316">
        <v>0.89104223138539629</v>
      </c>
      <c r="AA57" s="317">
        <v>11.447870321720735</v>
      </c>
      <c r="AB57" s="318">
        <v>3.9166167180037412</v>
      </c>
      <c r="AC57" s="318">
        <v>7.5312536037169941</v>
      </c>
      <c r="AD57" s="318">
        <v>0.35033697130178898</v>
      </c>
      <c r="AE57" s="318">
        <v>7.1809166324152045</v>
      </c>
      <c r="AF57" s="318">
        <v>3.9166167180037412</v>
      </c>
      <c r="AG57" s="319">
        <v>0</v>
      </c>
      <c r="AH57" s="320">
        <v>11.447870321720735</v>
      </c>
      <c r="AI57" s="320">
        <v>4.4752045272555625</v>
      </c>
      <c r="AJ57" s="320">
        <v>6.9726657944651729</v>
      </c>
      <c r="AK57" s="320">
        <v>0.12852413907281932</v>
      </c>
      <c r="AL57" s="320">
        <v>0.3396781579042103</v>
      </c>
      <c r="AM57" s="320">
        <v>6.5044634974881426</v>
      </c>
      <c r="AN57" s="320">
        <v>0.78023234368277039</v>
      </c>
      <c r="AO57" s="320">
        <v>3.6949721835727924</v>
      </c>
      <c r="AP57" s="321">
        <v>6.4762481919999999</v>
      </c>
      <c r="AQ57" s="322">
        <v>0.47938495530375003</v>
      </c>
      <c r="AR57" s="323">
        <v>5.9968632366962495</v>
      </c>
      <c r="AS57" s="323">
        <v>0.65317920699999998</v>
      </c>
      <c r="AT57" s="323">
        <v>5.3436840296962496</v>
      </c>
      <c r="AU57" s="323">
        <v>0.47938495530375003</v>
      </c>
      <c r="AV57" s="315">
        <v>0.15232573774804192</v>
      </c>
      <c r="AW57" s="316">
        <v>6.3239224542519583</v>
      </c>
      <c r="AX57" s="316">
        <v>0.64339806109310316</v>
      </c>
      <c r="AY57" s="316">
        <v>5.0452530517876699</v>
      </c>
      <c r="AZ57" s="316">
        <v>0</v>
      </c>
      <c r="BA57" s="316">
        <v>0.63527134137118546</v>
      </c>
      <c r="BB57" s="316">
        <v>5.0452530517876699</v>
      </c>
      <c r="BC57" s="316">
        <v>0</v>
      </c>
      <c r="BD57" s="316">
        <v>0.64339806109310316</v>
      </c>
      <c r="BE57" s="324">
        <v>0.18228157353674998</v>
      </c>
      <c r="BF57" s="325">
        <v>1.0610878860253126E-2</v>
      </c>
      <c r="BG57" s="326">
        <v>0.17167069467649684</v>
      </c>
      <c r="BH57" s="326">
        <v>0</v>
      </c>
      <c r="BI57" s="326">
        <v>0.17167069467649684</v>
      </c>
      <c r="BJ57" s="326">
        <v>1.0610878860253126E-2</v>
      </c>
      <c r="BK57" s="319">
        <v>4.002344374120647E-4</v>
      </c>
      <c r="BL57" s="320">
        <v>0.1818813390993379</v>
      </c>
      <c r="BM57" s="320">
        <v>2.5556817683789968E-2</v>
      </c>
      <c r="BN57" s="320">
        <v>0.15632452141554792</v>
      </c>
      <c r="BO57" s="320">
        <v>0</v>
      </c>
      <c r="BP57" s="320">
        <v>0</v>
      </c>
      <c r="BQ57" s="320">
        <v>0.15632452141554792</v>
      </c>
      <c r="BR57" s="320">
        <v>0</v>
      </c>
      <c r="BS57" s="320">
        <v>2.5556817683789968E-2</v>
      </c>
      <c r="BT57" s="275">
        <v>0.73400750374078438</v>
      </c>
      <c r="BU57" s="327">
        <v>0.10138225189789839</v>
      </c>
      <c r="BV57" s="328">
        <v>0.63262525184288598</v>
      </c>
      <c r="BW57" s="328">
        <v>0.22709624425129238</v>
      </c>
      <c r="BX57" s="328">
        <v>0.4055290075915936</v>
      </c>
      <c r="BY57" s="328">
        <v>0.10138225189789839</v>
      </c>
      <c r="BZ57" s="329">
        <v>0.29998463237824979</v>
      </c>
      <c r="CA57" s="330">
        <v>0.43402287136253459</v>
      </c>
      <c r="CB57" s="330">
        <v>8.7856890837689064E-2</v>
      </c>
      <c r="CC57" s="330">
        <v>0.34616598052484554</v>
      </c>
      <c r="CD57" s="330"/>
      <c r="CE57" s="330">
        <v>0.13428331931658527</v>
      </c>
      <c r="CF57" s="330">
        <v>0.21188266120826027</v>
      </c>
      <c r="CG57" s="330"/>
      <c r="CH57" s="330">
        <v>8.7856890837689064E-2</v>
      </c>
      <c r="CI57" s="331">
        <v>0.51893602107944392</v>
      </c>
      <c r="CJ57" s="332">
        <v>1.7999861986799995E-2</v>
      </c>
      <c r="CK57" s="332">
        <v>0.50093615909264388</v>
      </c>
      <c r="CL57" s="332"/>
      <c r="CM57" s="332">
        <v>0.50093615909264388</v>
      </c>
      <c r="CN57" s="332">
        <v>1.7999861986799995E-2</v>
      </c>
      <c r="CO57" s="333"/>
      <c r="CP57" s="334">
        <v>0.51893602107944392</v>
      </c>
      <c r="CQ57" s="334">
        <v>7.128843956535337E-2</v>
      </c>
      <c r="CR57" s="334">
        <v>0.44764758151409056</v>
      </c>
      <c r="CS57" s="335"/>
      <c r="CT57" s="335"/>
      <c r="CU57" s="334">
        <v>0.44764758151409056</v>
      </c>
      <c r="CV57" s="334">
        <v>1.6568253349723665E-2</v>
      </c>
      <c r="CW57" s="334">
        <v>5.4720186215629706E-2</v>
      </c>
      <c r="CX57" s="299">
        <v>0.72305640000000004</v>
      </c>
      <c r="CY57" s="300">
        <v>8.7415637457565754E-2</v>
      </c>
      <c r="CZ57" s="301">
        <v>0.63564076254243429</v>
      </c>
      <c r="DA57" s="301">
        <v>0</v>
      </c>
      <c r="DB57" s="301">
        <v>0.63564076254243429</v>
      </c>
      <c r="DC57" s="301">
        <v>8.741563745756574E-2</v>
      </c>
      <c r="DD57" s="169">
        <v>0</v>
      </c>
      <c r="DE57" s="170">
        <v>0.72305640000000004</v>
      </c>
      <c r="DF57" s="170">
        <v>0.15795396887932781</v>
      </c>
      <c r="DG57" s="170">
        <v>0.56510243112067227</v>
      </c>
      <c r="DH57" s="170">
        <v>0</v>
      </c>
      <c r="DI57" s="170">
        <v>0</v>
      </c>
      <c r="DJ57" s="170">
        <v>0.56510243112067216</v>
      </c>
      <c r="DK57" s="170">
        <v>5.8144699930652383E-2</v>
      </c>
      <c r="DL57" s="170">
        <v>9.9809268948675436E-2</v>
      </c>
      <c r="DM57" s="336">
        <v>22.51121393681133</v>
      </c>
      <c r="DN57" s="337">
        <v>5.5134279406675892</v>
      </c>
      <c r="DO57" s="337">
        <v>16.99778599614374</v>
      </c>
      <c r="DP57" s="337">
        <v>1.4724344982030777</v>
      </c>
      <c r="DQ57" s="337">
        <v>15.525351497940662</v>
      </c>
      <c r="DR57" s="337">
        <v>5.5134279406675892</v>
      </c>
      <c r="DS57" s="338">
        <v>0.45271060456370382</v>
      </c>
      <c r="DT57" s="339">
        <v>22.058503332247625</v>
      </c>
      <c r="DU57" s="339">
        <v>6.3523009367002219</v>
      </c>
      <c r="DV57" s="339">
        <v>15.070931054176222</v>
      </c>
      <c r="DW57" s="339">
        <v>0.17686852740851458</v>
      </c>
      <c r="DX57" s="339">
        <v>1.3441338314364477</v>
      </c>
      <c r="DY57" s="339">
        <v>14.185200036702446</v>
      </c>
      <c r="DZ57" s="339">
        <v>0.85494529696314647</v>
      </c>
      <c r="EA57" s="339">
        <v>5.4973556397370773</v>
      </c>
      <c r="EB57" s="340">
        <v>2.428813924733618</v>
      </c>
      <c r="EC57" s="274">
        <v>11.447870321720735</v>
      </c>
      <c r="ED57" s="274">
        <v>6.4762481919999999</v>
      </c>
      <c r="EE57" s="274">
        <v>0.18228157353674998</v>
      </c>
      <c r="EF57" s="274">
        <v>0.73400750374078438</v>
      </c>
      <c r="EG57" s="274">
        <v>0.51893602107944392</v>
      </c>
      <c r="EH57" s="274">
        <f t="shared" si="77"/>
        <v>0.72305640000000004</v>
      </c>
      <c r="EI57" s="248">
        <f t="shared" si="78"/>
        <v>22.51121393681133</v>
      </c>
      <c r="EJ57" s="245">
        <v>0.2418220756499963</v>
      </c>
      <c r="EK57" s="246">
        <v>0.35033697130178898</v>
      </c>
      <c r="EL57" s="246">
        <v>0.65317920699999998</v>
      </c>
      <c r="EM57" s="246">
        <v>0</v>
      </c>
      <c r="EN57" s="246">
        <v>0.22709624425129238</v>
      </c>
      <c r="EO57" s="246">
        <v>0</v>
      </c>
      <c r="EP57" s="246">
        <v>0</v>
      </c>
      <c r="EQ57" s="341">
        <v>1.4724344982030777</v>
      </c>
      <c r="ER57" s="246">
        <v>1.286974211926041</v>
      </c>
      <c r="ES57" s="246">
        <v>7.1809166324152045</v>
      </c>
      <c r="ET57" s="246">
        <v>5.3436840296962496</v>
      </c>
      <c r="EU57" s="246">
        <v>0.17167069467649684</v>
      </c>
      <c r="EV57" s="246">
        <v>0.4055290075915936</v>
      </c>
      <c r="EW57" s="246">
        <v>0.50093615909264388</v>
      </c>
      <c r="EX57" s="246">
        <f t="shared" si="79"/>
        <v>0.63564076254243429</v>
      </c>
      <c r="EY57" s="342">
        <f t="shared" si="80"/>
        <v>15.525351497940662</v>
      </c>
      <c r="EZ57" s="246">
        <v>0.90001763715758076</v>
      </c>
      <c r="FA57" s="246">
        <v>3.9166167180037412</v>
      </c>
      <c r="FB57" s="246">
        <v>0.47938495530375003</v>
      </c>
      <c r="FC57" s="246">
        <v>1.0610878860253126E-2</v>
      </c>
      <c r="FD57" s="246">
        <v>0.10138225189789839</v>
      </c>
      <c r="FE57" s="246">
        <v>1.7999861986799995E-2</v>
      </c>
      <c r="FF57" s="246">
        <f t="shared" si="6"/>
        <v>8.741563745756574E-2</v>
      </c>
      <c r="FG57" s="343">
        <f t="shared" si="7"/>
        <v>5.5134279406675892</v>
      </c>
      <c r="FH57" s="276">
        <v>0</v>
      </c>
      <c r="FI57" s="260">
        <v>0</v>
      </c>
      <c r="FJ57" s="260">
        <v>0.15232573774804192</v>
      </c>
      <c r="FK57" s="260">
        <v>4.002344374120647E-4</v>
      </c>
      <c r="FL57" s="260">
        <v>0.29998463237824979</v>
      </c>
      <c r="FM57" s="264">
        <v>0</v>
      </c>
      <c r="FN57" s="264">
        <v>0</v>
      </c>
      <c r="FO57" s="344">
        <v>0.45271060456370382</v>
      </c>
      <c r="FP57" s="345">
        <v>4.8344388335695265E-2</v>
      </c>
      <c r="FQ57" s="260">
        <v>0.12852413907281932</v>
      </c>
      <c r="FR57" s="260">
        <v>0</v>
      </c>
      <c r="FS57" s="260">
        <v>0</v>
      </c>
      <c r="FT57" s="260">
        <v>0</v>
      </c>
      <c r="FU57" s="264">
        <v>0</v>
      </c>
      <c r="FV57" s="147">
        <v>0</v>
      </c>
      <c r="FW57" s="344">
        <v>0.17686852740851458</v>
      </c>
      <c r="FX57" s="195">
        <v>0.23490101284446657</v>
      </c>
      <c r="FY57" s="262">
        <v>0.3396781579042103</v>
      </c>
      <c r="FZ57" s="262">
        <v>0.63527134137118546</v>
      </c>
      <c r="GA57" s="262">
        <v>0</v>
      </c>
      <c r="GB57" s="262">
        <v>0.13428331931658527</v>
      </c>
      <c r="GC57" s="147">
        <v>0</v>
      </c>
      <c r="GD57" s="147">
        <v>0</v>
      </c>
      <c r="GE57" s="346">
        <v>1.3441338314364477</v>
      </c>
      <c r="GF57" s="273">
        <f t="shared" si="8"/>
        <v>1.25452629216806</v>
      </c>
      <c r="GG57" s="246">
        <f t="shared" si="9"/>
        <v>6.5044634974881426</v>
      </c>
      <c r="GH57" s="246">
        <f t="shared" si="10"/>
        <v>5.0452530517876699</v>
      </c>
      <c r="GI57" s="246">
        <f t="shared" si="11"/>
        <v>0.15632452141554792</v>
      </c>
      <c r="GJ57" s="246">
        <f t="shared" si="12"/>
        <v>0.21188266120826027</v>
      </c>
      <c r="GK57" s="246">
        <f t="shared" si="13"/>
        <v>0.44764758151409056</v>
      </c>
      <c r="GL57" s="246">
        <f t="shared" si="14"/>
        <v>0.56510243112067216</v>
      </c>
      <c r="GM57" s="346">
        <f t="shared" si="15"/>
        <v>14.185200036702446</v>
      </c>
      <c r="GN57" s="195">
        <v>0</v>
      </c>
      <c r="GO57" s="262">
        <v>0.78023234368277039</v>
      </c>
      <c r="GP57" s="262">
        <v>0</v>
      </c>
      <c r="GQ57" s="262">
        <v>0</v>
      </c>
      <c r="GR57" s="262">
        <v>0</v>
      </c>
      <c r="GS57" s="147">
        <v>1.6568253349723665E-2</v>
      </c>
      <c r="GT57" s="147">
        <f t="shared" si="16"/>
        <v>5.8144699930652383E-2</v>
      </c>
      <c r="GU57" s="346">
        <f t="shared" si="17"/>
        <v>0.85494529696314647</v>
      </c>
      <c r="GV57" s="195">
        <v>0.89104223138539629</v>
      </c>
      <c r="GW57" s="262">
        <v>3.6949721835727924</v>
      </c>
      <c r="GX57" s="262">
        <v>0.64339806109310316</v>
      </c>
      <c r="GY57" s="262">
        <v>2.5556817683789968E-2</v>
      </c>
      <c r="GZ57" s="262">
        <v>8.7856890837689064E-2</v>
      </c>
      <c r="HA57" s="147">
        <v>5.4720186215629706E-2</v>
      </c>
      <c r="HB57" s="147">
        <f t="shared" si="84"/>
        <v>9.9809268948675436E-2</v>
      </c>
      <c r="HC57" s="346">
        <f t="shared" si="85"/>
        <v>5.4973556397370773</v>
      </c>
      <c r="HD57" s="248">
        <f t="shared" si="20"/>
        <v>22.51121393681133</v>
      </c>
      <c r="HE57" s="116">
        <f t="shared" si="81"/>
        <v>1.4724344982030777</v>
      </c>
      <c r="HF57" s="117">
        <f t="shared" si="82"/>
        <v>15.525351497940662</v>
      </c>
      <c r="HG57" s="117">
        <f t="shared" si="83"/>
        <v>5.5134279406675892</v>
      </c>
      <c r="HH57" s="195">
        <f t="shared" si="71"/>
        <v>0.45271060456370382</v>
      </c>
      <c r="HI57" s="262">
        <f t="shared" si="72"/>
        <v>0.17686852740851458</v>
      </c>
      <c r="HJ57" s="262">
        <f t="shared" si="73"/>
        <v>1.3441338314364477</v>
      </c>
      <c r="HK57" s="262">
        <f t="shared" si="74"/>
        <v>14.185200036702446</v>
      </c>
      <c r="HL57" s="262">
        <f t="shared" si="75"/>
        <v>0.85494529696314647</v>
      </c>
      <c r="HM57" s="262">
        <f t="shared" si="76"/>
        <v>5.4973556397370773</v>
      </c>
      <c r="HN57" s="120">
        <f t="shared" si="50"/>
        <v>21.026689507875972</v>
      </c>
      <c r="HO57" s="249">
        <f t="shared" si="51"/>
        <v>93.405400379107064</v>
      </c>
      <c r="HP57" s="121">
        <f t="shared" si="52"/>
        <v>6.5945996208929358</v>
      </c>
      <c r="HQ57" s="122">
        <f t="shared" si="30"/>
        <v>16.99778599614374</v>
      </c>
      <c r="HR57" s="123">
        <f t="shared" si="31"/>
        <v>15.706202395547407</v>
      </c>
      <c r="HS57" s="196">
        <f t="shared" si="32"/>
        <v>1.2915836005963328</v>
      </c>
      <c r="HT57" s="197">
        <f t="shared" si="33"/>
        <v>1.3076559015268503</v>
      </c>
      <c r="HU57" s="198">
        <f t="shared" si="34"/>
        <v>-1.6072300930511929E-2</v>
      </c>
      <c r="HV57" s="199">
        <f t="shared" si="53"/>
        <v>1.8759344947342775</v>
      </c>
      <c r="HW57" s="125">
        <f t="shared" si="54"/>
        <v>0.12270287485025648</v>
      </c>
      <c r="HX57" s="125">
        <f t="shared" si="55"/>
        <v>1.2937792914950552</v>
      </c>
      <c r="HY57" s="125">
        <f t="shared" si="56"/>
        <v>0.45945232838896577</v>
      </c>
      <c r="HZ57" s="200">
        <f t="shared" si="57"/>
        <v>3.7725883713641988E-2</v>
      </c>
      <c r="IA57" s="201">
        <f t="shared" si="58"/>
        <v>1.4739043950709548E-2</v>
      </c>
      <c r="IB57" s="201">
        <f t="shared" si="59"/>
        <v>0.11201115261970397</v>
      </c>
      <c r="IC57" s="201">
        <f t="shared" si="60"/>
        <v>1.1821000030585371</v>
      </c>
      <c r="ID57" s="201">
        <f t="shared" si="61"/>
        <v>7.1245441413595539E-2</v>
      </c>
      <c r="IE57" s="201">
        <f t="shared" si="62"/>
        <v>0.45811296997808976</v>
      </c>
      <c r="IF57" s="173">
        <f t="shared" si="63"/>
        <v>1.4164821663453118</v>
      </c>
      <c r="IG57" s="174">
        <f t="shared" si="64"/>
        <v>1.3088501996289506</v>
      </c>
      <c r="IH57" s="184">
        <f t="shared" si="65"/>
        <v>0.10763196671636106</v>
      </c>
      <c r="II57" s="185">
        <f t="shared" si="66"/>
        <v>0.10897132512723752</v>
      </c>
      <c r="IJ57" s="177">
        <f t="shared" si="67"/>
        <v>-1.3393584108759942E-3</v>
      </c>
      <c r="IK57" s="130">
        <v>0</v>
      </c>
      <c r="IL57" s="347">
        <v>0</v>
      </c>
    </row>
    <row r="58" spans="1:246" outlineLevel="2" x14ac:dyDescent="0.2">
      <c r="A58" s="187"/>
      <c r="B58" s="188"/>
      <c r="C58" s="189"/>
      <c r="D58" s="203" t="s">
        <v>155</v>
      </c>
      <c r="E58" s="191"/>
      <c r="F58" s="1">
        <v>75116.248000000007</v>
      </c>
      <c r="G58" s="232">
        <v>1871.3744000000002</v>
      </c>
      <c r="H58" s="234">
        <v>56.528461607041329</v>
      </c>
      <c r="I58" s="2">
        <v>0.15486961950606176</v>
      </c>
      <c r="J58" s="3">
        <v>0.84513038049393807</v>
      </c>
      <c r="K58" s="4">
        <v>0.96801131831235887</v>
      </c>
      <c r="L58" s="271">
        <v>2.5952590193729712</v>
      </c>
      <c r="M58" s="272">
        <v>0.97176839939042525</v>
      </c>
      <c r="N58" s="314">
        <v>1.6234906199825461</v>
      </c>
      <c r="O58" s="314">
        <v>0.26077912990040647</v>
      </c>
      <c r="P58" s="314">
        <v>1.3627114900821395</v>
      </c>
      <c r="Q58" s="314">
        <v>0.97176839939042525</v>
      </c>
      <c r="R58" s="315">
        <v>0</v>
      </c>
      <c r="S58" s="316">
        <v>2.5952590193729712</v>
      </c>
      <c r="T58" s="316">
        <v>0.94915820189316058</v>
      </c>
      <c r="U58" s="316">
        <v>1.6461008174798106</v>
      </c>
      <c r="V58" s="316">
        <v>0.11672928349975228</v>
      </c>
      <c r="W58" s="316">
        <v>0.24058893461243308</v>
      </c>
      <c r="X58" s="316">
        <v>1.2887825993676256</v>
      </c>
      <c r="Y58" s="316">
        <v>0</v>
      </c>
      <c r="Z58" s="316">
        <v>0.94915820189316058</v>
      </c>
      <c r="AA58" s="317">
        <v>11.672870233569615</v>
      </c>
      <c r="AB58" s="318">
        <v>4.0342079079461666</v>
      </c>
      <c r="AC58" s="318">
        <v>7.6386623256234483</v>
      </c>
      <c r="AD58" s="318">
        <v>0.35941397649506585</v>
      </c>
      <c r="AE58" s="318">
        <v>7.2792483491283804</v>
      </c>
      <c r="AF58" s="318">
        <v>4.0342079079461666</v>
      </c>
      <c r="AG58" s="319">
        <v>0.1677042452371606</v>
      </c>
      <c r="AH58" s="320">
        <v>11.505165988332454</v>
      </c>
      <c r="AI58" s="320">
        <v>4.7658543278393415</v>
      </c>
      <c r="AJ58" s="320">
        <v>6.7393116604931125</v>
      </c>
      <c r="AK58" s="320">
        <v>0.18608279416429868</v>
      </c>
      <c r="AL58" s="320">
        <v>0.31956261583049722</v>
      </c>
      <c r="AM58" s="320">
        <v>6.2336662504983158</v>
      </c>
      <c r="AN58" s="320">
        <v>1.0638373895879436</v>
      </c>
      <c r="AO58" s="320">
        <v>3.7020169382513979</v>
      </c>
      <c r="AP58" s="321">
        <v>6.3417055642655118</v>
      </c>
      <c r="AQ58" s="322">
        <v>0.47039415720599265</v>
      </c>
      <c r="AR58" s="323">
        <v>5.8713114070595189</v>
      </c>
      <c r="AS58" s="323">
        <v>0.62282170413880933</v>
      </c>
      <c r="AT58" s="323">
        <v>5.2484897029207094</v>
      </c>
      <c r="AU58" s="323">
        <v>0.47039415720599265</v>
      </c>
      <c r="AV58" s="315">
        <v>0.11958669997285798</v>
      </c>
      <c r="AW58" s="316">
        <v>6.2221188642926535</v>
      </c>
      <c r="AX58" s="316">
        <v>0.69241879161141362</v>
      </c>
      <c r="AY58" s="316">
        <v>4.9207270226092925</v>
      </c>
      <c r="AZ58" s="316">
        <v>0</v>
      </c>
      <c r="BA58" s="316">
        <v>0.60897305007194724</v>
      </c>
      <c r="BB58" s="316">
        <v>4.9207270226092925</v>
      </c>
      <c r="BC58" s="316">
        <v>0</v>
      </c>
      <c r="BD58" s="316">
        <v>0.69241879161141362</v>
      </c>
      <c r="BE58" s="324">
        <v>5.9691157364164547E-2</v>
      </c>
      <c r="BF58" s="325">
        <v>3.4627763726069508E-3</v>
      </c>
      <c r="BG58" s="326">
        <v>5.6228380991557594E-2</v>
      </c>
      <c r="BH58" s="326">
        <v>0</v>
      </c>
      <c r="BI58" s="326">
        <v>5.6228380991557594E-2</v>
      </c>
      <c r="BJ58" s="326">
        <v>3.4627763726069508E-3</v>
      </c>
      <c r="BK58" s="319">
        <v>1.3847576296304262E-4</v>
      </c>
      <c r="BL58" s="320">
        <v>5.9552681601201501E-2</v>
      </c>
      <c r="BM58" s="320">
        <v>9.8007846496151827E-3</v>
      </c>
      <c r="BN58" s="320">
        <v>4.975189695158632E-2</v>
      </c>
      <c r="BO58" s="320">
        <v>0</v>
      </c>
      <c r="BP58" s="320">
        <v>0</v>
      </c>
      <c r="BQ58" s="320">
        <v>4.975189695158632E-2</v>
      </c>
      <c r="BR58" s="320">
        <v>0</v>
      </c>
      <c r="BS58" s="320">
        <v>9.8007846496151827E-3</v>
      </c>
      <c r="BT58" s="275">
        <v>0.68541454738975716</v>
      </c>
      <c r="BU58" s="327">
        <v>9.4670517595270329E-2</v>
      </c>
      <c r="BV58" s="328">
        <v>0.59074402979448681</v>
      </c>
      <c r="BW58" s="328">
        <v>0.2120619594134055</v>
      </c>
      <c r="BX58" s="328">
        <v>0.37868207038108131</v>
      </c>
      <c r="BY58" s="328">
        <v>9.4670517595270329E-2</v>
      </c>
      <c r="BZ58" s="329">
        <v>0.31494680119497526</v>
      </c>
      <c r="CA58" s="330">
        <v>0.3704677461947819</v>
      </c>
      <c r="CB58" s="330">
        <v>8.286803063046938E-2</v>
      </c>
      <c r="CC58" s="330">
        <v>0.28759971556431252</v>
      </c>
      <c r="CD58" s="330"/>
      <c r="CE58" s="330">
        <v>0.1146198551762861</v>
      </c>
      <c r="CF58" s="330">
        <v>0.17297986038802643</v>
      </c>
      <c r="CG58" s="330"/>
      <c r="CH58" s="330">
        <v>8.286803063046938E-2</v>
      </c>
      <c r="CI58" s="331">
        <v>0.24939599391698511</v>
      </c>
      <c r="CJ58" s="332">
        <v>8.3825452696071143E-3</v>
      </c>
      <c r="CK58" s="332">
        <v>0.241013448647378</v>
      </c>
      <c r="CL58" s="332"/>
      <c r="CM58" s="332">
        <v>0.241013448647378</v>
      </c>
      <c r="CN58" s="332">
        <v>8.3825452696071143E-3</v>
      </c>
      <c r="CO58" s="333"/>
      <c r="CP58" s="334">
        <v>0.24939599391698511</v>
      </c>
      <c r="CQ58" s="334">
        <v>4.36297008010368E-2</v>
      </c>
      <c r="CR58" s="334">
        <v>0.2057662931159483</v>
      </c>
      <c r="CS58" s="335"/>
      <c r="CT58" s="335"/>
      <c r="CU58" s="334">
        <v>0.2057662931159483</v>
      </c>
      <c r="CV58" s="334">
        <v>1.1101215723561108E-2</v>
      </c>
      <c r="CW58" s="334">
        <v>3.2528485077475688E-2</v>
      </c>
      <c r="CX58" s="299">
        <v>0.74617569321294552</v>
      </c>
      <c r="CY58" s="300">
        <v>9.0210699853497778E-2</v>
      </c>
      <c r="CZ58" s="301">
        <v>0.65596499335944769</v>
      </c>
      <c r="DA58" s="301">
        <v>0</v>
      </c>
      <c r="DB58" s="301">
        <v>0.65596499335944769</v>
      </c>
      <c r="DC58" s="301">
        <v>9.0210699853497778E-2</v>
      </c>
      <c r="DD58" s="169">
        <v>0</v>
      </c>
      <c r="DE58" s="170">
        <v>0.74617569321294552</v>
      </c>
      <c r="DF58" s="170">
        <v>0.18798644734417677</v>
      </c>
      <c r="DG58" s="170">
        <v>0.55818924586876872</v>
      </c>
      <c r="DH58" s="170">
        <v>0</v>
      </c>
      <c r="DI58" s="170">
        <v>0</v>
      </c>
      <c r="DJ58" s="170">
        <v>0.55818924586876872</v>
      </c>
      <c r="DK58" s="170">
        <v>8.5124979273428436E-2</v>
      </c>
      <c r="DL58" s="170">
        <v>0.10286146807074831</v>
      </c>
      <c r="DM58" s="336">
        <v>22.350512209091946</v>
      </c>
      <c r="DN58" s="337">
        <v>5.6730970036335675</v>
      </c>
      <c r="DO58" s="337">
        <v>16.677415205458384</v>
      </c>
      <c r="DP58" s="337">
        <v>1.455076769947687</v>
      </c>
      <c r="DQ58" s="337">
        <v>15.222338435510693</v>
      </c>
      <c r="DR58" s="337">
        <v>5.6730970036335675</v>
      </c>
      <c r="DS58" s="338">
        <v>0.60237622216795694</v>
      </c>
      <c r="DT58" s="339">
        <v>21.748135986923987</v>
      </c>
      <c r="DU58" s="339">
        <v>6.7317162847692131</v>
      </c>
      <c r="DV58" s="339">
        <v>14.407446652082831</v>
      </c>
      <c r="DW58" s="339">
        <v>0.30281207766405094</v>
      </c>
      <c r="DX58" s="339">
        <v>1.2837444556911635</v>
      </c>
      <c r="DY58" s="339">
        <v>13.429863168799564</v>
      </c>
      <c r="DZ58" s="339">
        <v>1.160063584584933</v>
      </c>
      <c r="EA58" s="339">
        <v>5.5716527001842806</v>
      </c>
      <c r="EB58" s="340">
        <v>2.5952590193729712</v>
      </c>
      <c r="EC58" s="274">
        <v>11.672870233569615</v>
      </c>
      <c r="ED58" s="274">
        <v>6.3417055642655118</v>
      </c>
      <c r="EE58" s="274">
        <v>5.9691157364164547E-2</v>
      </c>
      <c r="EF58" s="274">
        <v>0.68541454738975716</v>
      </c>
      <c r="EG58" s="274">
        <v>0.24939599391698511</v>
      </c>
      <c r="EH58" s="274">
        <f t="shared" si="77"/>
        <v>0.74617569321294552</v>
      </c>
      <c r="EI58" s="248">
        <f t="shared" si="78"/>
        <v>22.350512209091946</v>
      </c>
      <c r="EJ58" s="245">
        <v>0.26077912990040647</v>
      </c>
      <c r="EK58" s="246">
        <v>0.35941397649506585</v>
      </c>
      <c r="EL58" s="246">
        <v>0.62282170413880933</v>
      </c>
      <c r="EM58" s="246">
        <v>0</v>
      </c>
      <c r="EN58" s="246">
        <v>0.2120619594134055</v>
      </c>
      <c r="EO58" s="246">
        <v>0</v>
      </c>
      <c r="EP58" s="246">
        <v>0</v>
      </c>
      <c r="EQ58" s="341">
        <v>1.455076769947687</v>
      </c>
      <c r="ER58" s="246">
        <v>1.3627114900821395</v>
      </c>
      <c r="ES58" s="246">
        <v>7.2792483491283804</v>
      </c>
      <c r="ET58" s="246">
        <v>5.2484897029207094</v>
      </c>
      <c r="EU58" s="246">
        <v>5.6228380991557594E-2</v>
      </c>
      <c r="EV58" s="246">
        <v>0.37868207038108131</v>
      </c>
      <c r="EW58" s="246">
        <v>0.241013448647378</v>
      </c>
      <c r="EX58" s="246">
        <f t="shared" si="79"/>
        <v>0.65596499335944769</v>
      </c>
      <c r="EY58" s="342">
        <f t="shared" si="80"/>
        <v>15.222338435510693</v>
      </c>
      <c r="EZ58" s="246">
        <v>0.97176839939042525</v>
      </c>
      <c r="FA58" s="246">
        <v>4.0342079079461666</v>
      </c>
      <c r="FB58" s="246">
        <v>0.47039415720599265</v>
      </c>
      <c r="FC58" s="246">
        <v>3.4627763726069508E-3</v>
      </c>
      <c r="FD58" s="246">
        <v>9.4670517595270329E-2</v>
      </c>
      <c r="FE58" s="246">
        <v>8.3825452696071143E-3</v>
      </c>
      <c r="FF58" s="246">
        <f t="shared" si="6"/>
        <v>9.0210699853497778E-2</v>
      </c>
      <c r="FG58" s="343">
        <f t="shared" si="7"/>
        <v>5.6730970036335675</v>
      </c>
      <c r="FH58" s="276">
        <v>0</v>
      </c>
      <c r="FI58" s="260">
        <v>0.1677042452371606</v>
      </c>
      <c r="FJ58" s="260">
        <v>0.11958669997285798</v>
      </c>
      <c r="FK58" s="260">
        <v>1.3847576296304262E-4</v>
      </c>
      <c r="FL58" s="260">
        <v>0.31494680119497526</v>
      </c>
      <c r="FM58" s="264">
        <v>0</v>
      </c>
      <c r="FN58" s="264">
        <v>0</v>
      </c>
      <c r="FO58" s="344">
        <v>0.60237622216795694</v>
      </c>
      <c r="FP58" s="345">
        <v>0.11672928349975228</v>
      </c>
      <c r="FQ58" s="260">
        <v>0.18608279416429868</v>
      </c>
      <c r="FR58" s="260">
        <v>0</v>
      </c>
      <c r="FS58" s="260">
        <v>0</v>
      </c>
      <c r="FT58" s="260">
        <v>0</v>
      </c>
      <c r="FU58" s="264">
        <v>0</v>
      </c>
      <c r="FV58" s="147">
        <v>0</v>
      </c>
      <c r="FW58" s="344">
        <v>0.30281207766405094</v>
      </c>
      <c r="FX58" s="195">
        <v>0.24058893461243308</v>
      </c>
      <c r="FY58" s="262">
        <v>0.31956261583049722</v>
      </c>
      <c r="FZ58" s="262">
        <v>0.60897305007194724</v>
      </c>
      <c r="GA58" s="262">
        <v>0</v>
      </c>
      <c r="GB58" s="262">
        <v>0.1146198551762861</v>
      </c>
      <c r="GC58" s="147">
        <v>0</v>
      </c>
      <c r="GD58" s="147">
        <v>0</v>
      </c>
      <c r="GE58" s="346">
        <v>1.2837444556911635</v>
      </c>
      <c r="GF58" s="273">
        <f t="shared" si="8"/>
        <v>1.2887825993676256</v>
      </c>
      <c r="GG58" s="246">
        <f t="shared" si="9"/>
        <v>6.2336662504983158</v>
      </c>
      <c r="GH58" s="246">
        <f t="shared" si="10"/>
        <v>4.9207270226092925</v>
      </c>
      <c r="GI58" s="246">
        <f t="shared" si="11"/>
        <v>4.975189695158632E-2</v>
      </c>
      <c r="GJ58" s="246">
        <f t="shared" si="12"/>
        <v>0.17297986038802643</v>
      </c>
      <c r="GK58" s="246">
        <f t="shared" si="13"/>
        <v>0.2057662931159483</v>
      </c>
      <c r="GL58" s="246">
        <f t="shared" si="14"/>
        <v>0.55818924586876872</v>
      </c>
      <c r="GM58" s="346">
        <f t="shared" si="15"/>
        <v>13.429863168799564</v>
      </c>
      <c r="GN58" s="195">
        <v>0</v>
      </c>
      <c r="GO58" s="262">
        <v>1.0638373895879436</v>
      </c>
      <c r="GP58" s="262">
        <v>0</v>
      </c>
      <c r="GQ58" s="262">
        <v>0</v>
      </c>
      <c r="GR58" s="262">
        <v>0</v>
      </c>
      <c r="GS58" s="147">
        <v>1.1101215723561108E-2</v>
      </c>
      <c r="GT58" s="147">
        <f t="shared" si="16"/>
        <v>8.5124979273428436E-2</v>
      </c>
      <c r="GU58" s="346">
        <f t="shared" si="17"/>
        <v>1.160063584584933</v>
      </c>
      <c r="GV58" s="195">
        <v>0.94915820189316058</v>
      </c>
      <c r="GW58" s="262">
        <v>3.7020169382513979</v>
      </c>
      <c r="GX58" s="262">
        <v>0.69241879161141362</v>
      </c>
      <c r="GY58" s="262">
        <v>9.8007846496151827E-3</v>
      </c>
      <c r="GZ58" s="262">
        <v>8.286803063046938E-2</v>
      </c>
      <c r="HA58" s="147">
        <v>3.2528485077475688E-2</v>
      </c>
      <c r="HB58" s="147">
        <f t="shared" si="84"/>
        <v>0.10286146807074831</v>
      </c>
      <c r="HC58" s="346">
        <f t="shared" si="85"/>
        <v>5.5716527001842806</v>
      </c>
      <c r="HD58" s="248">
        <f t="shared" si="20"/>
        <v>22.350512209091946</v>
      </c>
      <c r="HE58" s="116">
        <f t="shared" si="81"/>
        <v>1.455076769947687</v>
      </c>
      <c r="HF58" s="117">
        <f t="shared" si="82"/>
        <v>15.222338435510693</v>
      </c>
      <c r="HG58" s="117">
        <f t="shared" si="83"/>
        <v>5.6730970036335675</v>
      </c>
      <c r="HH58" s="195">
        <f t="shared" si="71"/>
        <v>0.60237622216795694</v>
      </c>
      <c r="HI58" s="262">
        <f t="shared" si="72"/>
        <v>0.30281207766405094</v>
      </c>
      <c r="HJ58" s="262">
        <f t="shared" si="73"/>
        <v>1.2837444556911635</v>
      </c>
      <c r="HK58" s="262">
        <f t="shared" si="74"/>
        <v>13.429863168799564</v>
      </c>
      <c r="HL58" s="262">
        <f t="shared" si="75"/>
        <v>1.160063584584933</v>
      </c>
      <c r="HM58" s="262">
        <f t="shared" si="76"/>
        <v>5.5716527001842806</v>
      </c>
      <c r="HN58" s="120">
        <f t="shared" si="50"/>
        <v>20.285260324675008</v>
      </c>
      <c r="HO58" s="249">
        <f t="shared" si="51"/>
        <v>90.759711164127964</v>
      </c>
      <c r="HP58" s="121">
        <f t="shared" si="52"/>
        <v>9.2402888358720361</v>
      </c>
      <c r="HQ58" s="122">
        <f t="shared" si="30"/>
        <v>16.677415205458381</v>
      </c>
      <c r="HR58" s="123">
        <f t="shared" si="31"/>
        <v>15.016419702154778</v>
      </c>
      <c r="HS58" s="196">
        <f t="shared" si="32"/>
        <v>1.660995503303603</v>
      </c>
      <c r="HT58" s="197">
        <f t="shared" si="33"/>
        <v>1.7624398067528899</v>
      </c>
      <c r="HU58" s="198">
        <f t="shared" si="34"/>
        <v>-0.1014443034492869</v>
      </c>
      <c r="HV58" s="199">
        <f t="shared" si="53"/>
        <v>1.8625426840909955</v>
      </c>
      <c r="HW58" s="125">
        <f t="shared" si="54"/>
        <v>0.12125639749564059</v>
      </c>
      <c r="HX58" s="125">
        <f t="shared" si="55"/>
        <v>1.2685282029592244</v>
      </c>
      <c r="HY58" s="125">
        <f t="shared" si="56"/>
        <v>0.47275808363613064</v>
      </c>
      <c r="HZ58" s="200">
        <f t="shared" si="57"/>
        <v>5.0198018513996412E-2</v>
      </c>
      <c r="IA58" s="201">
        <f t="shared" si="58"/>
        <v>2.5234339805337579E-2</v>
      </c>
      <c r="IB58" s="201">
        <f t="shared" si="59"/>
        <v>0.10697870464093029</v>
      </c>
      <c r="IC58" s="201">
        <f t="shared" si="60"/>
        <v>1.1191552640666302</v>
      </c>
      <c r="ID58" s="201">
        <f t="shared" si="61"/>
        <v>9.6671965382077743E-2</v>
      </c>
      <c r="IE58" s="201">
        <f t="shared" si="62"/>
        <v>0.46430439168202337</v>
      </c>
      <c r="IF58" s="173">
        <f t="shared" si="63"/>
        <v>1.3897846004548651</v>
      </c>
      <c r="IG58" s="174">
        <f t="shared" si="64"/>
        <v>1.2513683085128982</v>
      </c>
      <c r="IH58" s="184">
        <f t="shared" si="65"/>
        <v>0.13841629194196692</v>
      </c>
      <c r="II58" s="185">
        <f t="shared" si="66"/>
        <v>0.14686998389607417</v>
      </c>
      <c r="IJ58" s="177">
        <f t="shared" si="67"/>
        <v>-8.4536919541072422E-3</v>
      </c>
      <c r="IK58" s="130">
        <v>0</v>
      </c>
      <c r="IL58" s="347">
        <v>0</v>
      </c>
    </row>
    <row r="59" spans="1:246" outlineLevel="1" x14ac:dyDescent="0.2">
      <c r="A59" s="187"/>
      <c r="B59" s="188"/>
      <c r="C59" s="206" t="s">
        <v>156</v>
      </c>
      <c r="D59" s="190"/>
      <c r="E59" s="191"/>
      <c r="F59" s="1">
        <v>914644.26699999999</v>
      </c>
      <c r="G59" s="232">
        <v>34647.372600000002</v>
      </c>
      <c r="H59" s="234">
        <v>57.97765352158104</v>
      </c>
      <c r="I59" s="2">
        <v>8.3359506414555321E-2</v>
      </c>
      <c r="J59" s="3">
        <v>0.91664049358544464</v>
      </c>
      <c r="K59" s="4"/>
      <c r="L59" s="271">
        <v>2.8822734666162169</v>
      </c>
      <c r="M59" s="272">
        <v>0.97801723786726413</v>
      </c>
      <c r="N59" s="314">
        <v>1.9042562287489528</v>
      </c>
      <c r="O59" s="314">
        <v>0.29533957651418974</v>
      </c>
      <c r="P59" s="314">
        <v>1.6089166522347631</v>
      </c>
      <c r="Q59" s="314">
        <v>0.97801723786726413</v>
      </c>
      <c r="R59" s="315">
        <v>0</v>
      </c>
      <c r="S59" s="316">
        <v>2.8822734666162169</v>
      </c>
      <c r="T59" s="316">
        <v>0.97183477867195989</v>
      </c>
      <c r="U59" s="316">
        <v>1.910438687944257</v>
      </c>
      <c r="V59" s="316">
        <v>3.6450648470275987E-2</v>
      </c>
      <c r="W59" s="316">
        <v>0.28884648337190044</v>
      </c>
      <c r="X59" s="316">
        <v>1.5851415561020807</v>
      </c>
      <c r="Y59" s="316">
        <v>0</v>
      </c>
      <c r="Z59" s="316">
        <v>0.97183477867195989</v>
      </c>
      <c r="AA59" s="317">
        <v>12.292568390149498</v>
      </c>
      <c r="AB59" s="318">
        <v>4.1478865881683049</v>
      </c>
      <c r="AC59" s="318">
        <v>8.1446818019811928</v>
      </c>
      <c r="AD59" s="318">
        <v>0.42742285246627792</v>
      </c>
      <c r="AE59" s="318">
        <v>7.7172589495149158</v>
      </c>
      <c r="AF59" s="318">
        <v>4.1478865881683049</v>
      </c>
      <c r="AG59" s="319">
        <v>0.23112512401769511</v>
      </c>
      <c r="AH59" s="320">
        <v>12.061443266131803</v>
      </c>
      <c r="AI59" s="320">
        <v>4.5875939815343401</v>
      </c>
      <c r="AJ59" s="320">
        <v>7.4738492845974633</v>
      </c>
      <c r="AK59" s="320">
        <v>5.2281268987830642E-2</v>
      </c>
      <c r="AL59" s="320">
        <v>0.38261312230006528</v>
      </c>
      <c r="AM59" s="320">
        <v>7.0389548933095671</v>
      </c>
      <c r="AN59" s="320">
        <v>0.60374420901220072</v>
      </c>
      <c r="AO59" s="320">
        <v>3.9838497725221398</v>
      </c>
      <c r="AP59" s="321">
        <v>6.306112712793408</v>
      </c>
      <c r="AQ59" s="322">
        <v>0.46834604875456454</v>
      </c>
      <c r="AR59" s="323">
        <v>5.8377666640388437</v>
      </c>
      <c r="AS59" s="323">
        <v>0.60906287478172416</v>
      </c>
      <c r="AT59" s="323">
        <v>5.2287037892571195</v>
      </c>
      <c r="AU59" s="323">
        <v>0.46834604875456454</v>
      </c>
      <c r="AV59" s="315">
        <v>8.6583057026594412E-2</v>
      </c>
      <c r="AW59" s="316">
        <v>6.2195296557668138</v>
      </c>
      <c r="AX59" s="316">
        <v>0.58471854254864297</v>
      </c>
      <c r="AY59" s="316">
        <v>5.0354931582871405</v>
      </c>
      <c r="AZ59" s="316">
        <v>0</v>
      </c>
      <c r="BA59" s="316">
        <v>0.59931795493103046</v>
      </c>
      <c r="BB59" s="316">
        <v>5.0354931582871405</v>
      </c>
      <c r="BC59" s="316">
        <v>0</v>
      </c>
      <c r="BD59" s="316">
        <v>0.58471854254864297</v>
      </c>
      <c r="BE59" s="324">
        <v>4.9317165593995824</v>
      </c>
      <c r="BF59" s="325">
        <v>0.74304661169302832</v>
      </c>
      <c r="BG59" s="326">
        <v>4.188669947706555</v>
      </c>
      <c r="BH59" s="326">
        <v>8.1332660924511606E-7</v>
      </c>
      <c r="BI59" s="326">
        <v>4.1886691343799454</v>
      </c>
      <c r="BJ59" s="326">
        <v>0.74304661169302832</v>
      </c>
      <c r="BK59" s="319">
        <v>3.0064423353766009E-2</v>
      </c>
      <c r="BL59" s="320">
        <v>4.9016521360458158</v>
      </c>
      <c r="BM59" s="320">
        <v>0.98290178750063784</v>
      </c>
      <c r="BN59" s="320">
        <v>3.9187503485451787</v>
      </c>
      <c r="BO59" s="320">
        <v>0</v>
      </c>
      <c r="BP59" s="320">
        <v>8.1332660924511606E-7</v>
      </c>
      <c r="BQ59" s="320">
        <v>3.9187495352185695</v>
      </c>
      <c r="BR59" s="320">
        <v>0</v>
      </c>
      <c r="BS59" s="320">
        <v>0.98290178750063784</v>
      </c>
      <c r="BT59" s="275">
        <v>1.5240075159681876</v>
      </c>
      <c r="BU59" s="327">
        <v>0.21049827568621368</v>
      </c>
      <c r="BV59" s="328">
        <v>1.3135092402819739</v>
      </c>
      <c r="BW59" s="328">
        <v>0.47151613753711868</v>
      </c>
      <c r="BX59" s="328">
        <v>0.84199310274485528</v>
      </c>
      <c r="BY59" s="328">
        <v>0.21049827568621368</v>
      </c>
      <c r="BZ59" s="329">
        <v>0.4244902802317197</v>
      </c>
      <c r="CA59" s="330">
        <v>1.099517235736468</v>
      </c>
      <c r="CB59" s="330">
        <v>0.20034622248082576</v>
      </c>
      <c r="CC59" s="330">
        <v>0.89917101325564219</v>
      </c>
      <c r="CD59" s="330"/>
      <c r="CE59" s="330">
        <v>0.34018212818365856</v>
      </c>
      <c r="CF59" s="330">
        <v>0.55898888507198363</v>
      </c>
      <c r="CG59" s="330"/>
      <c r="CH59" s="330">
        <v>0.20034622248082576</v>
      </c>
      <c r="CI59" s="331">
        <v>0.4956770123073943</v>
      </c>
      <c r="CJ59" s="332">
        <v>1.6243953768040782E-2</v>
      </c>
      <c r="CK59" s="332">
        <v>0.47943305853935353</v>
      </c>
      <c r="CL59" s="332"/>
      <c r="CM59" s="332">
        <v>0.47943305853935353</v>
      </c>
      <c r="CN59" s="332">
        <v>1.6243953768040782E-2</v>
      </c>
      <c r="CO59" s="333"/>
      <c r="CP59" s="334">
        <v>0.4956770123073943</v>
      </c>
      <c r="CQ59" s="334">
        <v>5.2110384590970553E-2</v>
      </c>
      <c r="CR59" s="334">
        <v>0.44356662771642374</v>
      </c>
      <c r="CS59" s="335"/>
      <c r="CT59" s="335"/>
      <c r="CU59" s="334">
        <v>0.44356662771642374</v>
      </c>
      <c r="CV59" s="334">
        <v>1.6523191273285599E-2</v>
      </c>
      <c r="CW59" s="334">
        <v>3.5587193317684951E-2</v>
      </c>
      <c r="CX59" s="299">
        <v>0.77644504194868713</v>
      </c>
      <c r="CY59" s="300">
        <v>9.2052292017525655E-2</v>
      </c>
      <c r="CZ59" s="301">
        <v>0.68439274993116161</v>
      </c>
      <c r="DA59" s="301">
        <v>0</v>
      </c>
      <c r="DB59" s="301">
        <v>0.68439274993116161</v>
      </c>
      <c r="DC59" s="301">
        <v>9.2052292017525655E-2</v>
      </c>
      <c r="DD59" s="169">
        <v>0</v>
      </c>
      <c r="DE59" s="170">
        <v>0.77644504194868713</v>
      </c>
      <c r="DF59" s="170">
        <v>0.15014143206288549</v>
      </c>
      <c r="DG59" s="170">
        <v>0.62630360988580169</v>
      </c>
      <c r="DH59" s="170">
        <v>0</v>
      </c>
      <c r="DI59" s="170">
        <v>0</v>
      </c>
      <c r="DJ59" s="170">
        <v>0.62630360988580169</v>
      </c>
      <c r="DK59" s="170">
        <v>4.7774555427881032E-2</v>
      </c>
      <c r="DL59" s="170">
        <v>0.10236687663500438</v>
      </c>
      <c r="DM59" s="336">
        <v>29.208800699182973</v>
      </c>
      <c r="DN59" s="337">
        <v>6.6560910079549416</v>
      </c>
      <c r="DO59" s="337">
        <v>22.552709691228035</v>
      </c>
      <c r="DP59" s="337">
        <v>1.8033422546259197</v>
      </c>
      <c r="DQ59" s="337">
        <v>20.749367436602114</v>
      </c>
      <c r="DR59" s="337">
        <v>6.6560910079549416</v>
      </c>
      <c r="DS59" s="338">
        <v>0.77226288462977521</v>
      </c>
      <c r="DT59" s="339">
        <v>28.436537814553198</v>
      </c>
      <c r="DU59" s="339">
        <v>7.5296471293902627</v>
      </c>
      <c r="DV59" s="339">
        <v>20.307572730231911</v>
      </c>
      <c r="DW59" s="339">
        <v>8.8731917458106629E-2</v>
      </c>
      <c r="DX59" s="339">
        <v>1.610960502113264</v>
      </c>
      <c r="DY59" s="339">
        <v>19.207198265591568</v>
      </c>
      <c r="DZ59" s="339">
        <v>0.66804195571336733</v>
      </c>
      <c r="EA59" s="339">
        <v>6.8616051736768959</v>
      </c>
      <c r="EB59" s="340">
        <v>2.8822734666162169</v>
      </c>
      <c r="EC59" s="274">
        <v>12.292568390149498</v>
      </c>
      <c r="ED59" s="274">
        <v>6.306112712793408</v>
      </c>
      <c r="EE59" s="274">
        <v>4.9317165593995824</v>
      </c>
      <c r="EF59" s="274">
        <v>1.5240075159681876</v>
      </c>
      <c r="EG59" s="274">
        <v>0.4956770123073943</v>
      </c>
      <c r="EH59" s="274">
        <f t="shared" si="77"/>
        <v>0.77644504194868713</v>
      </c>
      <c r="EI59" s="248">
        <f t="shared" si="78"/>
        <v>29.208800699182973</v>
      </c>
      <c r="EJ59" s="245">
        <v>0.29533957651418974</v>
      </c>
      <c r="EK59" s="246">
        <v>0.42742285246627792</v>
      </c>
      <c r="EL59" s="246">
        <v>0.60906287478172416</v>
      </c>
      <c r="EM59" s="246">
        <v>8.1332660924511606E-7</v>
      </c>
      <c r="EN59" s="246">
        <v>0.47151613753711868</v>
      </c>
      <c r="EO59" s="246">
        <v>0</v>
      </c>
      <c r="EP59" s="246">
        <v>0</v>
      </c>
      <c r="EQ59" s="341">
        <v>1.8033422546259197</v>
      </c>
      <c r="ER59" s="246">
        <v>1.6089166522347631</v>
      </c>
      <c r="ES59" s="246">
        <v>7.7172589495149158</v>
      </c>
      <c r="ET59" s="246">
        <v>5.2287037892571195</v>
      </c>
      <c r="EU59" s="246">
        <v>4.1886691343799454</v>
      </c>
      <c r="EV59" s="246">
        <v>0.84199310274485528</v>
      </c>
      <c r="EW59" s="246">
        <v>0.47943305853935353</v>
      </c>
      <c r="EX59" s="246">
        <f t="shared" si="79"/>
        <v>0.68439274993116161</v>
      </c>
      <c r="EY59" s="342">
        <f t="shared" si="80"/>
        <v>20.749367436602114</v>
      </c>
      <c r="EZ59" s="246">
        <v>0.97801723786726413</v>
      </c>
      <c r="FA59" s="246">
        <v>4.1478865881683049</v>
      </c>
      <c r="FB59" s="246">
        <v>0.46834604875456454</v>
      </c>
      <c r="FC59" s="246">
        <v>0.74304661169302832</v>
      </c>
      <c r="FD59" s="246">
        <v>0.21049827568621368</v>
      </c>
      <c r="FE59" s="246">
        <v>1.6243953768040782E-2</v>
      </c>
      <c r="FF59" s="246">
        <f t="shared" si="6"/>
        <v>9.2052292017525655E-2</v>
      </c>
      <c r="FG59" s="343">
        <f t="shared" si="7"/>
        <v>6.6560910079549416</v>
      </c>
      <c r="FH59" s="276">
        <v>0</v>
      </c>
      <c r="FI59" s="260">
        <v>0.23112512401769511</v>
      </c>
      <c r="FJ59" s="260">
        <v>8.6583057026594412E-2</v>
      </c>
      <c r="FK59" s="260">
        <v>3.0064423353766009E-2</v>
      </c>
      <c r="FL59" s="260">
        <v>0.4244902802317197</v>
      </c>
      <c r="FM59" s="264">
        <v>0</v>
      </c>
      <c r="FN59" s="264">
        <v>0</v>
      </c>
      <c r="FO59" s="344">
        <v>0.77226288462977521</v>
      </c>
      <c r="FP59" s="345">
        <v>3.6450648470275987E-2</v>
      </c>
      <c r="FQ59" s="260">
        <v>5.2281268987830642E-2</v>
      </c>
      <c r="FR59" s="260">
        <v>0</v>
      </c>
      <c r="FS59" s="260">
        <v>0</v>
      </c>
      <c r="FT59" s="260">
        <v>0</v>
      </c>
      <c r="FU59" s="264">
        <v>0</v>
      </c>
      <c r="FV59" s="147">
        <v>0</v>
      </c>
      <c r="FW59" s="344">
        <v>8.8731917458106629E-2</v>
      </c>
      <c r="FX59" s="195">
        <v>0.28884648337190044</v>
      </c>
      <c r="FY59" s="262">
        <v>0.38261312230006528</v>
      </c>
      <c r="FZ59" s="262">
        <v>0.59931795493103046</v>
      </c>
      <c r="GA59" s="262">
        <v>8.1332660924511606E-7</v>
      </c>
      <c r="GB59" s="262">
        <v>0.34018212818365856</v>
      </c>
      <c r="GC59" s="147">
        <v>0</v>
      </c>
      <c r="GD59" s="147">
        <v>0</v>
      </c>
      <c r="GE59" s="346">
        <v>1.610960502113264</v>
      </c>
      <c r="GF59" s="273">
        <f t="shared" si="8"/>
        <v>1.5851415561020807</v>
      </c>
      <c r="GG59" s="246">
        <f t="shared" si="9"/>
        <v>7.0389548933095671</v>
      </c>
      <c r="GH59" s="246">
        <f t="shared" si="10"/>
        <v>5.0354931582871405</v>
      </c>
      <c r="GI59" s="246">
        <f t="shared" si="11"/>
        <v>3.9187495352185695</v>
      </c>
      <c r="GJ59" s="246">
        <f t="shared" si="12"/>
        <v>0.55898888507198363</v>
      </c>
      <c r="GK59" s="246">
        <f t="shared" si="13"/>
        <v>0.44356662771642374</v>
      </c>
      <c r="GL59" s="246">
        <f t="shared" si="14"/>
        <v>0.62630360988580169</v>
      </c>
      <c r="GM59" s="346">
        <f t="shared" si="15"/>
        <v>19.207198265591568</v>
      </c>
      <c r="GN59" s="195">
        <v>0</v>
      </c>
      <c r="GO59" s="262">
        <v>0.60374420901220072</v>
      </c>
      <c r="GP59" s="262">
        <v>0</v>
      </c>
      <c r="GQ59" s="262">
        <v>0</v>
      </c>
      <c r="GR59" s="262">
        <v>0</v>
      </c>
      <c r="GS59" s="147">
        <v>1.6523191273285599E-2</v>
      </c>
      <c r="GT59" s="147">
        <f t="shared" si="16"/>
        <v>4.7774555427881032E-2</v>
      </c>
      <c r="GU59" s="346">
        <f t="shared" si="17"/>
        <v>0.66804195571336733</v>
      </c>
      <c r="GV59" s="195">
        <v>0.97183477867195989</v>
      </c>
      <c r="GW59" s="262">
        <v>3.9838497725221398</v>
      </c>
      <c r="GX59" s="262">
        <v>0.58471854254864297</v>
      </c>
      <c r="GY59" s="262">
        <v>0.98290178750063784</v>
      </c>
      <c r="GZ59" s="262">
        <v>0.20034622248082576</v>
      </c>
      <c r="HA59" s="147">
        <v>3.5587193317684951E-2</v>
      </c>
      <c r="HB59" s="147">
        <f t="shared" si="84"/>
        <v>0.10236687663500438</v>
      </c>
      <c r="HC59" s="346">
        <f t="shared" si="85"/>
        <v>6.8616051736768959</v>
      </c>
      <c r="HD59" s="248">
        <f t="shared" si="20"/>
        <v>29.208800699182973</v>
      </c>
      <c r="HE59" s="116">
        <f t="shared" si="81"/>
        <v>1.8033422546259197</v>
      </c>
      <c r="HF59" s="117">
        <f t="shared" si="82"/>
        <v>20.749367436602114</v>
      </c>
      <c r="HG59" s="117">
        <f t="shared" si="83"/>
        <v>6.6560910079549416</v>
      </c>
      <c r="HH59" s="195">
        <f t="shared" si="71"/>
        <v>0.77226288462977521</v>
      </c>
      <c r="HI59" s="262">
        <f t="shared" si="72"/>
        <v>8.8731917458106629E-2</v>
      </c>
      <c r="HJ59" s="262">
        <f t="shared" si="73"/>
        <v>1.610960502113264</v>
      </c>
      <c r="HK59" s="262">
        <f t="shared" si="74"/>
        <v>19.207198265591568</v>
      </c>
      <c r="HL59" s="262">
        <f t="shared" si="75"/>
        <v>0.66804195571336733</v>
      </c>
      <c r="HM59" s="262">
        <f t="shared" si="76"/>
        <v>6.8616051736768959</v>
      </c>
      <c r="HN59" s="120">
        <f t="shared" si="50"/>
        <v>27.679763941381729</v>
      </c>
      <c r="HO59" s="249">
        <f t="shared" si="51"/>
        <v>94.765150498479684</v>
      </c>
      <c r="HP59" s="121">
        <f t="shared" si="52"/>
        <v>5.2348495015203156</v>
      </c>
      <c r="HQ59" s="122">
        <f t="shared" si="30"/>
        <v>22.552709691228035</v>
      </c>
      <c r="HR59" s="123">
        <f t="shared" si="31"/>
        <v>20.906890685162939</v>
      </c>
      <c r="HS59" s="196">
        <f t="shared" si="32"/>
        <v>1.6458190060650963</v>
      </c>
      <c r="HT59" s="197">
        <f t="shared" si="33"/>
        <v>1.4403048403431424</v>
      </c>
      <c r="HU59" s="198">
        <f t="shared" si="34"/>
        <v>0.20551416572195436</v>
      </c>
      <c r="HV59" s="199">
        <f t="shared" si="53"/>
        <v>2.4340667249319146</v>
      </c>
      <c r="HW59" s="125">
        <f t="shared" si="54"/>
        <v>0.15027852121882665</v>
      </c>
      <c r="HX59" s="125">
        <f t="shared" si="55"/>
        <v>1.7291139530501762</v>
      </c>
      <c r="HY59" s="125">
        <f t="shared" si="56"/>
        <v>0.55467425066291176</v>
      </c>
      <c r="HZ59" s="200">
        <f t="shared" si="57"/>
        <v>6.4355240385814597E-2</v>
      </c>
      <c r="IA59" s="201">
        <f t="shared" si="58"/>
        <v>7.3943264548422191E-3</v>
      </c>
      <c r="IB59" s="201">
        <f t="shared" si="59"/>
        <v>0.13424670850943868</v>
      </c>
      <c r="IC59" s="201">
        <f t="shared" si="60"/>
        <v>1.6005998554659639</v>
      </c>
      <c r="ID59" s="201">
        <f t="shared" si="61"/>
        <v>5.5670162976113942E-2</v>
      </c>
      <c r="IE59" s="201">
        <f t="shared" si="62"/>
        <v>0.57180043113974133</v>
      </c>
      <c r="IF59" s="173">
        <f t="shared" si="63"/>
        <v>1.8793924742690029</v>
      </c>
      <c r="IG59" s="174">
        <f t="shared" si="64"/>
        <v>1.7422408904302449</v>
      </c>
      <c r="IH59" s="184">
        <f t="shared" si="65"/>
        <v>0.13715158383875803</v>
      </c>
      <c r="II59" s="185">
        <f t="shared" si="66"/>
        <v>0.12002540336192853</v>
      </c>
      <c r="IJ59" s="177">
        <f t="shared" si="67"/>
        <v>1.7126180476829529E-2</v>
      </c>
      <c r="IK59" s="134">
        <v>2.1213687138170599E-3</v>
      </c>
      <c r="IL59" s="348">
        <v>6.3641061414511799E-2</v>
      </c>
    </row>
    <row r="60" spans="1:246" outlineLevel="3" x14ac:dyDescent="0.2">
      <c r="A60" s="187">
        <v>57.309090909090997</v>
      </c>
      <c r="B60" s="188">
        <v>52</v>
      </c>
      <c r="C60" s="189" t="s">
        <v>157</v>
      </c>
      <c r="D60" s="190" t="s">
        <v>158</v>
      </c>
      <c r="E60" s="191" t="s">
        <v>159</v>
      </c>
      <c r="F60" s="1">
        <v>34868.150999999998</v>
      </c>
      <c r="G60" s="232">
        <v>383.53539999999998</v>
      </c>
      <c r="H60" s="234">
        <v>81.775000000000006</v>
      </c>
      <c r="I60" s="192">
        <v>1</v>
      </c>
      <c r="J60" s="193">
        <v>0</v>
      </c>
      <c r="K60" s="202">
        <v>1</v>
      </c>
      <c r="L60" s="271">
        <v>4.4220638523620215</v>
      </c>
      <c r="M60" s="272">
        <v>2.6288507701605957</v>
      </c>
      <c r="N60" s="314">
        <v>1.7932130822014258</v>
      </c>
      <c r="O60" s="314">
        <v>0.46166581616374175</v>
      </c>
      <c r="P60" s="314">
        <v>1.3315472660376841</v>
      </c>
      <c r="Q60" s="314">
        <v>2.6288507701605957</v>
      </c>
      <c r="R60" s="315">
        <v>0</v>
      </c>
      <c r="S60" s="316">
        <v>4.4220638523620215</v>
      </c>
      <c r="T60" s="316">
        <v>2.2056958347817188</v>
      </c>
      <c r="U60" s="316">
        <v>2.2163680175803027</v>
      </c>
      <c r="V60" s="316">
        <v>0.86450662859316629</v>
      </c>
      <c r="W60" s="316">
        <v>0.33664223108749053</v>
      </c>
      <c r="X60" s="316">
        <v>1.0152191578996463</v>
      </c>
      <c r="Y60" s="316">
        <v>0</v>
      </c>
      <c r="Z60" s="316">
        <v>2.2056958347817188</v>
      </c>
      <c r="AA60" s="317">
        <v>17.420990938704623</v>
      </c>
      <c r="AB60" s="318">
        <v>5.8624079195735534</v>
      </c>
      <c r="AC60" s="318">
        <v>11.558583019131071</v>
      </c>
      <c r="AD60" s="318">
        <v>0.5751894825121705</v>
      </c>
      <c r="AE60" s="318">
        <v>10.983393536618898</v>
      </c>
      <c r="AF60" s="318">
        <v>5.8624079195735534</v>
      </c>
      <c r="AG60" s="319">
        <v>0.75047874260108516</v>
      </c>
      <c r="AH60" s="320">
        <v>16.670512196103537</v>
      </c>
      <c r="AI60" s="320">
        <v>12.275671376365727</v>
      </c>
      <c r="AJ60" s="320">
        <v>4.3948408197378104</v>
      </c>
      <c r="AK60" s="320">
        <v>1.4871051753620865</v>
      </c>
      <c r="AL60" s="320">
        <v>0.35287606236244951</v>
      </c>
      <c r="AM60" s="320">
        <v>2.5548595820132753</v>
      </c>
      <c r="AN60" s="320">
        <v>10.707759681705626</v>
      </c>
      <c r="AO60" s="320">
        <v>1.5679116946601015</v>
      </c>
      <c r="AP60" s="321">
        <v>4.9481507333333337</v>
      </c>
      <c r="AQ60" s="322">
        <v>0.37965117046874997</v>
      </c>
      <c r="AR60" s="323">
        <v>4.5684995628645835</v>
      </c>
      <c r="AS60" s="323">
        <v>0.26710440833333338</v>
      </c>
      <c r="AT60" s="323">
        <v>4.3013951545312503</v>
      </c>
      <c r="AU60" s="323">
        <v>0.37965117046874997</v>
      </c>
      <c r="AV60" s="315">
        <v>0.17006665629200005</v>
      </c>
      <c r="AW60" s="316">
        <v>4.778084077041334</v>
      </c>
      <c r="AX60" s="316">
        <v>1.567367060027681</v>
      </c>
      <c r="AY60" s="316">
        <v>2.9563214364288197</v>
      </c>
      <c r="AZ60" s="316">
        <v>0</v>
      </c>
      <c r="BA60" s="316">
        <v>0.25439558058483336</v>
      </c>
      <c r="BB60" s="316">
        <v>2.9563214364288197</v>
      </c>
      <c r="BC60" s="316">
        <v>0</v>
      </c>
      <c r="BD60" s="316">
        <v>1.567367060027681</v>
      </c>
      <c r="BE60" s="324">
        <v>0.33983301706469327</v>
      </c>
      <c r="BF60" s="325">
        <v>7.9743501439426254E-2</v>
      </c>
      <c r="BG60" s="326">
        <v>0.260089515625267</v>
      </c>
      <c r="BH60" s="326">
        <v>4.517085831050557E-3</v>
      </c>
      <c r="BI60" s="326">
        <v>0.25557242979421646</v>
      </c>
      <c r="BJ60" s="326">
        <v>7.9743501439426254E-2</v>
      </c>
      <c r="BK60" s="319">
        <v>9.3034317789800654E-3</v>
      </c>
      <c r="BL60" s="320">
        <v>0.33052958528571319</v>
      </c>
      <c r="BM60" s="320">
        <v>0.22362858420450579</v>
      </c>
      <c r="BN60" s="320">
        <v>0.1069010010812074</v>
      </c>
      <c r="BO60" s="320">
        <v>0</v>
      </c>
      <c r="BP60" s="320">
        <v>4.3017692554438939E-3</v>
      </c>
      <c r="BQ60" s="320">
        <v>0.1025992318257635</v>
      </c>
      <c r="BR60" s="320">
        <v>0</v>
      </c>
      <c r="BS60" s="320">
        <v>0.22362858420450579</v>
      </c>
      <c r="BT60" s="275">
        <v>2.9117059691725449</v>
      </c>
      <c r="BU60" s="327">
        <v>0.40216933275863892</v>
      </c>
      <c r="BV60" s="328">
        <v>2.5095366364139058</v>
      </c>
      <c r="BW60" s="328">
        <v>0.90085930537935088</v>
      </c>
      <c r="BX60" s="328">
        <v>1.608677331034555</v>
      </c>
      <c r="BY60" s="328">
        <v>0.40216933275863892</v>
      </c>
      <c r="BZ60" s="329">
        <v>2.8971474393266825</v>
      </c>
      <c r="CA60" s="330">
        <v>1.4558529845862367E-2</v>
      </c>
      <c r="CB60" s="330">
        <v>1.005423331896598E-2</v>
      </c>
      <c r="CC60" s="330">
        <v>4.5042965268963873E-3</v>
      </c>
      <c r="CD60" s="330"/>
      <c r="CE60" s="330">
        <v>4.5042965268967585E-3</v>
      </c>
      <c r="CF60" s="330">
        <v>-3.7123082385903672E-16</v>
      </c>
      <c r="CG60" s="330"/>
      <c r="CH60" s="330">
        <v>1.005423331896598E-2</v>
      </c>
      <c r="CI60" s="331">
        <v>6.5953166130900007E-2</v>
      </c>
      <c r="CJ60" s="332">
        <v>1.5323878403999997E-3</v>
      </c>
      <c r="CK60" s="332">
        <v>6.4420778290500011E-2</v>
      </c>
      <c r="CL60" s="332"/>
      <c r="CM60" s="332">
        <v>6.4420778290500011E-2</v>
      </c>
      <c r="CN60" s="332">
        <v>1.5323878403999997E-3</v>
      </c>
      <c r="CO60" s="333"/>
      <c r="CP60" s="334">
        <v>6.5953166130900007E-2</v>
      </c>
      <c r="CQ60" s="334">
        <v>6.5953166130900007E-2</v>
      </c>
      <c r="CR60" s="334">
        <v>0</v>
      </c>
      <c r="CS60" s="335"/>
      <c r="CT60" s="335"/>
      <c r="CU60" s="334">
        <v>0</v>
      </c>
      <c r="CV60" s="334">
        <v>6.7416502004429349E-2</v>
      </c>
      <c r="CW60" s="334">
        <v>-1.4633358735293422E-3</v>
      </c>
      <c r="CX60" s="299">
        <v>2.8948350000000005</v>
      </c>
      <c r="CY60" s="300">
        <v>0.16212364338581617</v>
      </c>
      <c r="CZ60" s="301">
        <v>2.7327113566141841</v>
      </c>
      <c r="DA60" s="301">
        <v>0</v>
      </c>
      <c r="DB60" s="301">
        <v>2.7327113566141841</v>
      </c>
      <c r="DC60" s="301">
        <v>0.16212364338581617</v>
      </c>
      <c r="DD60" s="169">
        <v>0</v>
      </c>
      <c r="DE60" s="170">
        <v>2.8948350000000005</v>
      </c>
      <c r="DF60" s="170">
        <v>2.7764031333089223</v>
      </c>
      <c r="DG60" s="170">
        <v>0.11843186669107819</v>
      </c>
      <c r="DH60" s="170">
        <v>0</v>
      </c>
      <c r="DI60" s="170">
        <v>0</v>
      </c>
      <c r="DJ60" s="170">
        <v>0.11843186669107819</v>
      </c>
      <c r="DK60" s="170">
        <v>2.7764031333089223</v>
      </c>
      <c r="DL60" s="170">
        <v>0</v>
      </c>
      <c r="DM60" s="336">
        <v>33.003532676768117</v>
      </c>
      <c r="DN60" s="337">
        <v>9.5164787256271808</v>
      </c>
      <c r="DO60" s="337">
        <v>23.48705395114094</v>
      </c>
      <c r="DP60" s="337">
        <v>2.209336098219647</v>
      </c>
      <c r="DQ60" s="337">
        <v>21.277717852921292</v>
      </c>
      <c r="DR60" s="337">
        <v>9.5164787256271808</v>
      </c>
      <c r="DS60" s="338">
        <v>3.8269962699987476</v>
      </c>
      <c r="DT60" s="339">
        <v>29.176536406769369</v>
      </c>
      <c r="DU60" s="339">
        <v>19.124773388138419</v>
      </c>
      <c r="DV60" s="339">
        <v>9.7973674380461127</v>
      </c>
      <c r="DW60" s="339">
        <v>2.3516118039552527</v>
      </c>
      <c r="DX60" s="339">
        <v>0.952719939817114</v>
      </c>
      <c r="DY60" s="339">
        <v>6.7474312748585836</v>
      </c>
      <c r="DZ60" s="339">
        <v>13.551579317018977</v>
      </c>
      <c r="EA60" s="339">
        <v>5.5731940711194445</v>
      </c>
      <c r="EB60" s="340">
        <v>4.4220638523620215</v>
      </c>
      <c r="EC60" s="274">
        <v>17.420990938704623</v>
      </c>
      <c r="ED60" s="274">
        <v>4.9481507333333337</v>
      </c>
      <c r="EE60" s="274">
        <v>0.33983301706469327</v>
      </c>
      <c r="EF60" s="274">
        <v>2.9117059691725449</v>
      </c>
      <c r="EG60" s="274">
        <v>6.5953166130900007E-2</v>
      </c>
      <c r="EH60" s="274">
        <f t="shared" si="77"/>
        <v>2.8948350000000005</v>
      </c>
      <c r="EI60" s="248">
        <f t="shared" si="78"/>
        <v>33.003532676768117</v>
      </c>
      <c r="EJ60" s="245">
        <v>0.46166581616374175</v>
      </c>
      <c r="EK60" s="246">
        <v>0.5751894825121705</v>
      </c>
      <c r="EL60" s="246">
        <v>0.26710440833333338</v>
      </c>
      <c r="EM60" s="246">
        <v>4.517085831050557E-3</v>
      </c>
      <c r="EN60" s="246">
        <v>0.90085930537935088</v>
      </c>
      <c r="EO60" s="246">
        <v>0</v>
      </c>
      <c r="EP60" s="246">
        <v>0</v>
      </c>
      <c r="EQ60" s="341">
        <v>2.209336098219647</v>
      </c>
      <c r="ER60" s="246">
        <v>1.3315472660376841</v>
      </c>
      <c r="ES60" s="246">
        <v>10.983393536618898</v>
      </c>
      <c r="ET60" s="246">
        <v>4.3013951545312503</v>
      </c>
      <c r="EU60" s="246">
        <v>0.25557242979421646</v>
      </c>
      <c r="EV60" s="246">
        <v>1.608677331034555</v>
      </c>
      <c r="EW60" s="246">
        <v>6.4420778290500011E-2</v>
      </c>
      <c r="EX60" s="246">
        <f t="shared" si="79"/>
        <v>2.7327113566141841</v>
      </c>
      <c r="EY60" s="342">
        <f t="shared" si="80"/>
        <v>21.277717852921292</v>
      </c>
      <c r="EZ60" s="246">
        <v>2.6288507701605957</v>
      </c>
      <c r="FA60" s="246">
        <v>5.8624079195735534</v>
      </c>
      <c r="FB60" s="246">
        <v>0.37965117046874997</v>
      </c>
      <c r="FC60" s="246">
        <v>7.9743501439426254E-2</v>
      </c>
      <c r="FD60" s="246">
        <v>0.40216933275863892</v>
      </c>
      <c r="FE60" s="246">
        <v>1.5323878403999997E-3</v>
      </c>
      <c r="FF60" s="246">
        <f t="shared" si="6"/>
        <v>0.16212364338581617</v>
      </c>
      <c r="FG60" s="343">
        <f t="shared" si="7"/>
        <v>9.5164787256271808</v>
      </c>
      <c r="FH60" s="276">
        <v>0</v>
      </c>
      <c r="FI60" s="260">
        <v>0.75047874260108516</v>
      </c>
      <c r="FJ60" s="260">
        <v>0.17006665629200005</v>
      </c>
      <c r="FK60" s="260">
        <v>9.3034317789800654E-3</v>
      </c>
      <c r="FL60" s="260">
        <v>2.8971474393266825</v>
      </c>
      <c r="FM60" s="264">
        <v>0</v>
      </c>
      <c r="FN60" s="264">
        <v>0</v>
      </c>
      <c r="FO60" s="344">
        <v>3.8269962699987476</v>
      </c>
      <c r="FP60" s="345">
        <v>0.86450662859316629</v>
      </c>
      <c r="FQ60" s="260">
        <v>1.4871051753620865</v>
      </c>
      <c r="FR60" s="260">
        <v>0</v>
      </c>
      <c r="FS60" s="260">
        <v>0</v>
      </c>
      <c r="FT60" s="260">
        <v>0</v>
      </c>
      <c r="FU60" s="264">
        <v>0</v>
      </c>
      <c r="FV60" s="147">
        <v>0</v>
      </c>
      <c r="FW60" s="344">
        <v>2.3516118039552527</v>
      </c>
      <c r="FX60" s="195">
        <v>0.33664223108749053</v>
      </c>
      <c r="FY60" s="262">
        <v>0.35287606236244951</v>
      </c>
      <c r="FZ60" s="262">
        <v>0.25439558058483336</v>
      </c>
      <c r="GA60" s="262">
        <v>4.3017692554438939E-3</v>
      </c>
      <c r="GB60" s="262">
        <v>4.5042965268967585E-3</v>
      </c>
      <c r="GC60" s="147">
        <v>0</v>
      </c>
      <c r="GD60" s="147">
        <v>0</v>
      </c>
      <c r="GE60" s="346">
        <v>0.952719939817114</v>
      </c>
      <c r="GF60" s="273">
        <f t="shared" si="8"/>
        <v>1.0152191578996463</v>
      </c>
      <c r="GG60" s="246">
        <f t="shared" si="9"/>
        <v>2.5548595820132753</v>
      </c>
      <c r="GH60" s="246">
        <f t="shared" si="10"/>
        <v>2.9563214364288197</v>
      </c>
      <c r="GI60" s="246">
        <f t="shared" si="11"/>
        <v>0.1025992318257635</v>
      </c>
      <c r="GJ60" s="246">
        <f t="shared" si="12"/>
        <v>-3.7123082385903672E-16</v>
      </c>
      <c r="GK60" s="246">
        <f t="shared" si="13"/>
        <v>0</v>
      </c>
      <c r="GL60" s="246">
        <f t="shared" si="14"/>
        <v>0.11843186669107819</v>
      </c>
      <c r="GM60" s="346">
        <f t="shared" si="15"/>
        <v>6.7474312748585836</v>
      </c>
      <c r="GN60" s="195">
        <v>0</v>
      </c>
      <c r="GO60" s="262">
        <v>10.707759681705626</v>
      </c>
      <c r="GP60" s="262">
        <v>0</v>
      </c>
      <c r="GQ60" s="262">
        <v>0</v>
      </c>
      <c r="GR60" s="262">
        <v>0</v>
      </c>
      <c r="GS60" s="147">
        <v>6.7416502004429349E-2</v>
      </c>
      <c r="GT60" s="147">
        <f t="shared" si="16"/>
        <v>2.7764031333089223</v>
      </c>
      <c r="GU60" s="346">
        <f t="shared" si="17"/>
        <v>13.551579317018977</v>
      </c>
      <c r="GV60" s="195">
        <v>2.2056958347817188</v>
      </c>
      <c r="GW60" s="262">
        <v>1.5679116946601015</v>
      </c>
      <c r="GX60" s="262">
        <v>1.567367060027681</v>
      </c>
      <c r="GY60" s="262">
        <v>0.22362858420450579</v>
      </c>
      <c r="GZ60" s="262">
        <v>1.005423331896598E-2</v>
      </c>
      <c r="HA60" s="147">
        <v>-1.4633358735293422E-3</v>
      </c>
      <c r="HB60" s="147">
        <f t="shared" si="84"/>
        <v>0</v>
      </c>
      <c r="HC60" s="346">
        <f t="shared" si="85"/>
        <v>5.5731940711194445</v>
      </c>
      <c r="HD60" s="248">
        <f t="shared" si="20"/>
        <v>33.003532676768117</v>
      </c>
      <c r="HE60" s="116">
        <f t="shared" si="81"/>
        <v>2.209336098219647</v>
      </c>
      <c r="HF60" s="117">
        <f t="shared" si="82"/>
        <v>21.277717852921292</v>
      </c>
      <c r="HG60" s="117">
        <f t="shared" si="83"/>
        <v>9.5164787256271808</v>
      </c>
      <c r="HH60" s="195">
        <f t="shared" si="71"/>
        <v>3.8269962699987476</v>
      </c>
      <c r="HI60" s="262">
        <f t="shared" si="72"/>
        <v>2.3516118039552527</v>
      </c>
      <c r="HJ60" s="262">
        <f t="shared" si="73"/>
        <v>0.952719939817114</v>
      </c>
      <c r="HK60" s="262">
        <f t="shared" si="74"/>
        <v>6.7474312748585836</v>
      </c>
      <c r="HL60" s="262">
        <f t="shared" si="75"/>
        <v>13.551579317018977</v>
      </c>
      <c r="HM60" s="262">
        <f t="shared" si="76"/>
        <v>5.5731940711194445</v>
      </c>
      <c r="HN60" s="120">
        <f t="shared" si="50"/>
        <v>13.273345285795141</v>
      </c>
      <c r="HO60" s="249">
        <f t="shared" si="51"/>
        <v>40.217953077303541</v>
      </c>
      <c r="HP60" s="121">
        <f t="shared" si="52"/>
        <v>59.782046922696459</v>
      </c>
      <c r="HQ60" s="122">
        <f t="shared" si="30"/>
        <v>23.48705395114094</v>
      </c>
      <c r="HR60" s="123">
        <f t="shared" si="31"/>
        <v>10.05176301863095</v>
      </c>
      <c r="HS60" s="196">
        <f t="shared" si="32"/>
        <v>13.435290932509989</v>
      </c>
      <c r="HT60" s="197">
        <f t="shared" si="33"/>
        <v>17.378575587017725</v>
      </c>
      <c r="HU60" s="198">
        <f t="shared" si="34"/>
        <v>-3.9432846545077362</v>
      </c>
      <c r="HV60" s="199">
        <f t="shared" si="53"/>
        <v>2.7502943897306764</v>
      </c>
      <c r="HW60" s="125">
        <f t="shared" si="54"/>
        <v>0.18411134151830391</v>
      </c>
      <c r="HX60" s="125">
        <f t="shared" si="55"/>
        <v>1.7731431544101077</v>
      </c>
      <c r="HY60" s="125">
        <f t="shared" si="56"/>
        <v>0.79303989380226503</v>
      </c>
      <c r="HZ60" s="200">
        <f t="shared" si="57"/>
        <v>0.31891635583322897</v>
      </c>
      <c r="IA60" s="201">
        <f t="shared" si="58"/>
        <v>0.19596765032960439</v>
      </c>
      <c r="IB60" s="201">
        <f t="shared" si="59"/>
        <v>7.9393328318092829E-2</v>
      </c>
      <c r="IC60" s="201">
        <f t="shared" si="60"/>
        <v>0.5622859395715486</v>
      </c>
      <c r="ID60" s="201">
        <f t="shared" si="61"/>
        <v>1.129298276418248</v>
      </c>
      <c r="IE60" s="201">
        <f t="shared" si="62"/>
        <v>0.46443283925995371</v>
      </c>
      <c r="IF60" s="173">
        <f t="shared" si="63"/>
        <v>1.9572544959284117</v>
      </c>
      <c r="IG60" s="174">
        <f t="shared" si="64"/>
        <v>0.83764691821924586</v>
      </c>
      <c r="IH60" s="184">
        <f t="shared" si="65"/>
        <v>1.1196075777091659</v>
      </c>
      <c r="II60" s="185">
        <f t="shared" si="66"/>
        <v>1.4482146322514771</v>
      </c>
      <c r="IJ60" s="177">
        <f t="shared" si="67"/>
        <v>-0.32860705454231137</v>
      </c>
      <c r="IK60" s="130">
        <v>0</v>
      </c>
      <c r="IL60" s="347">
        <v>0</v>
      </c>
    </row>
    <row r="61" spans="1:246" outlineLevel="3" x14ac:dyDescent="0.2">
      <c r="A61" s="187">
        <v>58.406060606060699</v>
      </c>
      <c r="B61" s="188">
        <v>53</v>
      </c>
      <c r="C61" s="189" t="s">
        <v>157</v>
      </c>
      <c r="D61" s="190" t="s">
        <v>158</v>
      </c>
      <c r="E61" s="191" t="s">
        <v>160</v>
      </c>
      <c r="F61" s="1">
        <v>314799.46500000003</v>
      </c>
      <c r="G61" s="232">
        <v>3979.6325999999999</v>
      </c>
      <c r="H61" s="234">
        <v>78.873000000000005</v>
      </c>
      <c r="I61" s="192">
        <v>1</v>
      </c>
      <c r="J61" s="193">
        <v>0</v>
      </c>
      <c r="K61" s="202">
        <v>1</v>
      </c>
      <c r="L61" s="271">
        <v>3.9132265952127239</v>
      </c>
      <c r="M61" s="272">
        <v>2.355595186666128</v>
      </c>
      <c r="N61" s="314">
        <v>1.5576314085465959</v>
      </c>
      <c r="O61" s="314">
        <v>0.40079127847872276</v>
      </c>
      <c r="P61" s="314">
        <v>1.1568401300678732</v>
      </c>
      <c r="Q61" s="314">
        <v>2.355595186666128</v>
      </c>
      <c r="R61" s="315">
        <v>0</v>
      </c>
      <c r="S61" s="316">
        <v>3.9132265952127239</v>
      </c>
      <c r="T61" s="316">
        <v>1.4246696426044387</v>
      </c>
      <c r="U61" s="316">
        <v>2.4885569526082851</v>
      </c>
      <c r="V61" s="316">
        <v>1.8981529069605185</v>
      </c>
      <c r="W61" s="316">
        <v>0.13232950830281795</v>
      </c>
      <c r="X61" s="316">
        <v>0.45807453734494852</v>
      </c>
      <c r="Y61" s="316">
        <v>0</v>
      </c>
      <c r="Z61" s="316">
        <v>1.4246696426044387</v>
      </c>
      <c r="AA61" s="317">
        <v>17.057552798184403</v>
      </c>
      <c r="AB61" s="318">
        <v>5.6825249207701765</v>
      </c>
      <c r="AC61" s="318">
        <v>11.375027877414226</v>
      </c>
      <c r="AD61" s="318">
        <v>0.49465271054954518</v>
      </c>
      <c r="AE61" s="318">
        <v>10.880375166864685</v>
      </c>
      <c r="AF61" s="318">
        <v>5.6825249207701765</v>
      </c>
      <c r="AG61" s="319">
        <v>0.38875633534876175</v>
      </c>
      <c r="AH61" s="320">
        <v>16.668796462835644</v>
      </c>
      <c r="AI61" s="320">
        <v>12.198955072987708</v>
      </c>
      <c r="AJ61" s="320">
        <v>4.4698413898479359</v>
      </c>
      <c r="AK61" s="320">
        <v>1.9202954983889933</v>
      </c>
      <c r="AL61" s="320">
        <v>0.25513062701657219</v>
      </c>
      <c r="AM61" s="320">
        <v>2.2944152644423692</v>
      </c>
      <c r="AN61" s="320">
        <v>10.768509845900699</v>
      </c>
      <c r="AO61" s="320">
        <v>1.4304452270870105</v>
      </c>
      <c r="AP61" s="321">
        <v>4.7110317079999993</v>
      </c>
      <c r="AQ61" s="322">
        <v>0.36179873266500007</v>
      </c>
      <c r="AR61" s="323">
        <v>4.3492329753349992</v>
      </c>
      <c r="AS61" s="323">
        <v>0.24839736800000001</v>
      </c>
      <c r="AT61" s="323">
        <v>4.1008356073349992</v>
      </c>
      <c r="AU61" s="323">
        <v>0.36179873266500007</v>
      </c>
      <c r="AV61" s="315">
        <v>0.23510653274016488</v>
      </c>
      <c r="AW61" s="316">
        <v>4.4759251752598344</v>
      </c>
      <c r="AX61" s="316">
        <v>1.4666529872838114</v>
      </c>
      <c r="AY61" s="316">
        <v>2.7781224402615239</v>
      </c>
      <c r="AZ61" s="316">
        <v>0</v>
      </c>
      <c r="BA61" s="316">
        <v>0.23114974771449917</v>
      </c>
      <c r="BB61" s="316">
        <v>2.7781224402615239</v>
      </c>
      <c r="BC61" s="316">
        <v>0</v>
      </c>
      <c r="BD61" s="316">
        <v>1.4666529872838114</v>
      </c>
      <c r="BE61" s="324">
        <v>0.56240887418345331</v>
      </c>
      <c r="BF61" s="325">
        <v>0.12912383092104041</v>
      </c>
      <c r="BG61" s="326">
        <v>0.43328504326241279</v>
      </c>
      <c r="BH61" s="326">
        <v>1.3925909013294472E-3</v>
      </c>
      <c r="BI61" s="326">
        <v>0.43189245236108337</v>
      </c>
      <c r="BJ61" s="326">
        <v>0.12912383092104041</v>
      </c>
      <c r="BK61" s="319">
        <v>1.183076453314633E-2</v>
      </c>
      <c r="BL61" s="320">
        <v>0.55057810965030696</v>
      </c>
      <c r="BM61" s="320">
        <v>0.34401318712238493</v>
      </c>
      <c r="BN61" s="320">
        <v>0.206564922527922</v>
      </c>
      <c r="BO61" s="320">
        <v>0</v>
      </c>
      <c r="BP61" s="320">
        <v>1.2957184187667584E-3</v>
      </c>
      <c r="BQ61" s="320">
        <v>0.20526920410915525</v>
      </c>
      <c r="BR61" s="320">
        <v>0</v>
      </c>
      <c r="BS61" s="320">
        <v>0.34401318712238493</v>
      </c>
      <c r="BT61" s="275">
        <v>2.9752890746211134</v>
      </c>
      <c r="BU61" s="327">
        <v>0.41095152964380022</v>
      </c>
      <c r="BV61" s="328">
        <v>2.5643375449773131</v>
      </c>
      <c r="BW61" s="328">
        <v>0.92053142640211238</v>
      </c>
      <c r="BX61" s="328">
        <v>1.6438061185752009</v>
      </c>
      <c r="BY61" s="328">
        <v>0.41095152964380022</v>
      </c>
      <c r="BZ61" s="329">
        <v>2.9247091603525543</v>
      </c>
      <c r="CA61" s="330">
        <v>5.0579914268559012E-2</v>
      </c>
      <c r="CB61" s="330">
        <v>3.493088001972304E-2</v>
      </c>
      <c r="CC61" s="330">
        <v>1.5649034248835972E-2</v>
      </c>
      <c r="CD61" s="330"/>
      <c r="CE61" s="330">
        <v>1.5649034248835927E-2</v>
      </c>
      <c r="CF61" s="330">
        <v>4.5102810375396984E-17</v>
      </c>
      <c r="CG61" s="330"/>
      <c r="CH61" s="330">
        <v>3.493088001972304E-2</v>
      </c>
      <c r="CI61" s="331">
        <v>0.12671881053926401</v>
      </c>
      <c r="CJ61" s="332">
        <v>3.0525748991999998E-3</v>
      </c>
      <c r="CK61" s="332">
        <v>0.12366623564006402</v>
      </c>
      <c r="CL61" s="332"/>
      <c r="CM61" s="332">
        <v>0.12366623564006402</v>
      </c>
      <c r="CN61" s="332">
        <v>3.0525748991999998E-3</v>
      </c>
      <c r="CO61" s="333"/>
      <c r="CP61" s="334">
        <v>0.12671881053926401</v>
      </c>
      <c r="CQ61" s="334">
        <v>0.12671881053926401</v>
      </c>
      <c r="CR61" s="334">
        <v>0</v>
      </c>
      <c r="CS61" s="335"/>
      <c r="CT61" s="335"/>
      <c r="CU61" s="334">
        <v>0</v>
      </c>
      <c r="CV61" s="334">
        <v>0.12493365929579213</v>
      </c>
      <c r="CW61" s="334">
        <v>1.7851512434718803E-3</v>
      </c>
      <c r="CX61" s="299">
        <v>2.7921041999999998</v>
      </c>
      <c r="CY61" s="300">
        <v>0.15637026138513582</v>
      </c>
      <c r="CZ61" s="301">
        <v>2.6357339386148642</v>
      </c>
      <c r="DA61" s="301">
        <v>0</v>
      </c>
      <c r="DB61" s="301">
        <v>2.6357339386148642</v>
      </c>
      <c r="DC61" s="301">
        <v>0.15637026138513585</v>
      </c>
      <c r="DD61" s="169">
        <v>0</v>
      </c>
      <c r="DE61" s="170">
        <v>2.7921041999999998</v>
      </c>
      <c r="DF61" s="170">
        <v>2.6778751982081883</v>
      </c>
      <c r="DG61" s="170">
        <v>0.1142290017918115</v>
      </c>
      <c r="DH61" s="170">
        <v>0</v>
      </c>
      <c r="DI61" s="170">
        <v>0</v>
      </c>
      <c r="DJ61" s="170">
        <v>0.1142290017918115</v>
      </c>
      <c r="DK61" s="170">
        <v>2.6778751982081883</v>
      </c>
      <c r="DL61" s="170">
        <v>0</v>
      </c>
      <c r="DM61" s="336">
        <v>32.138332060740957</v>
      </c>
      <c r="DN61" s="337">
        <v>9.0994170369504808</v>
      </c>
      <c r="DO61" s="337">
        <v>23.03891502379048</v>
      </c>
      <c r="DP61" s="337">
        <v>2.0657653743317099</v>
      </c>
      <c r="DQ61" s="337">
        <v>20.973149649458769</v>
      </c>
      <c r="DR61" s="337">
        <v>9.0994170369504808</v>
      </c>
      <c r="DS61" s="338">
        <v>3.5604027929746271</v>
      </c>
      <c r="DT61" s="339">
        <v>28.577929267766333</v>
      </c>
      <c r="DU61" s="339">
        <v>18.27381577876552</v>
      </c>
      <c r="DV61" s="339">
        <v>10.072963741286314</v>
      </c>
      <c r="DW61" s="339">
        <v>3.8184484053495118</v>
      </c>
      <c r="DX61" s="339">
        <v>0.63555463570149195</v>
      </c>
      <c r="DY61" s="339">
        <v>5.8501104479498078</v>
      </c>
      <c r="DZ61" s="339">
        <v>13.571318703404678</v>
      </c>
      <c r="EA61" s="339">
        <v>4.7024970753608395</v>
      </c>
      <c r="EB61" s="340">
        <v>3.9132265952127239</v>
      </c>
      <c r="EC61" s="274">
        <v>17.057552798184403</v>
      </c>
      <c r="ED61" s="274">
        <v>4.7110317079999993</v>
      </c>
      <c r="EE61" s="274">
        <v>0.56240887418345331</v>
      </c>
      <c r="EF61" s="274">
        <v>2.9752890746211134</v>
      </c>
      <c r="EG61" s="274">
        <v>0.12671881053926401</v>
      </c>
      <c r="EH61" s="274">
        <f t="shared" si="77"/>
        <v>2.7921041999999998</v>
      </c>
      <c r="EI61" s="248">
        <f t="shared" si="78"/>
        <v>32.138332060740957</v>
      </c>
      <c r="EJ61" s="245">
        <v>0.40079127847872276</v>
      </c>
      <c r="EK61" s="246">
        <v>0.49465271054954518</v>
      </c>
      <c r="EL61" s="246">
        <v>0.24839736800000001</v>
      </c>
      <c r="EM61" s="246">
        <v>1.3925909013294472E-3</v>
      </c>
      <c r="EN61" s="246">
        <v>0.92053142640211238</v>
      </c>
      <c r="EO61" s="246">
        <v>0</v>
      </c>
      <c r="EP61" s="246">
        <v>0</v>
      </c>
      <c r="EQ61" s="341">
        <v>2.0657653743317099</v>
      </c>
      <c r="ER61" s="246">
        <v>1.1568401300678732</v>
      </c>
      <c r="ES61" s="246">
        <v>10.880375166864685</v>
      </c>
      <c r="ET61" s="246">
        <v>4.1008356073349992</v>
      </c>
      <c r="EU61" s="246">
        <v>0.43189245236108337</v>
      </c>
      <c r="EV61" s="246">
        <v>1.6438061185752009</v>
      </c>
      <c r="EW61" s="246">
        <v>0.12366623564006402</v>
      </c>
      <c r="EX61" s="246">
        <f t="shared" si="79"/>
        <v>2.6357339386148642</v>
      </c>
      <c r="EY61" s="342">
        <f t="shared" si="80"/>
        <v>20.973149649458769</v>
      </c>
      <c r="EZ61" s="246">
        <v>2.355595186666128</v>
      </c>
      <c r="FA61" s="246">
        <v>5.6825249207701765</v>
      </c>
      <c r="FB61" s="246">
        <v>0.36179873266500007</v>
      </c>
      <c r="FC61" s="246">
        <v>0.12912383092104041</v>
      </c>
      <c r="FD61" s="246">
        <v>0.41095152964380022</v>
      </c>
      <c r="FE61" s="246">
        <v>3.0525748991999998E-3</v>
      </c>
      <c r="FF61" s="246">
        <f t="shared" si="6"/>
        <v>0.15637026138513585</v>
      </c>
      <c r="FG61" s="343">
        <f t="shared" si="7"/>
        <v>9.0994170369504808</v>
      </c>
      <c r="FH61" s="276">
        <v>0</v>
      </c>
      <c r="FI61" s="260">
        <v>0.38875633534876175</v>
      </c>
      <c r="FJ61" s="260">
        <v>0.23510653274016488</v>
      </c>
      <c r="FK61" s="260">
        <v>1.183076453314633E-2</v>
      </c>
      <c r="FL61" s="260">
        <v>2.9247091603525543</v>
      </c>
      <c r="FM61" s="264">
        <v>0</v>
      </c>
      <c r="FN61" s="264">
        <v>0</v>
      </c>
      <c r="FO61" s="344">
        <v>3.5604027929746271</v>
      </c>
      <c r="FP61" s="345">
        <v>1.8981529069605185</v>
      </c>
      <c r="FQ61" s="260">
        <v>1.9202954983889933</v>
      </c>
      <c r="FR61" s="260">
        <v>0</v>
      </c>
      <c r="FS61" s="260">
        <v>0</v>
      </c>
      <c r="FT61" s="260">
        <v>0</v>
      </c>
      <c r="FU61" s="264">
        <v>0</v>
      </c>
      <c r="FV61" s="147">
        <v>0</v>
      </c>
      <c r="FW61" s="344">
        <v>3.8184484053495118</v>
      </c>
      <c r="FX61" s="195">
        <v>0.13232950830281795</v>
      </c>
      <c r="FY61" s="262">
        <v>0.25513062701657219</v>
      </c>
      <c r="FZ61" s="262">
        <v>0.23114974771449917</v>
      </c>
      <c r="GA61" s="262">
        <v>1.2957184187667584E-3</v>
      </c>
      <c r="GB61" s="262">
        <v>1.5649034248835927E-2</v>
      </c>
      <c r="GC61" s="147">
        <v>0</v>
      </c>
      <c r="GD61" s="147">
        <v>0</v>
      </c>
      <c r="GE61" s="346">
        <v>0.63555463570149195</v>
      </c>
      <c r="GF61" s="273">
        <f t="shared" si="8"/>
        <v>0.45807453734494852</v>
      </c>
      <c r="GG61" s="246">
        <f t="shared" si="9"/>
        <v>2.2944152644423692</v>
      </c>
      <c r="GH61" s="246">
        <f t="shared" si="10"/>
        <v>2.7781224402615239</v>
      </c>
      <c r="GI61" s="246">
        <f t="shared" si="11"/>
        <v>0.20526920410915525</v>
      </c>
      <c r="GJ61" s="246">
        <f t="shared" si="12"/>
        <v>4.5102810375396984E-17</v>
      </c>
      <c r="GK61" s="246">
        <f t="shared" si="13"/>
        <v>0</v>
      </c>
      <c r="GL61" s="246">
        <f t="shared" si="14"/>
        <v>0.1142290017918115</v>
      </c>
      <c r="GM61" s="346">
        <f t="shared" si="15"/>
        <v>5.8501104479498078</v>
      </c>
      <c r="GN61" s="195">
        <v>0</v>
      </c>
      <c r="GO61" s="262">
        <v>10.768509845900699</v>
      </c>
      <c r="GP61" s="262">
        <v>0</v>
      </c>
      <c r="GQ61" s="262">
        <v>0</v>
      </c>
      <c r="GR61" s="262">
        <v>0</v>
      </c>
      <c r="GS61" s="147">
        <v>0.12493365929579213</v>
      </c>
      <c r="GT61" s="147">
        <f t="shared" si="16"/>
        <v>2.6778751982081883</v>
      </c>
      <c r="GU61" s="346">
        <f t="shared" si="17"/>
        <v>13.571318703404678</v>
      </c>
      <c r="GV61" s="195">
        <v>1.4246696426044387</v>
      </c>
      <c r="GW61" s="262">
        <v>1.4304452270870105</v>
      </c>
      <c r="GX61" s="262">
        <v>1.4666529872838114</v>
      </c>
      <c r="GY61" s="262">
        <v>0.34401318712238493</v>
      </c>
      <c r="GZ61" s="262">
        <v>3.493088001972304E-2</v>
      </c>
      <c r="HA61" s="147">
        <v>1.7851512434718803E-3</v>
      </c>
      <c r="HB61" s="147">
        <f t="shared" si="84"/>
        <v>0</v>
      </c>
      <c r="HC61" s="346">
        <f t="shared" si="85"/>
        <v>4.7024970753608395</v>
      </c>
      <c r="HD61" s="248">
        <f t="shared" si="20"/>
        <v>32.138332060740957</v>
      </c>
      <c r="HE61" s="116">
        <f t="shared" si="81"/>
        <v>2.0657653743317099</v>
      </c>
      <c r="HF61" s="117">
        <f t="shared" si="82"/>
        <v>20.973149649458769</v>
      </c>
      <c r="HG61" s="117">
        <f t="shared" si="83"/>
        <v>9.0994170369504808</v>
      </c>
      <c r="HH61" s="195">
        <f t="shared" si="71"/>
        <v>3.5604027929746271</v>
      </c>
      <c r="HI61" s="262">
        <f t="shared" si="72"/>
        <v>3.8184484053495118</v>
      </c>
      <c r="HJ61" s="262">
        <f t="shared" si="73"/>
        <v>0.63555463570149195</v>
      </c>
      <c r="HK61" s="262">
        <f t="shared" si="74"/>
        <v>5.8501104479498078</v>
      </c>
      <c r="HL61" s="262">
        <f t="shared" si="75"/>
        <v>13.571318703404678</v>
      </c>
      <c r="HM61" s="262">
        <f t="shared" si="76"/>
        <v>4.7024970753608395</v>
      </c>
      <c r="HN61" s="120">
        <f t="shared" si="50"/>
        <v>11.188162159012141</v>
      </c>
      <c r="HO61" s="249">
        <f t="shared" si="51"/>
        <v>34.812516523467004</v>
      </c>
      <c r="HP61" s="121">
        <f t="shared" si="52"/>
        <v>65.187483476533004</v>
      </c>
      <c r="HQ61" s="122">
        <f t="shared" si="30"/>
        <v>23.03891502379048</v>
      </c>
      <c r="HR61" s="123">
        <f t="shared" si="31"/>
        <v>10.304113489000812</v>
      </c>
      <c r="HS61" s="196">
        <f t="shared" si="32"/>
        <v>12.734801534789668</v>
      </c>
      <c r="HT61" s="197">
        <f t="shared" si="33"/>
        <v>17.131721496379306</v>
      </c>
      <c r="HU61" s="198">
        <f t="shared" si="34"/>
        <v>-4.3969199615896413</v>
      </c>
      <c r="HV61" s="199">
        <f t="shared" si="53"/>
        <v>2.6781943383950799</v>
      </c>
      <c r="HW61" s="125">
        <f t="shared" si="54"/>
        <v>0.1721471145276425</v>
      </c>
      <c r="HX61" s="125">
        <f t="shared" si="55"/>
        <v>1.7477624707882307</v>
      </c>
      <c r="HY61" s="125">
        <f t="shared" si="56"/>
        <v>0.75828475307920673</v>
      </c>
      <c r="HZ61" s="200">
        <f t="shared" si="57"/>
        <v>0.29670023274788559</v>
      </c>
      <c r="IA61" s="201">
        <f t="shared" si="58"/>
        <v>0.31820403377912598</v>
      </c>
      <c r="IB61" s="201">
        <f t="shared" si="59"/>
        <v>5.2962886308457663E-2</v>
      </c>
      <c r="IC61" s="201">
        <f t="shared" si="60"/>
        <v>0.48750920399581732</v>
      </c>
      <c r="ID61" s="201">
        <f t="shared" si="61"/>
        <v>1.1309432252837233</v>
      </c>
      <c r="IE61" s="201">
        <f t="shared" si="62"/>
        <v>0.39187475628006996</v>
      </c>
      <c r="IF61" s="173">
        <f t="shared" si="63"/>
        <v>1.9199095853158734</v>
      </c>
      <c r="IG61" s="174">
        <f t="shared" si="64"/>
        <v>0.85867612408340099</v>
      </c>
      <c r="IH61" s="184">
        <f t="shared" si="65"/>
        <v>1.0612334612324723</v>
      </c>
      <c r="II61" s="185">
        <f t="shared" si="66"/>
        <v>1.4276434580316089</v>
      </c>
      <c r="IJ61" s="177">
        <f t="shared" si="67"/>
        <v>-0.36640999679913677</v>
      </c>
      <c r="IK61" s="130">
        <v>0</v>
      </c>
      <c r="IL61" s="347">
        <v>0</v>
      </c>
    </row>
    <row r="62" spans="1:246" outlineLevel="3" x14ac:dyDescent="0.2">
      <c r="A62" s="187">
        <v>59.5030303030303</v>
      </c>
      <c r="B62" s="188">
        <v>54</v>
      </c>
      <c r="C62" s="189" t="s">
        <v>157</v>
      </c>
      <c r="D62" s="190" t="s">
        <v>158</v>
      </c>
      <c r="E62" s="205" t="s">
        <v>161</v>
      </c>
      <c r="F62" s="1">
        <v>125.798</v>
      </c>
      <c r="G62" s="232">
        <v>1.5082000000002154</v>
      </c>
      <c r="H62" s="234">
        <v>79.100751940040837</v>
      </c>
      <c r="I62" s="192">
        <v>1</v>
      </c>
      <c r="J62" s="193">
        <v>0</v>
      </c>
      <c r="K62" s="202">
        <v>1</v>
      </c>
      <c r="L62" s="271">
        <v>3.955131297018708</v>
      </c>
      <c r="M62" s="272">
        <v>2.3780483340098226</v>
      </c>
      <c r="N62" s="314">
        <v>1.5770829630088854</v>
      </c>
      <c r="O62" s="314">
        <v>0.40581791768103609</v>
      </c>
      <c r="P62" s="314">
        <v>1.1712650453278493</v>
      </c>
      <c r="Q62" s="314">
        <v>2.3780483340098226</v>
      </c>
      <c r="R62" s="315">
        <v>0</v>
      </c>
      <c r="S62" s="316">
        <v>3.955131297018708</v>
      </c>
      <c r="T62" s="316">
        <v>2.3780483340098226</v>
      </c>
      <c r="U62" s="316">
        <v>1.5770829630088854</v>
      </c>
      <c r="V62" s="316">
        <v>0</v>
      </c>
      <c r="W62" s="316">
        <v>0.40581791768103609</v>
      </c>
      <c r="X62" s="316">
        <v>1.1712650453278495</v>
      </c>
      <c r="Y62" s="316">
        <v>0</v>
      </c>
      <c r="Z62" s="316">
        <v>2.3780483340098226</v>
      </c>
      <c r="AA62" s="317">
        <v>17.61358894458327</v>
      </c>
      <c r="AB62" s="318">
        <v>5.7240165375633989</v>
      </c>
      <c r="AC62" s="318">
        <v>11.889572407019871</v>
      </c>
      <c r="AD62" s="318">
        <v>0.51292027812247154</v>
      </c>
      <c r="AE62" s="318">
        <v>11.376652128897398</v>
      </c>
      <c r="AF62" s="318">
        <v>5.7240165375633989</v>
      </c>
      <c r="AG62" s="319">
        <v>0</v>
      </c>
      <c r="AH62" s="320">
        <v>17.61358894458327</v>
      </c>
      <c r="AI62" s="320">
        <v>13.942043435698766</v>
      </c>
      <c r="AJ62" s="320">
        <v>3.6715455088845044</v>
      </c>
      <c r="AK62" s="320">
        <v>0</v>
      </c>
      <c r="AL62" s="320">
        <v>0.51292027812247154</v>
      </c>
      <c r="AM62" s="320">
        <v>3.1586252307620311</v>
      </c>
      <c r="AN62" s="320">
        <v>12.005301809330623</v>
      </c>
      <c r="AO62" s="320">
        <v>1.9367416263681425</v>
      </c>
      <c r="AP62" s="321">
        <v>4.7246351795440127</v>
      </c>
      <c r="AQ62" s="322">
        <v>0.36284345472792101</v>
      </c>
      <c r="AR62" s="323">
        <v>4.3617917248160918</v>
      </c>
      <c r="AS62" s="323">
        <v>0.24911463477650195</v>
      </c>
      <c r="AT62" s="323">
        <v>4.1126770900395897</v>
      </c>
      <c r="AU62" s="323">
        <v>0.36284345472792101</v>
      </c>
      <c r="AV62" s="315">
        <v>0.22909087072711548</v>
      </c>
      <c r="AW62" s="316">
        <v>4.4955443088168971</v>
      </c>
      <c r="AX62" s="316">
        <v>1.473385904928513</v>
      </c>
      <c r="AY62" s="316">
        <v>2.7898500751856607</v>
      </c>
      <c r="AZ62" s="316">
        <v>0</v>
      </c>
      <c r="BA62" s="316">
        <v>0.23230832870272342</v>
      </c>
      <c r="BB62" s="316">
        <v>2.7898500751856607</v>
      </c>
      <c r="BC62" s="316">
        <v>0</v>
      </c>
      <c r="BD62" s="316">
        <v>1.473385904928513</v>
      </c>
      <c r="BE62" s="324">
        <v>0</v>
      </c>
      <c r="BF62" s="325">
        <v>0</v>
      </c>
      <c r="BG62" s="326">
        <v>0</v>
      </c>
      <c r="BH62" s="326">
        <v>0</v>
      </c>
      <c r="BI62" s="326">
        <v>0</v>
      </c>
      <c r="BJ62" s="326">
        <v>0</v>
      </c>
      <c r="BK62" s="319">
        <v>0</v>
      </c>
      <c r="BL62" s="320">
        <v>0</v>
      </c>
      <c r="BM62" s="320">
        <v>0</v>
      </c>
      <c r="BN62" s="320">
        <v>0</v>
      </c>
      <c r="BO62" s="320">
        <v>0</v>
      </c>
      <c r="BP62" s="320">
        <v>0</v>
      </c>
      <c r="BQ62" s="320">
        <v>0</v>
      </c>
      <c r="BR62" s="320">
        <v>0</v>
      </c>
      <c r="BS62" s="320">
        <v>0</v>
      </c>
      <c r="BT62" s="275">
        <v>0</v>
      </c>
      <c r="BU62" s="327">
        <v>0</v>
      </c>
      <c r="BV62" s="328">
        <v>0</v>
      </c>
      <c r="BW62" s="328">
        <v>0</v>
      </c>
      <c r="BX62" s="328">
        <v>0</v>
      </c>
      <c r="BY62" s="328">
        <v>0</v>
      </c>
      <c r="BZ62" s="329">
        <v>0</v>
      </c>
      <c r="CA62" s="330">
        <v>0</v>
      </c>
      <c r="CB62" s="330">
        <v>0</v>
      </c>
      <c r="CC62" s="330">
        <v>0</v>
      </c>
      <c r="CD62" s="330"/>
      <c r="CE62" s="330">
        <v>0</v>
      </c>
      <c r="CF62" s="330">
        <v>0</v>
      </c>
      <c r="CG62" s="330"/>
      <c r="CH62" s="330">
        <v>0</v>
      </c>
      <c r="CI62" s="331">
        <v>0</v>
      </c>
      <c r="CJ62" s="332">
        <v>0</v>
      </c>
      <c r="CK62" s="332">
        <v>0</v>
      </c>
      <c r="CL62" s="332"/>
      <c r="CM62" s="332">
        <v>0</v>
      </c>
      <c r="CN62" s="332">
        <v>0</v>
      </c>
      <c r="CO62" s="333"/>
      <c r="CP62" s="334">
        <v>0</v>
      </c>
      <c r="CQ62" s="334">
        <v>0</v>
      </c>
      <c r="CR62" s="334">
        <v>0</v>
      </c>
      <c r="CS62" s="335"/>
      <c r="CT62" s="335"/>
      <c r="CU62" s="334">
        <v>0</v>
      </c>
      <c r="CV62" s="334">
        <v>0</v>
      </c>
      <c r="CW62" s="334">
        <v>0</v>
      </c>
      <c r="CX62" s="299">
        <v>0</v>
      </c>
      <c r="CY62" s="300">
        <v>0</v>
      </c>
      <c r="CZ62" s="301">
        <v>0</v>
      </c>
      <c r="DA62" s="301">
        <v>0</v>
      </c>
      <c r="DB62" s="301">
        <v>0</v>
      </c>
      <c r="DC62" s="301">
        <v>0</v>
      </c>
      <c r="DD62" s="169">
        <v>0</v>
      </c>
      <c r="DE62" s="170">
        <v>0</v>
      </c>
      <c r="DF62" s="170">
        <v>0</v>
      </c>
      <c r="DG62" s="170">
        <v>0</v>
      </c>
      <c r="DH62" s="170">
        <v>0</v>
      </c>
      <c r="DI62" s="170">
        <v>0</v>
      </c>
      <c r="DJ62" s="170">
        <v>0</v>
      </c>
      <c r="DK62" s="170">
        <v>0</v>
      </c>
      <c r="DL62" s="170">
        <v>0</v>
      </c>
      <c r="DM62" s="336">
        <v>26.293355421145993</v>
      </c>
      <c r="DN62" s="337">
        <v>8.464908326301142</v>
      </c>
      <c r="DO62" s="337">
        <v>17.828447094844847</v>
      </c>
      <c r="DP62" s="337">
        <v>1.1678528305800095</v>
      </c>
      <c r="DQ62" s="337">
        <v>16.660594264264837</v>
      </c>
      <c r="DR62" s="337">
        <v>8.464908326301142</v>
      </c>
      <c r="DS62" s="338">
        <v>0.22909087072711548</v>
      </c>
      <c r="DT62" s="339">
        <v>26.064264550418876</v>
      </c>
      <c r="DU62" s="339">
        <v>17.793477674637103</v>
      </c>
      <c r="DV62" s="339">
        <v>8.0384785470790519</v>
      </c>
      <c r="DW62" s="339">
        <v>0</v>
      </c>
      <c r="DX62" s="339">
        <v>1.1510465245062311</v>
      </c>
      <c r="DY62" s="339">
        <v>7.1197403512755413</v>
      </c>
      <c r="DZ62" s="339">
        <v>12.005301809330623</v>
      </c>
      <c r="EA62" s="339">
        <v>5.7881758653064779</v>
      </c>
      <c r="EB62" s="340">
        <v>3.955131297018708</v>
      </c>
      <c r="EC62" s="274">
        <v>17.61358894458327</v>
      </c>
      <c r="ED62" s="274">
        <v>4.7246351795440127</v>
      </c>
      <c r="EE62" s="274">
        <v>0</v>
      </c>
      <c r="EF62" s="274">
        <v>0</v>
      </c>
      <c r="EG62" s="274">
        <v>0</v>
      </c>
      <c r="EH62" s="274">
        <f t="shared" si="77"/>
        <v>0</v>
      </c>
      <c r="EI62" s="248">
        <f t="shared" si="78"/>
        <v>26.293355421145993</v>
      </c>
      <c r="EJ62" s="245">
        <v>0.40581791768103609</v>
      </c>
      <c r="EK62" s="246">
        <v>0.51292027812247154</v>
      </c>
      <c r="EL62" s="246">
        <v>0.24911463477650195</v>
      </c>
      <c r="EM62" s="246">
        <v>0</v>
      </c>
      <c r="EN62" s="246">
        <v>0</v>
      </c>
      <c r="EO62" s="246">
        <v>0</v>
      </c>
      <c r="EP62" s="246">
        <v>0</v>
      </c>
      <c r="EQ62" s="341">
        <v>1.1678528305800095</v>
      </c>
      <c r="ER62" s="246">
        <v>1.1712650453278493</v>
      </c>
      <c r="ES62" s="246">
        <v>11.376652128897398</v>
      </c>
      <c r="ET62" s="246">
        <v>4.1126770900395897</v>
      </c>
      <c r="EU62" s="246">
        <v>0</v>
      </c>
      <c r="EV62" s="246">
        <v>0</v>
      </c>
      <c r="EW62" s="246">
        <v>0</v>
      </c>
      <c r="EX62" s="246">
        <f t="shared" si="79"/>
        <v>0</v>
      </c>
      <c r="EY62" s="342">
        <f t="shared" si="80"/>
        <v>16.660594264264837</v>
      </c>
      <c r="EZ62" s="246">
        <v>2.3780483340098226</v>
      </c>
      <c r="FA62" s="246">
        <v>5.7240165375633989</v>
      </c>
      <c r="FB62" s="246">
        <v>0.36284345472792101</v>
      </c>
      <c r="FC62" s="246">
        <v>0</v>
      </c>
      <c r="FD62" s="246">
        <v>0</v>
      </c>
      <c r="FE62" s="246">
        <v>0</v>
      </c>
      <c r="FF62" s="246">
        <f t="shared" si="6"/>
        <v>0</v>
      </c>
      <c r="FG62" s="343">
        <f t="shared" si="7"/>
        <v>8.464908326301142</v>
      </c>
      <c r="FH62" s="276">
        <v>0</v>
      </c>
      <c r="FI62" s="260">
        <v>0</v>
      </c>
      <c r="FJ62" s="260">
        <v>0.22909087072711548</v>
      </c>
      <c r="FK62" s="260">
        <v>0</v>
      </c>
      <c r="FL62" s="260">
        <v>0</v>
      </c>
      <c r="FM62" s="264">
        <v>0</v>
      </c>
      <c r="FN62" s="264">
        <v>0</v>
      </c>
      <c r="FO62" s="344">
        <v>0.22909087072711548</v>
      </c>
      <c r="FP62" s="345">
        <v>0</v>
      </c>
      <c r="FQ62" s="260">
        <v>0</v>
      </c>
      <c r="FR62" s="260">
        <v>0</v>
      </c>
      <c r="FS62" s="260">
        <v>0</v>
      </c>
      <c r="FT62" s="260">
        <v>0</v>
      </c>
      <c r="FU62" s="264">
        <v>0</v>
      </c>
      <c r="FV62" s="147">
        <v>0</v>
      </c>
      <c r="FW62" s="344">
        <v>0</v>
      </c>
      <c r="FX62" s="195">
        <v>0.40581791768103609</v>
      </c>
      <c r="FY62" s="262">
        <v>0.51292027812247154</v>
      </c>
      <c r="FZ62" s="262">
        <v>0.23230832870272342</v>
      </c>
      <c r="GA62" s="262">
        <v>0</v>
      </c>
      <c r="GB62" s="262">
        <v>0</v>
      </c>
      <c r="GC62" s="147">
        <v>0</v>
      </c>
      <c r="GD62" s="147">
        <v>0</v>
      </c>
      <c r="GE62" s="346">
        <v>1.1510465245062311</v>
      </c>
      <c r="GF62" s="273">
        <f t="shared" si="8"/>
        <v>1.1712650453278495</v>
      </c>
      <c r="GG62" s="246">
        <f t="shared" si="9"/>
        <v>3.1586252307620311</v>
      </c>
      <c r="GH62" s="246">
        <f t="shared" si="10"/>
        <v>2.7898500751856607</v>
      </c>
      <c r="GI62" s="246">
        <f t="shared" si="11"/>
        <v>0</v>
      </c>
      <c r="GJ62" s="246">
        <f t="shared" si="12"/>
        <v>0</v>
      </c>
      <c r="GK62" s="246">
        <f t="shared" si="13"/>
        <v>0</v>
      </c>
      <c r="GL62" s="246">
        <f t="shared" si="14"/>
        <v>0</v>
      </c>
      <c r="GM62" s="346">
        <f t="shared" si="15"/>
        <v>7.1197403512755413</v>
      </c>
      <c r="GN62" s="195">
        <v>0</v>
      </c>
      <c r="GO62" s="262">
        <v>12.005301809330623</v>
      </c>
      <c r="GP62" s="262">
        <v>0</v>
      </c>
      <c r="GQ62" s="262">
        <v>0</v>
      </c>
      <c r="GR62" s="262">
        <v>0</v>
      </c>
      <c r="GS62" s="147">
        <v>0</v>
      </c>
      <c r="GT62" s="147">
        <f t="shared" si="16"/>
        <v>0</v>
      </c>
      <c r="GU62" s="346">
        <f t="shared" si="17"/>
        <v>12.005301809330623</v>
      </c>
      <c r="GV62" s="195">
        <v>2.3780483340098226</v>
      </c>
      <c r="GW62" s="262">
        <v>1.9367416263681425</v>
      </c>
      <c r="GX62" s="262">
        <v>1.473385904928513</v>
      </c>
      <c r="GY62" s="262">
        <v>0</v>
      </c>
      <c r="GZ62" s="262">
        <v>0</v>
      </c>
      <c r="HA62" s="147">
        <v>0</v>
      </c>
      <c r="HB62" s="147">
        <f t="shared" si="84"/>
        <v>0</v>
      </c>
      <c r="HC62" s="346">
        <f t="shared" si="85"/>
        <v>5.7881758653064779</v>
      </c>
      <c r="HD62" s="248">
        <f t="shared" si="20"/>
        <v>26.293355421145993</v>
      </c>
      <c r="HE62" s="116">
        <f t="shared" si="81"/>
        <v>1.1678528305800095</v>
      </c>
      <c r="HF62" s="117">
        <f t="shared" si="82"/>
        <v>16.660594264264837</v>
      </c>
      <c r="HG62" s="117">
        <f t="shared" si="83"/>
        <v>8.464908326301142</v>
      </c>
      <c r="HH62" s="195">
        <f t="shared" si="71"/>
        <v>0.22909087072711548</v>
      </c>
      <c r="HI62" s="262">
        <f t="shared" si="72"/>
        <v>0</v>
      </c>
      <c r="HJ62" s="262">
        <f t="shared" si="73"/>
        <v>1.1510465245062311</v>
      </c>
      <c r="HK62" s="262">
        <f t="shared" si="74"/>
        <v>7.1197403512755413</v>
      </c>
      <c r="HL62" s="262">
        <f t="shared" si="75"/>
        <v>12.005301809330623</v>
      </c>
      <c r="HM62" s="262">
        <f t="shared" si="76"/>
        <v>5.7881758653064779</v>
      </c>
      <c r="HN62" s="120">
        <f t="shared" si="50"/>
        <v>14.05896274108825</v>
      </c>
      <c r="HO62" s="249">
        <f t="shared" si="51"/>
        <v>53.469640964049653</v>
      </c>
      <c r="HP62" s="121">
        <f t="shared" si="52"/>
        <v>46.530359035950347</v>
      </c>
      <c r="HQ62" s="122">
        <f t="shared" si="30"/>
        <v>17.828447094844847</v>
      </c>
      <c r="HR62" s="123">
        <f t="shared" si="31"/>
        <v>8.2707868757817717</v>
      </c>
      <c r="HS62" s="196">
        <f t="shared" si="32"/>
        <v>9.5576602190630755</v>
      </c>
      <c r="HT62" s="197">
        <f t="shared" si="33"/>
        <v>12.234392680057738</v>
      </c>
      <c r="HU62" s="198">
        <f t="shared" si="34"/>
        <v>-2.6767324609946641</v>
      </c>
      <c r="HV62" s="199">
        <f t="shared" si="53"/>
        <v>2.1911129517621659</v>
      </c>
      <c r="HW62" s="125">
        <f t="shared" si="54"/>
        <v>9.7321069215000791E-2</v>
      </c>
      <c r="HX62" s="125">
        <f t="shared" si="55"/>
        <v>1.3883828553554032</v>
      </c>
      <c r="HY62" s="125">
        <f t="shared" si="56"/>
        <v>0.70540902719176179</v>
      </c>
      <c r="HZ62" s="200">
        <f t="shared" si="57"/>
        <v>1.9090905893926289E-2</v>
      </c>
      <c r="IA62" s="201">
        <f t="shared" si="58"/>
        <v>0</v>
      </c>
      <c r="IB62" s="201">
        <f t="shared" si="59"/>
        <v>9.5920543708852599E-2</v>
      </c>
      <c r="IC62" s="201">
        <f t="shared" si="60"/>
        <v>0.5933116959396284</v>
      </c>
      <c r="ID62" s="201">
        <f t="shared" si="61"/>
        <v>1.0004418174442187</v>
      </c>
      <c r="IE62" s="201">
        <f t="shared" si="62"/>
        <v>0.4823479887755398</v>
      </c>
      <c r="IF62" s="173">
        <f t="shared" si="63"/>
        <v>1.485703924570404</v>
      </c>
      <c r="IG62" s="174">
        <f t="shared" si="64"/>
        <v>0.68923223964848102</v>
      </c>
      <c r="IH62" s="184">
        <f t="shared" si="65"/>
        <v>0.796471684921923</v>
      </c>
      <c r="II62" s="185">
        <f t="shared" si="66"/>
        <v>1.0195327233381448</v>
      </c>
      <c r="IJ62" s="177">
        <f t="shared" si="67"/>
        <v>-0.22306103841622202</v>
      </c>
      <c r="IK62" s="130">
        <v>0</v>
      </c>
      <c r="IL62" s="347">
        <v>0</v>
      </c>
    </row>
    <row r="63" spans="1:246" outlineLevel="2" x14ac:dyDescent="0.2">
      <c r="A63" s="187"/>
      <c r="B63" s="188"/>
      <c r="C63" s="189"/>
      <c r="D63" s="203" t="s">
        <v>162</v>
      </c>
      <c r="E63" s="205"/>
      <c r="F63" s="1">
        <v>349793.41400000005</v>
      </c>
      <c r="G63" s="232">
        <v>4364.6761999999999</v>
      </c>
      <c r="H63" s="234">
        <v>79.128084953673323</v>
      </c>
      <c r="I63" s="2">
        <v>1</v>
      </c>
      <c r="J63" s="3">
        <v>0</v>
      </c>
      <c r="K63" s="4">
        <v>1</v>
      </c>
      <c r="L63" s="271">
        <v>3.9569161706303264</v>
      </c>
      <c r="M63" s="272">
        <v>2.3790839210931658</v>
      </c>
      <c r="N63" s="314">
        <v>1.5778322495371606</v>
      </c>
      <c r="O63" s="314">
        <v>0.40601101776752818</v>
      </c>
      <c r="P63" s="314">
        <v>1.1718212317696324</v>
      </c>
      <c r="Q63" s="314">
        <v>2.3790839210931658</v>
      </c>
      <c r="R63" s="315">
        <v>0</v>
      </c>
      <c r="S63" s="316">
        <v>3.9569161706303264</v>
      </c>
      <c r="T63" s="316">
        <v>1.4915576196256968</v>
      </c>
      <c r="U63" s="316">
        <v>2.4653585510046296</v>
      </c>
      <c r="V63" s="316">
        <v>1.8098062297879127</v>
      </c>
      <c r="W63" s="316">
        <v>0.14981025705393194</v>
      </c>
      <c r="X63" s="316">
        <v>0.50574206416278489</v>
      </c>
      <c r="Y63" s="316">
        <v>0</v>
      </c>
      <c r="Z63" s="316">
        <v>1.4915576196256968</v>
      </c>
      <c r="AA63" s="317">
        <v>17.09043260861727</v>
      </c>
      <c r="AB63" s="318">
        <v>5.6984290876522277</v>
      </c>
      <c r="AC63" s="318">
        <v>11.392003520965043</v>
      </c>
      <c r="AD63" s="318">
        <v>0.50155869588108815</v>
      </c>
      <c r="AE63" s="318">
        <v>10.890444825083954</v>
      </c>
      <c r="AF63" s="318">
        <v>5.6984290876522277</v>
      </c>
      <c r="AG63" s="319">
        <v>0.41941928242793264</v>
      </c>
      <c r="AH63" s="320">
        <v>16.671013326189339</v>
      </c>
      <c r="AI63" s="320">
        <v>12.207357281437421</v>
      </c>
      <c r="AJ63" s="320">
        <v>4.463656044751918</v>
      </c>
      <c r="AK63" s="320">
        <v>1.8829992372350872</v>
      </c>
      <c r="AL63" s="320">
        <v>0.26355756448100287</v>
      </c>
      <c r="AM63" s="320">
        <v>2.3170992430358286</v>
      </c>
      <c r="AN63" s="320">
        <v>10.764898807381888</v>
      </c>
      <c r="AO63" s="320">
        <v>1.442458474055532</v>
      </c>
      <c r="AP63" s="321">
        <v>4.731691250213049</v>
      </c>
      <c r="AQ63" s="322">
        <v>0.36335491868247838</v>
      </c>
      <c r="AR63" s="323">
        <v>4.3683363315305703</v>
      </c>
      <c r="AS63" s="323">
        <v>0.25001423874545181</v>
      </c>
      <c r="AT63" s="323">
        <v>4.1183220927851183</v>
      </c>
      <c r="AU63" s="323">
        <v>0.36335491868247838</v>
      </c>
      <c r="AV63" s="315">
        <v>0.2295988267793572</v>
      </c>
      <c r="AW63" s="316">
        <v>4.5020924234336919</v>
      </c>
      <c r="AX63" s="316">
        <v>1.4753723473062879</v>
      </c>
      <c r="AY63" s="316">
        <v>2.793569184247831</v>
      </c>
      <c r="AZ63" s="316">
        <v>0</v>
      </c>
      <c r="BA63" s="316">
        <v>0.23315089187957308</v>
      </c>
      <c r="BB63" s="316">
        <v>2.793569184247831</v>
      </c>
      <c r="BC63" s="316">
        <v>0</v>
      </c>
      <c r="BD63" s="316">
        <v>1.4753723473062879</v>
      </c>
      <c r="BE63" s="324">
        <v>0.5440765846880774</v>
      </c>
      <c r="BF63" s="325">
        <v>0.12489398425404064</v>
      </c>
      <c r="BG63" s="326">
        <v>0.41918260043403682</v>
      </c>
      <c r="BH63" s="326">
        <v>1.6496135396847219E-3</v>
      </c>
      <c r="BI63" s="326">
        <v>0.41753298689435209</v>
      </c>
      <c r="BJ63" s="326">
        <v>0.12489398425404064</v>
      </c>
      <c r="BK63" s="319">
        <v>1.1622412782819003E-2</v>
      </c>
      <c r="BL63" s="320">
        <v>0.53245417190525846</v>
      </c>
      <c r="BM63" s="320">
        <v>0.3336941756066838</v>
      </c>
      <c r="BN63" s="320">
        <v>0.19875999629857469</v>
      </c>
      <c r="BO63" s="320">
        <v>0</v>
      </c>
      <c r="BP63" s="320">
        <v>1.5429993198718234E-3</v>
      </c>
      <c r="BQ63" s="320">
        <v>0.19721699697870287</v>
      </c>
      <c r="BR63" s="320">
        <v>0</v>
      </c>
      <c r="BS63" s="320">
        <v>0.3336941756066838</v>
      </c>
      <c r="BT63" s="275">
        <v>2.9699539164994468</v>
      </c>
      <c r="BU63" s="327">
        <v>0.41021462935075226</v>
      </c>
      <c r="BV63" s="328">
        <v>2.5597392871486946</v>
      </c>
      <c r="BW63" s="328">
        <v>0.91888076974568511</v>
      </c>
      <c r="BX63" s="328">
        <v>1.6408585174030095</v>
      </c>
      <c r="BY63" s="328">
        <v>0.41021462935075226</v>
      </c>
      <c r="BZ63" s="329">
        <v>2.9223394652067083</v>
      </c>
      <c r="CA63" s="330">
        <v>4.7614451292738558E-2</v>
      </c>
      <c r="CB63" s="330">
        <v>3.2882908351338738E-2</v>
      </c>
      <c r="CC63" s="330">
        <v>1.4731542941399819E-2</v>
      </c>
      <c r="CD63" s="330"/>
      <c r="CE63" s="330">
        <v>1.4731542941399759E-2</v>
      </c>
      <c r="CF63" s="330">
        <v>6.0715321659188248E-17</v>
      </c>
      <c r="CG63" s="330"/>
      <c r="CH63" s="330">
        <v>3.2882908351338738E-2</v>
      </c>
      <c r="CI63" s="331">
        <v>0.12152146947848885</v>
      </c>
      <c r="CJ63" s="332">
        <v>2.9179373182645222E-3</v>
      </c>
      <c r="CK63" s="332">
        <v>0.11860353216022433</v>
      </c>
      <c r="CL63" s="332"/>
      <c r="CM63" s="332">
        <v>0.11860353216022433</v>
      </c>
      <c r="CN63" s="332">
        <v>2.9179373182645222E-3</v>
      </c>
      <c r="CO63" s="333"/>
      <c r="CP63" s="334">
        <v>0.12152146947848885</v>
      </c>
      <c r="CQ63" s="334">
        <v>0.12152146947848885</v>
      </c>
      <c r="CR63" s="334">
        <v>0</v>
      </c>
      <c r="CS63" s="335"/>
      <c r="CT63" s="335"/>
      <c r="CU63" s="334">
        <v>0</v>
      </c>
      <c r="CV63" s="334">
        <v>0.12019701450736356</v>
      </c>
      <c r="CW63" s="334">
        <v>1.324454971125294E-3</v>
      </c>
      <c r="CX63" s="299">
        <v>2.8001666186774448</v>
      </c>
      <c r="CY63" s="300">
        <v>0.15682179271265162</v>
      </c>
      <c r="CZ63" s="301">
        <v>2.6433448259647934</v>
      </c>
      <c r="DA63" s="301">
        <v>0</v>
      </c>
      <c r="DB63" s="301">
        <v>2.6433448259647934</v>
      </c>
      <c r="DC63" s="301">
        <v>0.15682179271265162</v>
      </c>
      <c r="DD63" s="169">
        <v>0</v>
      </c>
      <c r="DE63" s="170">
        <v>2.8001666186774448</v>
      </c>
      <c r="DF63" s="170">
        <v>2.68560777173245</v>
      </c>
      <c r="DG63" s="170">
        <v>0.11455884694499474</v>
      </c>
      <c r="DH63" s="170">
        <v>0</v>
      </c>
      <c r="DI63" s="170">
        <v>0</v>
      </c>
      <c r="DJ63" s="170">
        <v>0.11455884694499474</v>
      </c>
      <c r="DK63" s="170">
        <v>2.68560777173245</v>
      </c>
      <c r="DL63" s="170">
        <v>0</v>
      </c>
      <c r="DM63" s="336">
        <v>32.214758618804105</v>
      </c>
      <c r="DN63" s="337">
        <v>9.1357162710635809</v>
      </c>
      <c r="DO63" s="337">
        <v>23.079042347740526</v>
      </c>
      <c r="DP63" s="337">
        <v>2.0781143356794378</v>
      </c>
      <c r="DQ63" s="337">
        <v>21.000928012061085</v>
      </c>
      <c r="DR63" s="337">
        <v>9.1357162710635809</v>
      </c>
      <c r="DS63" s="338">
        <v>3.5829799871968171</v>
      </c>
      <c r="DT63" s="339">
        <v>28.631778631607283</v>
      </c>
      <c r="DU63" s="339">
        <v>18.347993573538368</v>
      </c>
      <c r="DV63" s="339">
        <v>10.050634166189347</v>
      </c>
      <c r="DW63" s="339">
        <v>3.6928054670229997</v>
      </c>
      <c r="DX63" s="339">
        <v>0.6627932556757794</v>
      </c>
      <c r="DY63" s="339">
        <v>5.9281863353701425</v>
      </c>
      <c r="DZ63" s="339">
        <v>13.570703593621701</v>
      </c>
      <c r="EA63" s="339">
        <v>4.7772899799166648</v>
      </c>
      <c r="EB63" s="340">
        <v>3.9569161706303264</v>
      </c>
      <c r="EC63" s="274">
        <v>17.09043260861727</v>
      </c>
      <c r="ED63" s="274">
        <v>4.731691250213049</v>
      </c>
      <c r="EE63" s="274">
        <v>0.5440765846880774</v>
      </c>
      <c r="EF63" s="274">
        <v>2.9699539164994468</v>
      </c>
      <c r="EG63" s="274">
        <v>0.12152146947848885</v>
      </c>
      <c r="EH63" s="274">
        <f t="shared" si="77"/>
        <v>2.8001666186774448</v>
      </c>
      <c r="EI63" s="248">
        <f t="shared" si="78"/>
        <v>32.214758618804105</v>
      </c>
      <c r="EJ63" s="245">
        <v>0.40601101776752818</v>
      </c>
      <c r="EK63" s="246">
        <v>0.50155869588108815</v>
      </c>
      <c r="EL63" s="246">
        <v>0.25001423874545181</v>
      </c>
      <c r="EM63" s="246">
        <v>1.6496135396847219E-3</v>
      </c>
      <c r="EN63" s="246">
        <v>0.91888076974568511</v>
      </c>
      <c r="EO63" s="246">
        <v>0</v>
      </c>
      <c r="EP63" s="246">
        <v>0</v>
      </c>
      <c r="EQ63" s="341">
        <v>2.0781143356794378</v>
      </c>
      <c r="ER63" s="246">
        <v>1.1718212317696324</v>
      </c>
      <c r="ES63" s="246">
        <v>10.890444825083954</v>
      </c>
      <c r="ET63" s="246">
        <v>4.1183220927851183</v>
      </c>
      <c r="EU63" s="246">
        <v>0.41753298689435209</v>
      </c>
      <c r="EV63" s="246">
        <v>1.6408585174030095</v>
      </c>
      <c r="EW63" s="246">
        <v>0.11860353216022433</v>
      </c>
      <c r="EX63" s="246">
        <f t="shared" si="79"/>
        <v>2.6433448259647934</v>
      </c>
      <c r="EY63" s="342">
        <f t="shared" si="80"/>
        <v>21.000928012061085</v>
      </c>
      <c r="EZ63" s="246">
        <v>2.3790839210931658</v>
      </c>
      <c r="FA63" s="246">
        <v>5.6984290876522277</v>
      </c>
      <c r="FB63" s="246">
        <v>0.36335491868247838</v>
      </c>
      <c r="FC63" s="246">
        <v>0.12489398425404064</v>
      </c>
      <c r="FD63" s="246">
        <v>0.41021462935075226</v>
      </c>
      <c r="FE63" s="246">
        <v>2.9179373182645222E-3</v>
      </c>
      <c r="FF63" s="246">
        <f t="shared" si="6"/>
        <v>0.15682179271265162</v>
      </c>
      <c r="FG63" s="343">
        <f t="shared" si="7"/>
        <v>9.1357162710635809</v>
      </c>
      <c r="FH63" s="276">
        <v>0</v>
      </c>
      <c r="FI63" s="260">
        <v>0.41941928242793264</v>
      </c>
      <c r="FJ63" s="260">
        <v>0.2295988267793572</v>
      </c>
      <c r="FK63" s="260">
        <v>1.1622412782819003E-2</v>
      </c>
      <c r="FL63" s="260">
        <v>2.9223394652067083</v>
      </c>
      <c r="FM63" s="264">
        <v>0</v>
      </c>
      <c r="FN63" s="264">
        <v>0</v>
      </c>
      <c r="FO63" s="344">
        <v>3.5829799871968171</v>
      </c>
      <c r="FP63" s="345">
        <v>1.8098062297879127</v>
      </c>
      <c r="FQ63" s="260">
        <v>1.8829992372350872</v>
      </c>
      <c r="FR63" s="260">
        <v>0</v>
      </c>
      <c r="FS63" s="260">
        <v>0</v>
      </c>
      <c r="FT63" s="260">
        <v>0</v>
      </c>
      <c r="FU63" s="264">
        <v>0</v>
      </c>
      <c r="FV63" s="147">
        <v>0</v>
      </c>
      <c r="FW63" s="344">
        <v>3.6928054670229997</v>
      </c>
      <c r="FX63" s="195">
        <v>0.14981025705393194</v>
      </c>
      <c r="FY63" s="262">
        <v>0.26355756448100287</v>
      </c>
      <c r="FZ63" s="262">
        <v>0.23315089187957308</v>
      </c>
      <c r="GA63" s="262">
        <v>1.5429993198718234E-3</v>
      </c>
      <c r="GB63" s="262">
        <v>1.4731542941399759E-2</v>
      </c>
      <c r="GC63" s="147">
        <v>0</v>
      </c>
      <c r="GD63" s="147">
        <v>0</v>
      </c>
      <c r="GE63" s="346">
        <v>0.6627932556757794</v>
      </c>
      <c r="GF63" s="273">
        <f t="shared" si="8"/>
        <v>0.50574206416278489</v>
      </c>
      <c r="GG63" s="246">
        <f t="shared" si="9"/>
        <v>2.3170992430358286</v>
      </c>
      <c r="GH63" s="246">
        <f t="shared" si="10"/>
        <v>2.793569184247831</v>
      </c>
      <c r="GI63" s="246">
        <f t="shared" si="11"/>
        <v>0.19721699697870287</v>
      </c>
      <c r="GJ63" s="246">
        <f t="shared" si="12"/>
        <v>6.0715321659188248E-17</v>
      </c>
      <c r="GK63" s="246">
        <f t="shared" si="13"/>
        <v>0</v>
      </c>
      <c r="GL63" s="246">
        <f t="shared" si="14"/>
        <v>0.11455884694499474</v>
      </c>
      <c r="GM63" s="346">
        <f t="shared" si="15"/>
        <v>5.9281863353701425</v>
      </c>
      <c r="GN63" s="195">
        <v>0</v>
      </c>
      <c r="GO63" s="262">
        <v>10.764898807381888</v>
      </c>
      <c r="GP63" s="262">
        <v>0</v>
      </c>
      <c r="GQ63" s="262">
        <v>0</v>
      </c>
      <c r="GR63" s="262">
        <v>0</v>
      </c>
      <c r="GS63" s="147">
        <v>0.12019701450736356</v>
      </c>
      <c r="GT63" s="147">
        <f t="shared" si="16"/>
        <v>2.68560777173245</v>
      </c>
      <c r="GU63" s="346">
        <f t="shared" si="17"/>
        <v>13.570703593621701</v>
      </c>
      <c r="GV63" s="195">
        <v>1.4915576196256968</v>
      </c>
      <c r="GW63" s="262">
        <v>1.442458474055532</v>
      </c>
      <c r="GX63" s="262">
        <v>1.4753723473062879</v>
      </c>
      <c r="GY63" s="262">
        <v>0.3336941756066838</v>
      </c>
      <c r="GZ63" s="262">
        <v>3.2882908351338738E-2</v>
      </c>
      <c r="HA63" s="147">
        <v>1.324454971125294E-3</v>
      </c>
      <c r="HB63" s="147">
        <f t="shared" si="84"/>
        <v>0</v>
      </c>
      <c r="HC63" s="346">
        <f t="shared" si="85"/>
        <v>4.7772899799166648</v>
      </c>
      <c r="HD63" s="248">
        <f t="shared" si="20"/>
        <v>32.214758618804105</v>
      </c>
      <c r="HE63" s="116">
        <f t="shared" si="81"/>
        <v>2.0781143356794378</v>
      </c>
      <c r="HF63" s="117">
        <f t="shared" si="82"/>
        <v>21.000928012061085</v>
      </c>
      <c r="HG63" s="117">
        <f t="shared" si="83"/>
        <v>9.1357162710635809</v>
      </c>
      <c r="HH63" s="195">
        <f t="shared" si="71"/>
        <v>3.5829799871968171</v>
      </c>
      <c r="HI63" s="262">
        <f t="shared" si="72"/>
        <v>3.6928054670229997</v>
      </c>
      <c r="HJ63" s="262">
        <f t="shared" si="73"/>
        <v>0.6627932556757794</v>
      </c>
      <c r="HK63" s="262">
        <f t="shared" si="74"/>
        <v>5.9281863353701425</v>
      </c>
      <c r="HL63" s="262">
        <f t="shared" si="75"/>
        <v>13.570703593621701</v>
      </c>
      <c r="HM63" s="262">
        <f t="shared" si="76"/>
        <v>4.7772899799166648</v>
      </c>
      <c r="HN63" s="120">
        <f t="shared" si="50"/>
        <v>11.368269570962587</v>
      </c>
      <c r="HO63" s="249">
        <f t="shared" si="51"/>
        <v>35.289010560292709</v>
      </c>
      <c r="HP63" s="121">
        <f t="shared" si="52"/>
        <v>64.710989439707291</v>
      </c>
      <c r="HQ63" s="122">
        <f t="shared" si="30"/>
        <v>23.079042347740522</v>
      </c>
      <c r="HR63" s="123">
        <f t="shared" si="31"/>
        <v>10.283785058068922</v>
      </c>
      <c r="HS63" s="196">
        <f t="shared" si="32"/>
        <v>12.7952572896716</v>
      </c>
      <c r="HT63" s="197">
        <f t="shared" si="33"/>
        <v>17.15368358081852</v>
      </c>
      <c r="HU63" s="198">
        <f t="shared" si="34"/>
        <v>-4.358426291146916</v>
      </c>
      <c r="HV63" s="199">
        <f t="shared" si="53"/>
        <v>2.6845632182336754</v>
      </c>
      <c r="HW63" s="125">
        <f t="shared" si="54"/>
        <v>0.17317619463995315</v>
      </c>
      <c r="HX63" s="125">
        <f t="shared" si="55"/>
        <v>1.7500773343384237</v>
      </c>
      <c r="HY63" s="125">
        <f t="shared" si="56"/>
        <v>0.76130968925529841</v>
      </c>
      <c r="HZ63" s="200">
        <f t="shared" si="57"/>
        <v>0.29858166559973476</v>
      </c>
      <c r="IA63" s="201">
        <f t="shared" si="58"/>
        <v>0.30773378891858333</v>
      </c>
      <c r="IB63" s="201">
        <f t="shared" si="59"/>
        <v>5.5232771306314953E-2</v>
      </c>
      <c r="IC63" s="201">
        <f t="shared" si="60"/>
        <v>0.49401552794751186</v>
      </c>
      <c r="ID63" s="201">
        <f t="shared" si="61"/>
        <v>1.1308919661351418</v>
      </c>
      <c r="IE63" s="201">
        <f t="shared" si="62"/>
        <v>0.39810749832638875</v>
      </c>
      <c r="IF63" s="173">
        <f t="shared" si="63"/>
        <v>1.9232535289783768</v>
      </c>
      <c r="IG63" s="174">
        <f t="shared" si="64"/>
        <v>0.85698208817241017</v>
      </c>
      <c r="IH63" s="184">
        <f t="shared" si="65"/>
        <v>1.0662714408059666</v>
      </c>
      <c r="II63" s="185">
        <f t="shared" si="66"/>
        <v>1.4294736317348766</v>
      </c>
      <c r="IJ63" s="177">
        <f t="shared" si="67"/>
        <v>-0.36320219092890965</v>
      </c>
      <c r="IK63" s="130">
        <v>0</v>
      </c>
      <c r="IL63" s="347">
        <v>0</v>
      </c>
    </row>
    <row r="64" spans="1:246" outlineLevel="3" x14ac:dyDescent="0.2">
      <c r="A64" s="187">
        <v>60.6</v>
      </c>
      <c r="B64" s="188">
        <v>55</v>
      </c>
      <c r="C64" s="189" t="s">
        <v>157</v>
      </c>
      <c r="D64" s="190" t="s">
        <v>163</v>
      </c>
      <c r="E64" s="191" t="s">
        <v>164</v>
      </c>
      <c r="F64" s="1">
        <v>89.069000000000003</v>
      </c>
      <c r="G64" s="232">
        <v>1.4794</v>
      </c>
      <c r="H64" s="234">
        <v>75.811999999999998</v>
      </c>
      <c r="I64" s="192">
        <v>1</v>
      </c>
      <c r="J64" s="193">
        <v>0</v>
      </c>
      <c r="K64" s="202">
        <v>0</v>
      </c>
      <c r="L64" s="271">
        <v>3.5478907292136972</v>
      </c>
      <c r="M64" s="272">
        <v>2.1550108916226649</v>
      </c>
      <c r="N64" s="314">
        <v>1.3928798375910323</v>
      </c>
      <c r="O64" s="314">
        <v>0.3582487281648718</v>
      </c>
      <c r="P64" s="314">
        <v>1.0346311094261604</v>
      </c>
      <c r="Q64" s="314">
        <v>2.1550108916226649</v>
      </c>
      <c r="R64" s="315">
        <v>0</v>
      </c>
      <c r="S64" s="316">
        <v>3.5478907292136972</v>
      </c>
      <c r="T64" s="316">
        <v>2.1550108916226649</v>
      </c>
      <c r="U64" s="316">
        <v>1.3928798375910323</v>
      </c>
      <c r="V64" s="316">
        <v>0</v>
      </c>
      <c r="W64" s="316">
        <v>0.3582487281648718</v>
      </c>
      <c r="X64" s="316">
        <v>1.0346311094261602</v>
      </c>
      <c r="Y64" s="316">
        <v>0</v>
      </c>
      <c r="Z64" s="316">
        <v>2.1550108916226649</v>
      </c>
      <c r="AA64" s="317">
        <v>15.657813285370336</v>
      </c>
      <c r="AB64" s="318">
        <v>5.421050088145793</v>
      </c>
      <c r="AC64" s="318">
        <v>10.236763197224544</v>
      </c>
      <c r="AD64" s="318">
        <v>0.48162392728619474</v>
      </c>
      <c r="AE64" s="318">
        <v>9.7551392699383488</v>
      </c>
      <c r="AF64" s="318">
        <v>5.421050088145793</v>
      </c>
      <c r="AG64" s="319">
        <v>0.32982279641801637</v>
      </c>
      <c r="AH64" s="320">
        <v>15.327990488952318</v>
      </c>
      <c r="AI64" s="320">
        <v>12.057983820185004</v>
      </c>
      <c r="AJ64" s="320">
        <v>3.2700066687673139</v>
      </c>
      <c r="AK64" s="320">
        <v>0</v>
      </c>
      <c r="AL64" s="320">
        <v>0.44370138694281669</v>
      </c>
      <c r="AM64" s="320">
        <v>2.8263052818245002</v>
      </c>
      <c r="AN64" s="320">
        <v>10.304671338471344</v>
      </c>
      <c r="AO64" s="320">
        <v>1.7533124817136583</v>
      </c>
      <c r="AP64" s="321">
        <v>4.1734000586666662</v>
      </c>
      <c r="AQ64" s="322">
        <v>0.32250026786999997</v>
      </c>
      <c r="AR64" s="323">
        <v>3.8508997907966664</v>
      </c>
      <c r="AS64" s="323">
        <v>0.18553723466666666</v>
      </c>
      <c r="AT64" s="323">
        <v>3.6653625561299998</v>
      </c>
      <c r="AU64" s="323">
        <v>0.32250026786999997</v>
      </c>
      <c r="AV64" s="315">
        <v>0</v>
      </c>
      <c r="AW64" s="316">
        <v>4.1734000586666662</v>
      </c>
      <c r="AX64" s="316">
        <v>1.3882018994608267</v>
      </c>
      <c r="AY64" s="316">
        <v>2.5996609245391729</v>
      </c>
      <c r="AZ64" s="316">
        <v>0</v>
      </c>
      <c r="BA64" s="316">
        <v>0.18553723466666666</v>
      </c>
      <c r="BB64" s="316">
        <v>2.5996609245391729</v>
      </c>
      <c r="BC64" s="316">
        <v>0</v>
      </c>
      <c r="BD64" s="316">
        <v>1.3882018994608267</v>
      </c>
      <c r="BE64" s="324">
        <v>3.4786354136762889</v>
      </c>
      <c r="BF64" s="325">
        <v>0.64250746324798635</v>
      </c>
      <c r="BG64" s="326">
        <v>2.8361279504283021</v>
      </c>
      <c r="BH64" s="326">
        <v>0</v>
      </c>
      <c r="BI64" s="326">
        <v>2.8361279504283021</v>
      </c>
      <c r="BJ64" s="326">
        <v>0.64250746324798635</v>
      </c>
      <c r="BK64" s="319">
        <v>0</v>
      </c>
      <c r="BL64" s="320">
        <v>3.4786354136762889</v>
      </c>
      <c r="BM64" s="320">
        <v>2.0976892083788514</v>
      </c>
      <c r="BN64" s="320">
        <v>1.3809462052974375</v>
      </c>
      <c r="BO64" s="320">
        <v>0</v>
      </c>
      <c r="BP64" s="320">
        <v>0</v>
      </c>
      <c r="BQ64" s="320">
        <v>1.3809462052974375</v>
      </c>
      <c r="BR64" s="320">
        <v>0</v>
      </c>
      <c r="BS64" s="320">
        <v>2.0976892083788514</v>
      </c>
      <c r="BT64" s="275">
        <v>1.7213625677575302</v>
      </c>
      <c r="BU64" s="327">
        <v>0.23775726073999032</v>
      </c>
      <c r="BV64" s="328">
        <v>1.4836053070175399</v>
      </c>
      <c r="BW64" s="328">
        <v>0.5325762640575783</v>
      </c>
      <c r="BX64" s="328">
        <v>0.9510290429599616</v>
      </c>
      <c r="BY64" s="328">
        <v>0.23775726073999032</v>
      </c>
      <c r="BZ64" s="329">
        <v>1.7213625677575302</v>
      </c>
      <c r="CA64" s="330">
        <v>0</v>
      </c>
      <c r="CB64" s="330">
        <v>0</v>
      </c>
      <c r="CC64" s="330">
        <v>0</v>
      </c>
      <c r="CD64" s="330"/>
      <c r="CE64" s="330">
        <v>0</v>
      </c>
      <c r="CF64" s="330">
        <v>0</v>
      </c>
      <c r="CG64" s="330"/>
      <c r="CH64" s="330">
        <v>0</v>
      </c>
      <c r="CI64" s="331">
        <v>0.58947808613759978</v>
      </c>
      <c r="CJ64" s="332">
        <v>1.4773497119999996E-2</v>
      </c>
      <c r="CK64" s="332">
        <v>0.5747045890175998</v>
      </c>
      <c r="CL64" s="332"/>
      <c r="CM64" s="332">
        <v>0.5747045890175998</v>
      </c>
      <c r="CN64" s="332">
        <v>1.4773497119999996E-2</v>
      </c>
      <c r="CO64" s="333"/>
      <c r="CP64" s="334">
        <v>0.58947808613759978</v>
      </c>
      <c r="CQ64" s="334">
        <v>0.58947808613759978</v>
      </c>
      <c r="CR64" s="334">
        <v>0</v>
      </c>
      <c r="CS64" s="335"/>
      <c r="CT64" s="335"/>
      <c r="CU64" s="334">
        <v>0</v>
      </c>
      <c r="CV64" s="334">
        <v>0.55861890832829664</v>
      </c>
      <c r="CW64" s="334">
        <v>3.085917780930314E-2</v>
      </c>
      <c r="CX64" s="299">
        <v>1.0007184</v>
      </c>
      <c r="CY64" s="300">
        <v>0.12098425081572509</v>
      </c>
      <c r="CZ64" s="301">
        <v>0.87973414918427484</v>
      </c>
      <c r="DA64" s="301">
        <v>0</v>
      </c>
      <c r="DB64" s="301">
        <v>0.87973414918427484</v>
      </c>
      <c r="DC64" s="301">
        <v>0.12098425081572507</v>
      </c>
      <c r="DD64" s="169">
        <v>0</v>
      </c>
      <c r="DE64" s="170">
        <v>1.0007184</v>
      </c>
      <c r="DF64" s="170">
        <v>0.95977756981654927</v>
      </c>
      <c r="DG64" s="170">
        <v>4.0940830183450738E-2</v>
      </c>
      <c r="DH64" s="170">
        <v>0</v>
      </c>
      <c r="DI64" s="170">
        <v>0</v>
      </c>
      <c r="DJ64" s="170">
        <v>4.0940830183450738E-2</v>
      </c>
      <c r="DK64" s="170">
        <v>0.95977756981654927</v>
      </c>
      <c r="DL64" s="170">
        <v>0</v>
      </c>
      <c r="DM64" s="336">
        <v>30.169298540822119</v>
      </c>
      <c r="DN64" s="337">
        <v>8.9145837195621596</v>
      </c>
      <c r="DO64" s="337">
        <v>21.254714821259963</v>
      </c>
      <c r="DP64" s="337">
        <v>1.5579861541753113</v>
      </c>
      <c r="DQ64" s="337">
        <v>19.696728667084649</v>
      </c>
      <c r="DR64" s="337">
        <v>8.9145837195621596</v>
      </c>
      <c r="DS64" s="338">
        <v>2.0511853641755464</v>
      </c>
      <c r="DT64" s="339">
        <v>28.11811317664657</v>
      </c>
      <c r="DU64" s="339">
        <v>19.248141475601496</v>
      </c>
      <c r="DV64" s="339">
        <v>8.6844344663784057</v>
      </c>
      <c r="DW64" s="339">
        <v>0</v>
      </c>
      <c r="DX64" s="339">
        <v>0.98748734977435504</v>
      </c>
      <c r="DY64" s="339">
        <v>7.8824843512707217</v>
      </c>
      <c r="DZ64" s="339">
        <v>11.82306781661619</v>
      </c>
      <c r="EA64" s="339">
        <v>7.425073658985303</v>
      </c>
      <c r="EB64" s="340">
        <v>3.5478907292136972</v>
      </c>
      <c r="EC64" s="274">
        <v>15.657813285370336</v>
      </c>
      <c r="ED64" s="274">
        <v>4.1734000586666662</v>
      </c>
      <c r="EE64" s="274">
        <v>3.4786354136762889</v>
      </c>
      <c r="EF64" s="274">
        <v>1.7213625677575302</v>
      </c>
      <c r="EG64" s="274">
        <v>0.58947808613759978</v>
      </c>
      <c r="EH64" s="274">
        <f t="shared" si="77"/>
        <v>1.0007184</v>
      </c>
      <c r="EI64" s="248">
        <f t="shared" si="78"/>
        <v>30.169298540822119</v>
      </c>
      <c r="EJ64" s="245">
        <v>0.3582487281648718</v>
      </c>
      <c r="EK64" s="246">
        <v>0.48162392728619474</v>
      </c>
      <c r="EL64" s="246">
        <v>0.18553723466666666</v>
      </c>
      <c r="EM64" s="246">
        <v>0</v>
      </c>
      <c r="EN64" s="246">
        <v>0.5325762640575783</v>
      </c>
      <c r="EO64" s="246">
        <v>0</v>
      </c>
      <c r="EP64" s="246">
        <v>0</v>
      </c>
      <c r="EQ64" s="341">
        <v>1.5579861541753113</v>
      </c>
      <c r="ER64" s="246">
        <v>1.0346311094261604</v>
      </c>
      <c r="ES64" s="246">
        <v>9.7551392699383488</v>
      </c>
      <c r="ET64" s="246">
        <v>3.6653625561299998</v>
      </c>
      <c r="EU64" s="246">
        <v>2.8361279504283021</v>
      </c>
      <c r="EV64" s="246">
        <v>0.9510290429599616</v>
      </c>
      <c r="EW64" s="246">
        <v>0.5747045890175998</v>
      </c>
      <c r="EX64" s="246">
        <f t="shared" si="79"/>
        <v>0.87973414918427484</v>
      </c>
      <c r="EY64" s="342">
        <f t="shared" si="80"/>
        <v>19.696728667084649</v>
      </c>
      <c r="EZ64" s="246">
        <v>2.1550108916226649</v>
      </c>
      <c r="FA64" s="246">
        <v>5.421050088145793</v>
      </c>
      <c r="FB64" s="246">
        <v>0.32250026786999997</v>
      </c>
      <c r="FC64" s="246">
        <v>0.64250746324798635</v>
      </c>
      <c r="FD64" s="246">
        <v>0.23775726073999032</v>
      </c>
      <c r="FE64" s="246">
        <v>1.4773497119999996E-2</v>
      </c>
      <c r="FF64" s="246">
        <f t="shared" si="6"/>
        <v>0.12098425081572507</v>
      </c>
      <c r="FG64" s="343">
        <f t="shared" si="7"/>
        <v>8.9145837195621596</v>
      </c>
      <c r="FH64" s="276">
        <v>0</v>
      </c>
      <c r="FI64" s="260">
        <v>0.32982279641801637</v>
      </c>
      <c r="FJ64" s="260">
        <v>0</v>
      </c>
      <c r="FK64" s="260">
        <v>0</v>
      </c>
      <c r="FL64" s="260">
        <v>1.7213625677575302</v>
      </c>
      <c r="FM64" s="264">
        <v>0</v>
      </c>
      <c r="FN64" s="264">
        <v>0</v>
      </c>
      <c r="FO64" s="344">
        <v>2.0511853641755464</v>
      </c>
      <c r="FP64" s="345">
        <v>0</v>
      </c>
      <c r="FQ64" s="260">
        <v>0</v>
      </c>
      <c r="FR64" s="260">
        <v>0</v>
      </c>
      <c r="FS64" s="260">
        <v>0</v>
      </c>
      <c r="FT64" s="260">
        <v>0</v>
      </c>
      <c r="FU64" s="264">
        <v>0</v>
      </c>
      <c r="FV64" s="147">
        <v>0</v>
      </c>
      <c r="FW64" s="344">
        <v>0</v>
      </c>
      <c r="FX64" s="195">
        <v>0.3582487281648718</v>
      </c>
      <c r="FY64" s="262">
        <v>0.44370138694281669</v>
      </c>
      <c r="FZ64" s="262">
        <v>0.18553723466666666</v>
      </c>
      <c r="GA64" s="262">
        <v>0</v>
      </c>
      <c r="GB64" s="262">
        <v>0</v>
      </c>
      <c r="GC64" s="147">
        <v>0</v>
      </c>
      <c r="GD64" s="147">
        <v>0</v>
      </c>
      <c r="GE64" s="346">
        <v>0.98748734977435504</v>
      </c>
      <c r="GF64" s="273">
        <f t="shared" si="8"/>
        <v>1.0346311094261602</v>
      </c>
      <c r="GG64" s="246">
        <f t="shared" si="9"/>
        <v>2.8263052818245002</v>
      </c>
      <c r="GH64" s="246">
        <f t="shared" si="10"/>
        <v>2.5996609245391729</v>
      </c>
      <c r="GI64" s="246">
        <f t="shared" si="11"/>
        <v>1.3809462052974375</v>
      </c>
      <c r="GJ64" s="246">
        <f t="shared" si="12"/>
        <v>0</v>
      </c>
      <c r="GK64" s="246">
        <f t="shared" si="13"/>
        <v>0</v>
      </c>
      <c r="GL64" s="246">
        <f t="shared" si="14"/>
        <v>4.0940830183450738E-2</v>
      </c>
      <c r="GM64" s="346">
        <f t="shared" si="15"/>
        <v>7.8824843512707217</v>
      </c>
      <c r="GN64" s="195">
        <v>0</v>
      </c>
      <c r="GO64" s="262">
        <v>10.304671338471344</v>
      </c>
      <c r="GP64" s="262">
        <v>0</v>
      </c>
      <c r="GQ64" s="262">
        <v>0</v>
      </c>
      <c r="GR64" s="262">
        <v>0</v>
      </c>
      <c r="GS64" s="147">
        <v>0.55861890832829664</v>
      </c>
      <c r="GT64" s="147">
        <f t="shared" si="16"/>
        <v>0.95977756981654927</v>
      </c>
      <c r="GU64" s="346">
        <f t="shared" si="17"/>
        <v>11.82306781661619</v>
      </c>
      <c r="GV64" s="195">
        <v>2.1550108916226649</v>
      </c>
      <c r="GW64" s="262">
        <v>1.7533124817136583</v>
      </c>
      <c r="GX64" s="262">
        <v>1.3882018994608267</v>
      </c>
      <c r="GY64" s="262">
        <v>2.0976892083788514</v>
      </c>
      <c r="GZ64" s="262">
        <v>0</v>
      </c>
      <c r="HA64" s="147">
        <v>3.085917780930314E-2</v>
      </c>
      <c r="HB64" s="147">
        <f t="shared" si="84"/>
        <v>0</v>
      </c>
      <c r="HC64" s="346">
        <f t="shared" si="85"/>
        <v>7.425073658985303</v>
      </c>
      <c r="HD64" s="248">
        <f t="shared" si="20"/>
        <v>30.169298540822119</v>
      </c>
      <c r="HE64" s="116">
        <f t="shared" si="81"/>
        <v>1.5579861541753113</v>
      </c>
      <c r="HF64" s="117">
        <f t="shared" si="82"/>
        <v>19.696728667084649</v>
      </c>
      <c r="HG64" s="117">
        <f t="shared" si="83"/>
        <v>8.9145837195621596</v>
      </c>
      <c r="HH64" s="195">
        <f t="shared" si="71"/>
        <v>2.0511853641755464</v>
      </c>
      <c r="HI64" s="262">
        <f t="shared" si="72"/>
        <v>0</v>
      </c>
      <c r="HJ64" s="262">
        <f t="shared" si="73"/>
        <v>0.98748734977435504</v>
      </c>
      <c r="HK64" s="262">
        <f t="shared" si="74"/>
        <v>7.8824843512707217</v>
      </c>
      <c r="HL64" s="262">
        <f t="shared" si="75"/>
        <v>11.82306781661619</v>
      </c>
      <c r="HM64" s="262">
        <f t="shared" si="76"/>
        <v>7.425073658985303</v>
      </c>
      <c r="HN64" s="120">
        <f t="shared" si="50"/>
        <v>16.295045360030379</v>
      </c>
      <c r="HO64" s="249">
        <f t="shared" si="51"/>
        <v>54.012012702189715</v>
      </c>
      <c r="HP64" s="121">
        <f t="shared" si="52"/>
        <v>45.987987297810285</v>
      </c>
      <c r="HQ64" s="122">
        <f t="shared" si="30"/>
        <v>21.254714821259959</v>
      </c>
      <c r="HR64" s="123">
        <f t="shared" si="31"/>
        <v>8.8699717010450776</v>
      </c>
      <c r="HS64" s="196">
        <f t="shared" si="32"/>
        <v>12.384743120214882</v>
      </c>
      <c r="HT64" s="197">
        <f t="shared" si="33"/>
        <v>13.874253180791737</v>
      </c>
      <c r="HU64" s="198">
        <f t="shared" si="34"/>
        <v>-1.4895100605768565</v>
      </c>
      <c r="HV64" s="199">
        <f t="shared" si="53"/>
        <v>2.5141082117351767</v>
      </c>
      <c r="HW64" s="125">
        <f t="shared" si="54"/>
        <v>0.12983217951460926</v>
      </c>
      <c r="HX64" s="125">
        <f t="shared" si="55"/>
        <v>1.6413940555903874</v>
      </c>
      <c r="HY64" s="125">
        <f t="shared" si="56"/>
        <v>0.74288197663017996</v>
      </c>
      <c r="HZ64" s="200">
        <f t="shared" si="57"/>
        <v>0.17093211368129554</v>
      </c>
      <c r="IA64" s="201">
        <f t="shared" si="58"/>
        <v>0</v>
      </c>
      <c r="IB64" s="201">
        <f t="shared" si="59"/>
        <v>8.2290612481196249E-2</v>
      </c>
      <c r="IC64" s="201">
        <f t="shared" si="60"/>
        <v>0.65687369593922684</v>
      </c>
      <c r="ID64" s="201">
        <f t="shared" si="61"/>
        <v>0.98525565138468252</v>
      </c>
      <c r="IE64" s="201">
        <f t="shared" si="62"/>
        <v>0.61875613824877529</v>
      </c>
      <c r="IF64" s="173">
        <f t="shared" si="63"/>
        <v>1.7712262351049965</v>
      </c>
      <c r="IG64" s="174">
        <f t="shared" si="64"/>
        <v>0.73916430842042313</v>
      </c>
      <c r="IH64" s="184">
        <f t="shared" si="65"/>
        <v>1.0320619266845734</v>
      </c>
      <c r="II64" s="185">
        <f t="shared" si="66"/>
        <v>1.156187765065978</v>
      </c>
      <c r="IJ64" s="177">
        <f t="shared" si="67"/>
        <v>-0.12412583838140472</v>
      </c>
      <c r="IK64" s="130">
        <v>0</v>
      </c>
      <c r="IL64" s="347">
        <v>0</v>
      </c>
    </row>
    <row r="65" spans="1:246" outlineLevel="3" x14ac:dyDescent="0.2">
      <c r="A65" s="187">
        <v>61.696969696969703</v>
      </c>
      <c r="B65" s="188">
        <v>56</v>
      </c>
      <c r="C65" s="189" t="s">
        <v>157</v>
      </c>
      <c r="D65" s="190" t="s">
        <v>163</v>
      </c>
      <c r="E65" s="191" t="s">
        <v>165</v>
      </c>
      <c r="F65" s="1">
        <v>102.393</v>
      </c>
      <c r="G65" s="232">
        <v>1.0609999999999999</v>
      </c>
      <c r="H65" s="234">
        <v>75.385999999999996</v>
      </c>
      <c r="I65" s="192">
        <v>0.67392388444514428</v>
      </c>
      <c r="J65" s="193">
        <v>0.32607611555485572</v>
      </c>
      <c r="K65" s="202">
        <v>0</v>
      </c>
      <c r="L65" s="271">
        <v>3.7752322668583864</v>
      </c>
      <c r="M65" s="272">
        <v>1.9143834912799012</v>
      </c>
      <c r="N65" s="314">
        <v>1.8608487755784853</v>
      </c>
      <c r="O65" s="314">
        <v>0.3874984962087929</v>
      </c>
      <c r="P65" s="314">
        <v>1.4733502793696924</v>
      </c>
      <c r="Q65" s="314">
        <v>1.9143834912799012</v>
      </c>
      <c r="R65" s="315">
        <v>0</v>
      </c>
      <c r="S65" s="316">
        <v>3.7752322668583864</v>
      </c>
      <c r="T65" s="316">
        <v>1.6145824695144166</v>
      </c>
      <c r="U65" s="316">
        <v>2.1606497973439698</v>
      </c>
      <c r="V65" s="316">
        <v>0.87055669401826252</v>
      </c>
      <c r="W65" s="316">
        <v>0.23068405149398727</v>
      </c>
      <c r="X65" s="316">
        <v>1.0594090518317205</v>
      </c>
      <c r="Y65" s="316">
        <v>0</v>
      </c>
      <c r="Z65" s="316">
        <v>1.6145824695144166</v>
      </c>
      <c r="AA65" s="317">
        <v>15.569829477271782</v>
      </c>
      <c r="AB65" s="318">
        <v>5.3905883230221958</v>
      </c>
      <c r="AC65" s="318">
        <v>10.179241154249585</v>
      </c>
      <c r="AD65" s="318">
        <v>0.47891760384104204</v>
      </c>
      <c r="AE65" s="318">
        <v>9.700323550408541</v>
      </c>
      <c r="AF65" s="318">
        <v>5.3905883230221958</v>
      </c>
      <c r="AG65" s="319">
        <v>0</v>
      </c>
      <c r="AH65" s="320">
        <v>15.569829477271782</v>
      </c>
      <c r="AI65" s="320">
        <v>9.5269196303024248</v>
      </c>
      <c r="AJ65" s="320">
        <v>6.0429098469693567</v>
      </c>
      <c r="AK65" s="320">
        <v>1.1924813061892121</v>
      </c>
      <c r="AL65" s="320">
        <v>0.32791258784582017</v>
      </c>
      <c r="AM65" s="320">
        <v>4.5225159529343228</v>
      </c>
      <c r="AN65" s="320">
        <v>6.591982733642185</v>
      </c>
      <c r="AO65" s="320">
        <v>2.9349368966602403</v>
      </c>
      <c r="AP65" s="321">
        <v>4.1499490426666661</v>
      </c>
      <c r="AQ65" s="322">
        <v>0.320688086235</v>
      </c>
      <c r="AR65" s="323">
        <v>3.829260956431666</v>
      </c>
      <c r="AS65" s="323">
        <v>0.18449467066666664</v>
      </c>
      <c r="AT65" s="323">
        <v>3.6447662857649994</v>
      </c>
      <c r="AU65" s="323">
        <v>0.320688086235</v>
      </c>
      <c r="AV65" s="315">
        <v>0</v>
      </c>
      <c r="AW65" s="316">
        <v>4.1499490426666661</v>
      </c>
      <c r="AX65" s="316">
        <v>1.0348541764306782</v>
      </c>
      <c r="AY65" s="316">
        <v>2.9306001955693213</v>
      </c>
      <c r="AZ65" s="316">
        <v>0</v>
      </c>
      <c r="BA65" s="316">
        <v>0.18449467066666664</v>
      </c>
      <c r="BB65" s="316">
        <v>2.9306001955693213</v>
      </c>
      <c r="BC65" s="316">
        <v>0</v>
      </c>
      <c r="BD65" s="316">
        <v>1.0348541764306782</v>
      </c>
      <c r="BE65" s="324">
        <v>2.9830466256228905E-4</v>
      </c>
      <c r="BF65" s="325">
        <v>1.8636147135319996E-5</v>
      </c>
      <c r="BG65" s="326">
        <v>2.7966851542696907E-4</v>
      </c>
      <c r="BH65" s="326">
        <v>0</v>
      </c>
      <c r="BI65" s="326">
        <v>2.7966851542696907E-4</v>
      </c>
      <c r="BJ65" s="326">
        <v>1.8636147135319996E-5</v>
      </c>
      <c r="BK65" s="319">
        <v>0</v>
      </c>
      <c r="BL65" s="320">
        <v>2.9830466256228905E-4</v>
      </c>
      <c r="BM65" s="320">
        <v>1.8115556779591322E-4</v>
      </c>
      <c r="BN65" s="320">
        <v>1.1714909476637583E-4</v>
      </c>
      <c r="BO65" s="320">
        <v>0</v>
      </c>
      <c r="BP65" s="320">
        <v>0</v>
      </c>
      <c r="BQ65" s="320">
        <v>1.1714909476637583E-4</v>
      </c>
      <c r="BR65" s="320">
        <v>0</v>
      </c>
      <c r="BS65" s="320">
        <v>1.8115556779591322E-4</v>
      </c>
      <c r="BT65" s="275">
        <v>1.3668299797062136</v>
      </c>
      <c r="BU65" s="327">
        <v>0.18878867123014001</v>
      </c>
      <c r="BV65" s="328">
        <v>1.1780413084760735</v>
      </c>
      <c r="BW65" s="328">
        <v>0.42288662355551354</v>
      </c>
      <c r="BX65" s="328">
        <v>0.75515468492055993</v>
      </c>
      <c r="BY65" s="328">
        <v>0.18878867123014001</v>
      </c>
      <c r="BZ65" s="329">
        <v>1.1439846745029516</v>
      </c>
      <c r="CA65" s="330">
        <v>0.22284530520326196</v>
      </c>
      <c r="CB65" s="330">
        <v>0.11375254144406725</v>
      </c>
      <c r="CC65" s="330">
        <v>0.1090927637591947</v>
      </c>
      <c r="CD65" s="330"/>
      <c r="CE65" s="330">
        <v>6.8946613764545223E-2</v>
      </c>
      <c r="CF65" s="330">
        <v>4.014614999464948E-2</v>
      </c>
      <c r="CG65" s="330"/>
      <c r="CH65" s="330">
        <v>0.11375254144406725</v>
      </c>
      <c r="CI65" s="331">
        <v>0.34786545917130007</v>
      </c>
      <c r="CJ65" s="332">
        <v>8.7674683950000019E-3</v>
      </c>
      <c r="CK65" s="332">
        <v>0.3390979907763001</v>
      </c>
      <c r="CL65" s="332"/>
      <c r="CM65" s="332">
        <v>0.3390979907763001</v>
      </c>
      <c r="CN65" s="332">
        <v>8.7674683950000019E-3</v>
      </c>
      <c r="CO65" s="333"/>
      <c r="CP65" s="334">
        <v>0.34786545917130007</v>
      </c>
      <c r="CQ65" s="334">
        <v>0.23712881867849547</v>
      </c>
      <c r="CR65" s="334">
        <v>0.1107366404928046</v>
      </c>
      <c r="CS65" s="335"/>
      <c r="CT65" s="335"/>
      <c r="CU65" s="334">
        <v>0.1107366404928046</v>
      </c>
      <c r="CV65" s="334">
        <v>0.19328489942798374</v>
      </c>
      <c r="CW65" s="334">
        <v>4.3843919250511731E-2</v>
      </c>
      <c r="CX65" s="299">
        <v>0.99509520000000007</v>
      </c>
      <c r="CY65" s="300">
        <v>0.12030442056658908</v>
      </c>
      <c r="CZ65" s="301">
        <v>0.87479077943341088</v>
      </c>
      <c r="DA65" s="301">
        <v>0</v>
      </c>
      <c r="DB65" s="301">
        <v>0.87479077943341088</v>
      </c>
      <c r="DC65" s="301">
        <v>0.12030442056658908</v>
      </c>
      <c r="DD65" s="169">
        <v>0</v>
      </c>
      <c r="DE65" s="170">
        <v>0.99509520000000007</v>
      </c>
      <c r="DF65" s="170">
        <v>0.68241085575976879</v>
      </c>
      <c r="DG65" s="170">
        <v>0.31268434424023128</v>
      </c>
      <c r="DH65" s="170">
        <v>0</v>
      </c>
      <c r="DI65" s="170">
        <v>0</v>
      </c>
      <c r="DJ65" s="170">
        <v>0.31268434424023128</v>
      </c>
      <c r="DK65" s="170">
        <v>0.61511703486482572</v>
      </c>
      <c r="DL65" s="170">
        <v>6.7293820894943041E-2</v>
      </c>
      <c r="DM65" s="336">
        <v>26.205099730336908</v>
      </c>
      <c r="DN65" s="337">
        <v>7.9435390968759609</v>
      </c>
      <c r="DO65" s="337">
        <v>18.261560633460949</v>
      </c>
      <c r="DP65" s="337">
        <v>1.4737973942720151</v>
      </c>
      <c r="DQ65" s="337">
        <v>16.78776323918893</v>
      </c>
      <c r="DR65" s="337">
        <v>7.9435390968759609</v>
      </c>
      <c r="DS65" s="338">
        <v>1.1439846745029516</v>
      </c>
      <c r="DT65" s="339">
        <v>25.061115055833955</v>
      </c>
      <c r="DU65" s="339">
        <v>13.209829647697649</v>
      </c>
      <c r="DV65" s="339">
        <v>11.666790737469645</v>
      </c>
      <c r="DW65" s="339">
        <v>2.0630380002074746</v>
      </c>
      <c r="DX65" s="339">
        <v>0.81203792377101924</v>
      </c>
      <c r="DY65" s="339">
        <v>8.9762094841578168</v>
      </c>
      <c r="DZ65" s="339">
        <v>7.4003846679349943</v>
      </c>
      <c r="EA65" s="339">
        <v>5.8094449797626533</v>
      </c>
      <c r="EB65" s="340">
        <v>3.7752322668583864</v>
      </c>
      <c r="EC65" s="274">
        <v>15.569829477271782</v>
      </c>
      <c r="ED65" s="274">
        <v>4.1499490426666661</v>
      </c>
      <c r="EE65" s="274">
        <v>2.9830466256228905E-4</v>
      </c>
      <c r="EF65" s="274">
        <v>1.3668299797062136</v>
      </c>
      <c r="EG65" s="274">
        <v>0.34786545917130007</v>
      </c>
      <c r="EH65" s="274">
        <f t="shared" si="77"/>
        <v>0.99509520000000007</v>
      </c>
      <c r="EI65" s="248">
        <f t="shared" si="78"/>
        <v>26.205099730336908</v>
      </c>
      <c r="EJ65" s="245">
        <v>0.3874984962087929</v>
      </c>
      <c r="EK65" s="246">
        <v>0.47891760384104204</v>
      </c>
      <c r="EL65" s="246">
        <v>0.18449467066666664</v>
      </c>
      <c r="EM65" s="246">
        <v>0</v>
      </c>
      <c r="EN65" s="246">
        <v>0.42288662355551354</v>
      </c>
      <c r="EO65" s="246">
        <v>0</v>
      </c>
      <c r="EP65" s="246">
        <v>0</v>
      </c>
      <c r="EQ65" s="341">
        <v>1.4737973942720151</v>
      </c>
      <c r="ER65" s="246">
        <v>1.4733502793696924</v>
      </c>
      <c r="ES65" s="246">
        <v>9.700323550408541</v>
      </c>
      <c r="ET65" s="246">
        <v>3.6447662857649994</v>
      </c>
      <c r="EU65" s="246">
        <v>2.7966851542696907E-4</v>
      </c>
      <c r="EV65" s="246">
        <v>0.75515468492055993</v>
      </c>
      <c r="EW65" s="246">
        <v>0.3390979907763001</v>
      </c>
      <c r="EX65" s="246">
        <f t="shared" si="79"/>
        <v>0.87479077943341088</v>
      </c>
      <c r="EY65" s="342">
        <f t="shared" si="80"/>
        <v>16.78776323918893</v>
      </c>
      <c r="EZ65" s="246">
        <v>1.9143834912799012</v>
      </c>
      <c r="FA65" s="246">
        <v>5.3905883230221958</v>
      </c>
      <c r="FB65" s="246">
        <v>0.320688086235</v>
      </c>
      <c r="FC65" s="246">
        <v>1.8636147135319996E-5</v>
      </c>
      <c r="FD65" s="246">
        <v>0.18878867123014001</v>
      </c>
      <c r="FE65" s="246">
        <v>8.7674683950000019E-3</v>
      </c>
      <c r="FF65" s="246">
        <f t="shared" si="6"/>
        <v>0.12030442056658908</v>
      </c>
      <c r="FG65" s="343">
        <f t="shared" si="7"/>
        <v>7.9435390968759609</v>
      </c>
      <c r="FH65" s="276">
        <v>0</v>
      </c>
      <c r="FI65" s="260">
        <v>0</v>
      </c>
      <c r="FJ65" s="260">
        <v>0</v>
      </c>
      <c r="FK65" s="260">
        <v>0</v>
      </c>
      <c r="FL65" s="260">
        <v>1.1439846745029516</v>
      </c>
      <c r="FM65" s="264">
        <v>0</v>
      </c>
      <c r="FN65" s="264">
        <v>0</v>
      </c>
      <c r="FO65" s="344">
        <v>1.1439846745029516</v>
      </c>
      <c r="FP65" s="345">
        <v>0.87055669401826252</v>
      </c>
      <c r="FQ65" s="260">
        <v>1.1924813061892121</v>
      </c>
      <c r="FR65" s="260">
        <v>0</v>
      </c>
      <c r="FS65" s="260">
        <v>0</v>
      </c>
      <c r="FT65" s="260">
        <v>0</v>
      </c>
      <c r="FU65" s="264">
        <v>0</v>
      </c>
      <c r="FV65" s="147">
        <v>0</v>
      </c>
      <c r="FW65" s="344">
        <v>2.0630380002074746</v>
      </c>
      <c r="FX65" s="195">
        <v>0.23068405149398727</v>
      </c>
      <c r="FY65" s="262">
        <v>0.32791258784582017</v>
      </c>
      <c r="FZ65" s="262">
        <v>0.18449467066666664</v>
      </c>
      <c r="GA65" s="262">
        <v>0</v>
      </c>
      <c r="GB65" s="262">
        <v>6.8946613764545223E-2</v>
      </c>
      <c r="GC65" s="147">
        <v>0</v>
      </c>
      <c r="GD65" s="147">
        <v>0</v>
      </c>
      <c r="GE65" s="346">
        <v>0.81203792377101924</v>
      </c>
      <c r="GF65" s="273">
        <f t="shared" si="8"/>
        <v>1.0594090518317205</v>
      </c>
      <c r="GG65" s="246">
        <f t="shared" si="9"/>
        <v>4.5225159529343228</v>
      </c>
      <c r="GH65" s="246">
        <f t="shared" si="10"/>
        <v>2.9306001955693213</v>
      </c>
      <c r="GI65" s="246">
        <f t="shared" si="11"/>
        <v>1.1714909476637583E-4</v>
      </c>
      <c r="GJ65" s="246">
        <f t="shared" si="12"/>
        <v>4.014614999464948E-2</v>
      </c>
      <c r="GK65" s="246">
        <f t="shared" si="13"/>
        <v>0.1107366404928046</v>
      </c>
      <c r="GL65" s="246">
        <f t="shared" si="14"/>
        <v>0.31268434424023128</v>
      </c>
      <c r="GM65" s="346">
        <f t="shared" si="15"/>
        <v>8.9762094841578168</v>
      </c>
      <c r="GN65" s="195">
        <v>0</v>
      </c>
      <c r="GO65" s="262">
        <v>6.591982733642185</v>
      </c>
      <c r="GP65" s="262">
        <v>0</v>
      </c>
      <c r="GQ65" s="262">
        <v>0</v>
      </c>
      <c r="GR65" s="262">
        <v>0</v>
      </c>
      <c r="GS65" s="147">
        <v>0.19328489942798374</v>
      </c>
      <c r="GT65" s="147">
        <f t="shared" si="16"/>
        <v>0.61511703486482572</v>
      </c>
      <c r="GU65" s="346">
        <f t="shared" si="17"/>
        <v>7.4003846679349943</v>
      </c>
      <c r="GV65" s="195">
        <v>1.6145824695144166</v>
      </c>
      <c r="GW65" s="262">
        <v>2.9349368966602403</v>
      </c>
      <c r="GX65" s="262">
        <v>1.0348541764306782</v>
      </c>
      <c r="GY65" s="262">
        <v>1.8115556779591322E-4</v>
      </c>
      <c r="GZ65" s="262">
        <v>0.11375254144406725</v>
      </c>
      <c r="HA65" s="147">
        <v>4.3843919250511731E-2</v>
      </c>
      <c r="HB65" s="147">
        <f t="shared" si="84"/>
        <v>6.7293820894943041E-2</v>
      </c>
      <c r="HC65" s="346">
        <f t="shared" si="85"/>
        <v>5.8094449797626533</v>
      </c>
      <c r="HD65" s="248">
        <f t="shared" si="20"/>
        <v>26.205099730336908</v>
      </c>
      <c r="HE65" s="116">
        <f t="shared" si="81"/>
        <v>1.4737973942720151</v>
      </c>
      <c r="HF65" s="117">
        <f t="shared" si="82"/>
        <v>16.78776323918893</v>
      </c>
      <c r="HG65" s="117">
        <f t="shared" si="83"/>
        <v>7.9435390968759609</v>
      </c>
      <c r="HH65" s="195">
        <f t="shared" si="71"/>
        <v>1.1439846745029516</v>
      </c>
      <c r="HI65" s="262">
        <f t="shared" si="72"/>
        <v>2.0630380002074746</v>
      </c>
      <c r="HJ65" s="262">
        <f t="shared" si="73"/>
        <v>0.81203792377101924</v>
      </c>
      <c r="HK65" s="262">
        <f t="shared" si="74"/>
        <v>8.9762094841578168</v>
      </c>
      <c r="HL65" s="262">
        <f t="shared" si="75"/>
        <v>7.4003846679349943</v>
      </c>
      <c r="HM65" s="262">
        <f t="shared" si="76"/>
        <v>5.8094449797626533</v>
      </c>
      <c r="HN65" s="120">
        <f t="shared" si="50"/>
        <v>15.597692387691488</v>
      </c>
      <c r="HO65" s="249">
        <f t="shared" si="51"/>
        <v>59.521591400907653</v>
      </c>
      <c r="HP65" s="121">
        <f t="shared" si="52"/>
        <v>40.478408599092347</v>
      </c>
      <c r="HQ65" s="122">
        <f t="shared" si="30"/>
        <v>18.261560633460945</v>
      </c>
      <c r="HR65" s="123">
        <f t="shared" si="31"/>
        <v>11.851285408136311</v>
      </c>
      <c r="HS65" s="196">
        <f t="shared" si="32"/>
        <v>6.410275225324634</v>
      </c>
      <c r="HT65" s="197">
        <f t="shared" si="33"/>
        <v>8.5443693424379461</v>
      </c>
      <c r="HU65" s="198">
        <f t="shared" si="34"/>
        <v>-2.1340941171133077</v>
      </c>
      <c r="HV65" s="199">
        <f t="shared" si="53"/>
        <v>2.1837583108614091</v>
      </c>
      <c r="HW65" s="125">
        <f t="shared" si="54"/>
        <v>0.12281644952266792</v>
      </c>
      <c r="HX65" s="125">
        <f t="shared" si="55"/>
        <v>1.3989802699324108</v>
      </c>
      <c r="HY65" s="125">
        <f t="shared" si="56"/>
        <v>0.66196159140633004</v>
      </c>
      <c r="HZ65" s="200">
        <f t="shared" si="57"/>
        <v>9.5332056208579305E-2</v>
      </c>
      <c r="IA65" s="201">
        <f t="shared" si="58"/>
        <v>0.17191983335062289</v>
      </c>
      <c r="IB65" s="201">
        <f t="shared" si="59"/>
        <v>6.7669826980918266E-2</v>
      </c>
      <c r="IC65" s="201">
        <f t="shared" si="60"/>
        <v>0.74801745701315137</v>
      </c>
      <c r="ID65" s="201">
        <f t="shared" si="61"/>
        <v>0.61669872232791623</v>
      </c>
      <c r="IE65" s="201">
        <f t="shared" si="62"/>
        <v>0.48412041498022113</v>
      </c>
      <c r="IF65" s="173">
        <f t="shared" si="63"/>
        <v>1.5217967194550788</v>
      </c>
      <c r="IG65" s="174">
        <f t="shared" si="64"/>
        <v>0.98760711734469264</v>
      </c>
      <c r="IH65" s="184">
        <f t="shared" si="65"/>
        <v>0.53418960211038613</v>
      </c>
      <c r="II65" s="185">
        <f t="shared" si="66"/>
        <v>0.71203077853649555</v>
      </c>
      <c r="IJ65" s="177">
        <f t="shared" si="67"/>
        <v>-0.17784117642610897</v>
      </c>
      <c r="IK65" s="130">
        <v>0</v>
      </c>
      <c r="IL65" s="347">
        <v>0</v>
      </c>
    </row>
    <row r="66" spans="1:246" outlineLevel="3" x14ac:dyDescent="0.2">
      <c r="A66" s="187">
        <v>62.793939393939397</v>
      </c>
      <c r="B66" s="188">
        <v>57</v>
      </c>
      <c r="C66" s="189" t="s">
        <v>157</v>
      </c>
      <c r="D66" s="190" t="s">
        <v>163</v>
      </c>
      <c r="E66" s="191" t="s">
        <v>166</v>
      </c>
      <c r="F66" s="1">
        <v>372.38799999999998</v>
      </c>
      <c r="G66" s="232">
        <v>5.7670000000000003</v>
      </c>
      <c r="H66" s="234">
        <v>75.146000000000001</v>
      </c>
      <c r="I66" s="192">
        <v>1</v>
      </c>
      <c r="J66" s="193">
        <v>0</v>
      </c>
      <c r="K66" s="202">
        <v>1</v>
      </c>
      <c r="L66" s="271">
        <v>3.9165317260296515</v>
      </c>
      <c r="M66" s="272">
        <v>2.3405390922968223</v>
      </c>
      <c r="N66" s="314">
        <v>1.5759926337328292</v>
      </c>
      <c r="O66" s="314">
        <v>0.40564858144251309</v>
      </c>
      <c r="P66" s="314">
        <v>1.1703440522903161</v>
      </c>
      <c r="Q66" s="314">
        <v>2.3405390922968223</v>
      </c>
      <c r="R66" s="315">
        <v>0</v>
      </c>
      <c r="S66" s="316">
        <v>3.9165317260296515</v>
      </c>
      <c r="T66" s="316">
        <v>1.7465368478999477</v>
      </c>
      <c r="U66" s="316">
        <v>2.169994878129704</v>
      </c>
      <c r="V66" s="316">
        <v>1.3469545540730912</v>
      </c>
      <c r="W66" s="316">
        <v>0.16101961394441114</v>
      </c>
      <c r="X66" s="316">
        <v>0.66202071011220165</v>
      </c>
      <c r="Y66" s="316">
        <v>0</v>
      </c>
      <c r="Z66" s="316">
        <v>1.7465368478999477</v>
      </c>
      <c r="AA66" s="317">
        <v>15.520261134681046</v>
      </c>
      <c r="AB66" s="318">
        <v>5.3734267652060854</v>
      </c>
      <c r="AC66" s="318">
        <v>10.146834369474961</v>
      </c>
      <c r="AD66" s="318">
        <v>0.47739291457616728</v>
      </c>
      <c r="AE66" s="318">
        <v>9.6694414548987933</v>
      </c>
      <c r="AF66" s="318">
        <v>5.3734267652060854</v>
      </c>
      <c r="AG66" s="319">
        <v>0.32692533978299293</v>
      </c>
      <c r="AH66" s="320">
        <v>15.193335794898053</v>
      </c>
      <c r="AI66" s="320">
        <v>11.085093370181962</v>
      </c>
      <c r="AJ66" s="320">
        <v>4.1082424247160905</v>
      </c>
      <c r="AK66" s="320">
        <v>1.6814788724412624</v>
      </c>
      <c r="AL66" s="320">
        <v>0.24501158958667577</v>
      </c>
      <c r="AM66" s="320">
        <v>2.1817519626881516</v>
      </c>
      <c r="AN66" s="320">
        <v>9.6439163784723156</v>
      </c>
      <c r="AO66" s="320">
        <v>1.4411769917096473</v>
      </c>
      <c r="AP66" s="321">
        <v>4.1367372026666676</v>
      </c>
      <c r="AQ66" s="322">
        <v>0.31966713883499998</v>
      </c>
      <c r="AR66" s="323">
        <v>3.8170700638316677</v>
      </c>
      <c r="AS66" s="323">
        <v>0.18390731066666668</v>
      </c>
      <c r="AT66" s="323">
        <v>3.633162753165001</v>
      </c>
      <c r="AU66" s="323">
        <v>0.31966713883499998</v>
      </c>
      <c r="AV66" s="315">
        <v>0.19912927370298561</v>
      </c>
      <c r="AW66" s="316">
        <v>3.9376079289636818</v>
      </c>
      <c r="AX66" s="316">
        <v>1.2998863973497639</v>
      </c>
      <c r="AY66" s="316">
        <v>2.4665552458673141</v>
      </c>
      <c r="AZ66" s="316">
        <v>0</v>
      </c>
      <c r="BA66" s="316">
        <v>0.17116628574660428</v>
      </c>
      <c r="BB66" s="316">
        <v>2.4665552458673141</v>
      </c>
      <c r="BC66" s="316">
        <v>0</v>
      </c>
      <c r="BD66" s="316">
        <v>1.2998863973497639</v>
      </c>
      <c r="BE66" s="324">
        <v>6.5544558990830231</v>
      </c>
      <c r="BF66" s="325">
        <v>1.2083083811727915</v>
      </c>
      <c r="BG66" s="326">
        <v>5.3461475179102322</v>
      </c>
      <c r="BH66" s="326">
        <v>0</v>
      </c>
      <c r="BI66" s="326">
        <v>5.3461475179102322</v>
      </c>
      <c r="BJ66" s="326">
        <v>1.2083083811727915</v>
      </c>
      <c r="BK66" s="319">
        <v>0</v>
      </c>
      <c r="BL66" s="320">
        <v>6.5544558990830231</v>
      </c>
      <c r="BM66" s="320">
        <v>3.9763621258497901</v>
      </c>
      <c r="BN66" s="320">
        <v>2.5780937732332325</v>
      </c>
      <c r="BO66" s="320">
        <v>0</v>
      </c>
      <c r="BP66" s="320">
        <v>0</v>
      </c>
      <c r="BQ66" s="320">
        <v>2.5780937732332325</v>
      </c>
      <c r="BR66" s="320">
        <v>0</v>
      </c>
      <c r="BS66" s="320">
        <v>3.9763621258497901</v>
      </c>
      <c r="BT66" s="275">
        <v>1.5183097501108711</v>
      </c>
      <c r="BU66" s="327">
        <v>0.20971129145177778</v>
      </c>
      <c r="BV66" s="328">
        <v>1.3085984586590933</v>
      </c>
      <c r="BW66" s="328">
        <v>0.46975329285198208</v>
      </c>
      <c r="BX66" s="328">
        <v>0.83884516580711121</v>
      </c>
      <c r="BY66" s="328">
        <v>0.20971129145177778</v>
      </c>
      <c r="BZ66" s="329">
        <v>1.4044365188525558</v>
      </c>
      <c r="CA66" s="330">
        <v>0.11387323125831528</v>
      </c>
      <c r="CB66" s="330">
        <v>7.8641734294416676E-2</v>
      </c>
      <c r="CC66" s="330">
        <v>3.5231496963898601E-2</v>
      </c>
      <c r="CD66" s="330"/>
      <c r="CE66" s="330">
        <v>3.5231496963898663E-2</v>
      </c>
      <c r="CF66" s="330">
        <v>-6.2450045135165055E-17</v>
      </c>
      <c r="CG66" s="330"/>
      <c r="CH66" s="330">
        <v>7.8641734294416676E-2</v>
      </c>
      <c r="CI66" s="331">
        <v>0.58429958662080006</v>
      </c>
      <c r="CJ66" s="332">
        <v>1.4773497119999998E-2</v>
      </c>
      <c r="CK66" s="332">
        <v>0.56952608950080008</v>
      </c>
      <c r="CL66" s="332"/>
      <c r="CM66" s="332">
        <v>0.56952608950080008</v>
      </c>
      <c r="CN66" s="332">
        <v>1.4773497119999998E-2</v>
      </c>
      <c r="CO66" s="333"/>
      <c r="CP66" s="334">
        <v>0.58429958662080006</v>
      </c>
      <c r="CQ66" s="334">
        <v>0.58429958662080006</v>
      </c>
      <c r="CR66" s="334">
        <v>0</v>
      </c>
      <c r="CS66" s="335"/>
      <c r="CT66" s="335"/>
      <c r="CU66" s="334">
        <v>0</v>
      </c>
      <c r="CV66" s="334">
        <v>0.5488472092025829</v>
      </c>
      <c r="CW66" s="334">
        <v>3.5452377418217162E-2</v>
      </c>
      <c r="CX66" s="299">
        <v>0.99192720000000001</v>
      </c>
      <c r="CY66" s="300">
        <v>0.11992141760932939</v>
      </c>
      <c r="CZ66" s="301">
        <v>0.87200578239067061</v>
      </c>
      <c r="DA66" s="301">
        <v>0</v>
      </c>
      <c r="DB66" s="301">
        <v>0.87200578239067061</v>
      </c>
      <c r="DC66" s="301">
        <v>0.11992141760932939</v>
      </c>
      <c r="DD66" s="169">
        <v>0</v>
      </c>
      <c r="DE66" s="170">
        <v>0.99192720000000001</v>
      </c>
      <c r="DF66" s="170">
        <v>0.95134603046264998</v>
      </c>
      <c r="DG66" s="170">
        <v>4.0581169537350026E-2</v>
      </c>
      <c r="DH66" s="170">
        <v>0</v>
      </c>
      <c r="DI66" s="170">
        <v>0</v>
      </c>
      <c r="DJ66" s="170">
        <v>4.0581169537350026E-2</v>
      </c>
      <c r="DK66" s="170">
        <v>0.95134603046264998</v>
      </c>
      <c r="DL66" s="170">
        <v>0</v>
      </c>
      <c r="DM66" s="336">
        <v>33.222522499192053</v>
      </c>
      <c r="DN66" s="337">
        <v>9.586347583691806</v>
      </c>
      <c r="DO66" s="337">
        <v>23.636174915500256</v>
      </c>
      <c r="DP66" s="337">
        <v>1.5367020995373291</v>
      </c>
      <c r="DQ66" s="337">
        <v>22.099472815962923</v>
      </c>
      <c r="DR66" s="337">
        <v>9.586347583691806</v>
      </c>
      <c r="DS66" s="338">
        <v>1.9304911323385343</v>
      </c>
      <c r="DT66" s="339">
        <v>31.292031366853525</v>
      </c>
      <c r="DU66" s="339">
        <v>19.722166092659332</v>
      </c>
      <c r="DV66" s="339">
        <v>11.398698988447592</v>
      </c>
      <c r="DW66" s="339">
        <v>3.0284334265143533</v>
      </c>
      <c r="DX66" s="339">
        <v>0.61242898624158992</v>
      </c>
      <c r="DY66" s="339">
        <v>7.9290028614382502</v>
      </c>
      <c r="DZ66" s="339">
        <v>11.144109618137549</v>
      </c>
      <c r="EA66" s="339">
        <v>8.578056474521782</v>
      </c>
      <c r="EB66" s="340">
        <v>3.9165317260296515</v>
      </c>
      <c r="EC66" s="274">
        <v>15.520261134681046</v>
      </c>
      <c r="ED66" s="274">
        <v>4.1367372026666676</v>
      </c>
      <c r="EE66" s="274">
        <v>6.5544558990830231</v>
      </c>
      <c r="EF66" s="274">
        <v>1.5183097501108711</v>
      </c>
      <c r="EG66" s="274">
        <v>0.58429958662080006</v>
      </c>
      <c r="EH66" s="274">
        <f t="shared" si="77"/>
        <v>0.99192720000000001</v>
      </c>
      <c r="EI66" s="248">
        <f t="shared" si="78"/>
        <v>33.222522499192053</v>
      </c>
      <c r="EJ66" s="245">
        <v>0.40564858144251309</v>
      </c>
      <c r="EK66" s="246">
        <v>0.47739291457616728</v>
      </c>
      <c r="EL66" s="246">
        <v>0.18390731066666668</v>
      </c>
      <c r="EM66" s="246">
        <v>0</v>
      </c>
      <c r="EN66" s="246">
        <v>0.46975329285198208</v>
      </c>
      <c r="EO66" s="246">
        <v>0</v>
      </c>
      <c r="EP66" s="246">
        <v>0</v>
      </c>
      <c r="EQ66" s="341">
        <v>1.5367020995373291</v>
      </c>
      <c r="ER66" s="246">
        <v>1.1703440522903161</v>
      </c>
      <c r="ES66" s="246">
        <v>9.6694414548987933</v>
      </c>
      <c r="ET66" s="246">
        <v>3.633162753165001</v>
      </c>
      <c r="EU66" s="246">
        <v>5.3461475179102322</v>
      </c>
      <c r="EV66" s="246">
        <v>0.83884516580711121</v>
      </c>
      <c r="EW66" s="246">
        <v>0.56952608950080008</v>
      </c>
      <c r="EX66" s="246">
        <f t="shared" si="79"/>
        <v>0.87200578239067061</v>
      </c>
      <c r="EY66" s="342">
        <f t="shared" si="80"/>
        <v>22.099472815962923</v>
      </c>
      <c r="EZ66" s="246">
        <v>2.3405390922968223</v>
      </c>
      <c r="FA66" s="246">
        <v>5.3734267652060854</v>
      </c>
      <c r="FB66" s="246">
        <v>0.31966713883499998</v>
      </c>
      <c r="FC66" s="246">
        <v>1.2083083811727915</v>
      </c>
      <c r="FD66" s="246">
        <v>0.20971129145177778</v>
      </c>
      <c r="FE66" s="246">
        <v>1.4773497119999998E-2</v>
      </c>
      <c r="FF66" s="246">
        <f t="shared" si="6"/>
        <v>0.11992141760932939</v>
      </c>
      <c r="FG66" s="343">
        <f t="shared" si="7"/>
        <v>9.586347583691806</v>
      </c>
      <c r="FH66" s="276">
        <v>0</v>
      </c>
      <c r="FI66" s="260">
        <v>0.32692533978299293</v>
      </c>
      <c r="FJ66" s="260">
        <v>0.19912927370298561</v>
      </c>
      <c r="FK66" s="260">
        <v>0</v>
      </c>
      <c r="FL66" s="260">
        <v>1.4044365188525558</v>
      </c>
      <c r="FM66" s="264">
        <v>0</v>
      </c>
      <c r="FN66" s="264">
        <v>0</v>
      </c>
      <c r="FO66" s="344">
        <v>1.9304911323385343</v>
      </c>
      <c r="FP66" s="345">
        <v>1.3469545540730912</v>
      </c>
      <c r="FQ66" s="260">
        <v>1.6814788724412624</v>
      </c>
      <c r="FR66" s="260">
        <v>0</v>
      </c>
      <c r="FS66" s="260">
        <v>0</v>
      </c>
      <c r="FT66" s="260">
        <v>0</v>
      </c>
      <c r="FU66" s="264">
        <v>0</v>
      </c>
      <c r="FV66" s="147">
        <v>0</v>
      </c>
      <c r="FW66" s="344">
        <v>3.0284334265143533</v>
      </c>
      <c r="FX66" s="195">
        <v>0.16101961394441114</v>
      </c>
      <c r="FY66" s="262">
        <v>0.24501158958667577</v>
      </c>
      <c r="FZ66" s="262">
        <v>0.17116628574660428</v>
      </c>
      <c r="GA66" s="262">
        <v>0</v>
      </c>
      <c r="GB66" s="262">
        <v>3.5231496963898663E-2</v>
      </c>
      <c r="GC66" s="147">
        <v>0</v>
      </c>
      <c r="GD66" s="147">
        <v>0</v>
      </c>
      <c r="GE66" s="346">
        <v>0.61242898624158992</v>
      </c>
      <c r="GF66" s="273">
        <f t="shared" si="8"/>
        <v>0.66202071011220165</v>
      </c>
      <c r="GG66" s="246">
        <f t="shared" si="9"/>
        <v>2.1817519626881516</v>
      </c>
      <c r="GH66" s="246">
        <f t="shared" si="10"/>
        <v>2.4665552458673141</v>
      </c>
      <c r="GI66" s="246">
        <f t="shared" si="11"/>
        <v>2.5780937732332325</v>
      </c>
      <c r="GJ66" s="246">
        <f t="shared" si="12"/>
        <v>-6.2450045135165055E-17</v>
      </c>
      <c r="GK66" s="246">
        <f t="shared" si="13"/>
        <v>0</v>
      </c>
      <c r="GL66" s="246">
        <f t="shared" si="14"/>
        <v>4.0581169537350026E-2</v>
      </c>
      <c r="GM66" s="346">
        <f t="shared" si="15"/>
        <v>7.9290028614382502</v>
      </c>
      <c r="GN66" s="195">
        <v>0</v>
      </c>
      <c r="GO66" s="262">
        <v>9.6439163784723156</v>
      </c>
      <c r="GP66" s="262">
        <v>0</v>
      </c>
      <c r="GQ66" s="262">
        <v>0</v>
      </c>
      <c r="GR66" s="262">
        <v>0</v>
      </c>
      <c r="GS66" s="147">
        <v>0.5488472092025829</v>
      </c>
      <c r="GT66" s="147">
        <f t="shared" si="16"/>
        <v>0.95134603046264998</v>
      </c>
      <c r="GU66" s="346">
        <f t="shared" si="17"/>
        <v>11.144109618137549</v>
      </c>
      <c r="GV66" s="195">
        <v>1.7465368478999477</v>
      </c>
      <c r="GW66" s="262">
        <v>1.4411769917096473</v>
      </c>
      <c r="GX66" s="262">
        <v>1.2998863973497639</v>
      </c>
      <c r="GY66" s="262">
        <v>3.9763621258497901</v>
      </c>
      <c r="GZ66" s="262">
        <v>7.8641734294416676E-2</v>
      </c>
      <c r="HA66" s="147">
        <v>3.5452377418217162E-2</v>
      </c>
      <c r="HB66" s="147">
        <f t="shared" si="84"/>
        <v>0</v>
      </c>
      <c r="HC66" s="346">
        <f t="shared" si="85"/>
        <v>8.578056474521782</v>
      </c>
      <c r="HD66" s="248">
        <f t="shared" si="20"/>
        <v>33.222522499192053</v>
      </c>
      <c r="HE66" s="116">
        <f t="shared" si="81"/>
        <v>1.5367020995373291</v>
      </c>
      <c r="HF66" s="117">
        <f t="shared" si="82"/>
        <v>22.099472815962923</v>
      </c>
      <c r="HG66" s="117">
        <f t="shared" si="83"/>
        <v>9.586347583691806</v>
      </c>
      <c r="HH66" s="195">
        <f t="shared" si="71"/>
        <v>1.9304911323385343</v>
      </c>
      <c r="HI66" s="262">
        <f t="shared" si="72"/>
        <v>3.0284334265143533</v>
      </c>
      <c r="HJ66" s="262">
        <f t="shared" si="73"/>
        <v>0.61242898624158992</v>
      </c>
      <c r="HK66" s="262">
        <f t="shared" si="74"/>
        <v>7.9290028614382502</v>
      </c>
      <c r="HL66" s="262">
        <f t="shared" si="75"/>
        <v>11.144109618137549</v>
      </c>
      <c r="HM66" s="262">
        <f t="shared" si="76"/>
        <v>8.578056474521782</v>
      </c>
      <c r="HN66" s="120">
        <f t="shared" si="50"/>
        <v>17.119488322201622</v>
      </c>
      <c r="HO66" s="249">
        <f t="shared" si="51"/>
        <v>51.52976665940389</v>
      </c>
      <c r="HP66" s="121">
        <f t="shared" si="52"/>
        <v>48.47023334059611</v>
      </c>
      <c r="HQ66" s="122">
        <f t="shared" si="30"/>
        <v>23.636174915500252</v>
      </c>
      <c r="HR66" s="123">
        <f t="shared" si="31"/>
        <v>11.569865274194193</v>
      </c>
      <c r="HS66" s="196">
        <f t="shared" si="32"/>
        <v>12.066309641306059</v>
      </c>
      <c r="HT66" s="197">
        <f t="shared" si="33"/>
        <v>13.074600750476083</v>
      </c>
      <c r="HU66" s="198">
        <f t="shared" si="34"/>
        <v>-1.008291109170024</v>
      </c>
      <c r="HV66" s="199">
        <f t="shared" si="53"/>
        <v>2.7685435415993376</v>
      </c>
      <c r="HW66" s="125">
        <f t="shared" si="54"/>
        <v>0.12805850829477741</v>
      </c>
      <c r="HX66" s="125">
        <f t="shared" si="55"/>
        <v>1.841622734663577</v>
      </c>
      <c r="HY66" s="125">
        <f t="shared" si="56"/>
        <v>0.79886229864098379</v>
      </c>
      <c r="HZ66" s="200">
        <f t="shared" si="57"/>
        <v>0.1608742610282112</v>
      </c>
      <c r="IA66" s="201">
        <f t="shared" si="58"/>
        <v>0.25236945220952944</v>
      </c>
      <c r="IB66" s="201">
        <f t="shared" si="59"/>
        <v>5.1035748853465825E-2</v>
      </c>
      <c r="IC66" s="201">
        <f t="shared" si="60"/>
        <v>0.66075023845318748</v>
      </c>
      <c r="ID66" s="201">
        <f t="shared" si="61"/>
        <v>0.92867580151146234</v>
      </c>
      <c r="IE66" s="201">
        <f t="shared" si="62"/>
        <v>0.7148380395434818</v>
      </c>
      <c r="IF66" s="173">
        <f t="shared" si="63"/>
        <v>1.9696812429583543</v>
      </c>
      <c r="IG66" s="174">
        <f t="shared" si="64"/>
        <v>0.96415543951618277</v>
      </c>
      <c r="IH66" s="184">
        <f t="shared" si="65"/>
        <v>1.0055258034421717</v>
      </c>
      <c r="II66" s="185">
        <f t="shared" si="66"/>
        <v>1.0895500625396737</v>
      </c>
      <c r="IJ66" s="177">
        <f t="shared" si="67"/>
        <v>-8.4024259097501997E-2</v>
      </c>
      <c r="IK66" s="130">
        <v>0</v>
      </c>
      <c r="IL66" s="347">
        <v>0</v>
      </c>
    </row>
    <row r="67" spans="1:246" outlineLevel="3" x14ac:dyDescent="0.2">
      <c r="A67" s="187">
        <v>63.890909090909098</v>
      </c>
      <c r="B67" s="188">
        <v>58</v>
      </c>
      <c r="C67" s="189" t="s">
        <v>157</v>
      </c>
      <c r="D67" s="190" t="s">
        <v>163</v>
      </c>
      <c r="E67" s="191" t="s">
        <v>167</v>
      </c>
      <c r="F67" s="1">
        <v>281.58</v>
      </c>
      <c r="G67" s="232">
        <v>3.4485999999999999</v>
      </c>
      <c r="H67" s="234">
        <v>75.373000000000005</v>
      </c>
      <c r="I67" s="192">
        <v>1</v>
      </c>
      <c r="J67" s="193">
        <v>0</v>
      </c>
      <c r="K67" s="202">
        <v>1</v>
      </c>
      <c r="L67" s="271">
        <v>4.1951480823426124</v>
      </c>
      <c r="M67" s="272">
        <v>2.4840417209612733</v>
      </c>
      <c r="N67" s="314">
        <v>1.7111063613813391</v>
      </c>
      <c r="O67" s="314">
        <v>0.44060309661768537</v>
      </c>
      <c r="P67" s="314">
        <v>1.2705032647636538</v>
      </c>
      <c r="Q67" s="314">
        <v>2.4840417209612733</v>
      </c>
      <c r="R67" s="315">
        <v>0</v>
      </c>
      <c r="S67" s="316">
        <v>4.1951480823426124</v>
      </c>
      <c r="T67" s="316">
        <v>1.8463618023911754</v>
      </c>
      <c r="U67" s="316">
        <v>2.3487862799514367</v>
      </c>
      <c r="V67" s="316">
        <v>1.4541994630085258</v>
      </c>
      <c r="W67" s="316">
        <v>0.17316909798662908</v>
      </c>
      <c r="X67" s="316">
        <v>0.72141771895628237</v>
      </c>
      <c r="Y67" s="316">
        <v>0</v>
      </c>
      <c r="Z67" s="316">
        <v>1.8463618023911754</v>
      </c>
      <c r="AA67" s="317">
        <v>15.567144525381449</v>
      </c>
      <c r="AB67" s="318">
        <v>5.3896587386404899</v>
      </c>
      <c r="AC67" s="318">
        <v>10.177485786740959</v>
      </c>
      <c r="AD67" s="318">
        <v>0.47883501650586124</v>
      </c>
      <c r="AE67" s="318">
        <v>9.6986507702350977</v>
      </c>
      <c r="AF67" s="318">
        <v>5.3896587386404899</v>
      </c>
      <c r="AG67" s="319">
        <v>0.3279129113387742</v>
      </c>
      <c r="AH67" s="320">
        <v>15.239231614042675</v>
      </c>
      <c r="AI67" s="320">
        <v>11.118579067292007</v>
      </c>
      <c r="AJ67" s="320">
        <v>4.1206525467506676</v>
      </c>
      <c r="AK67" s="320">
        <v>1.6865582606195311</v>
      </c>
      <c r="AL67" s="320">
        <v>0.24575171721603961</v>
      </c>
      <c r="AM67" s="320">
        <v>2.1883425689150968</v>
      </c>
      <c r="AN67" s="320">
        <v>9.6956912541326759</v>
      </c>
      <c r="AO67" s="320">
        <v>1.4228878131593301</v>
      </c>
      <c r="AP67" s="321">
        <v>4.1492334013333343</v>
      </c>
      <c r="AQ67" s="322">
        <v>0.32063278491750002</v>
      </c>
      <c r="AR67" s="323">
        <v>3.8286006164158342</v>
      </c>
      <c r="AS67" s="323">
        <v>0.18446285533333337</v>
      </c>
      <c r="AT67" s="323">
        <v>3.6441377610825008</v>
      </c>
      <c r="AU67" s="323">
        <v>0.32063278491750002</v>
      </c>
      <c r="AV67" s="315">
        <v>0.17764842662216002</v>
      </c>
      <c r="AW67" s="316">
        <v>3.9715849747111744</v>
      </c>
      <c r="AX67" s="316">
        <v>1.3122544116798704</v>
      </c>
      <c r="AY67" s="316">
        <v>2.4862343088436107</v>
      </c>
      <c r="AZ67" s="316">
        <v>0</v>
      </c>
      <c r="BA67" s="316">
        <v>0.17309625418769337</v>
      </c>
      <c r="BB67" s="316">
        <v>2.4862343088436107</v>
      </c>
      <c r="BC67" s="316">
        <v>0</v>
      </c>
      <c r="BD67" s="316">
        <v>1.3122544116798704</v>
      </c>
      <c r="BE67" s="324">
        <v>2.5760371379365714</v>
      </c>
      <c r="BF67" s="325">
        <v>0.72276034318234028</v>
      </c>
      <c r="BG67" s="326">
        <v>1.8532767947542312</v>
      </c>
      <c r="BH67" s="326">
        <v>0</v>
      </c>
      <c r="BI67" s="326">
        <v>1.8532767947542312</v>
      </c>
      <c r="BJ67" s="326">
        <v>0.72276034318234028</v>
      </c>
      <c r="BK67" s="319">
        <v>0</v>
      </c>
      <c r="BL67" s="320">
        <v>2.5760371379365714</v>
      </c>
      <c r="BM67" s="320">
        <v>1.6494008964454152</v>
      </c>
      <c r="BN67" s="320">
        <v>0.92663624149115631</v>
      </c>
      <c r="BO67" s="320">
        <v>0</v>
      </c>
      <c r="BP67" s="320">
        <v>0</v>
      </c>
      <c r="BQ67" s="320">
        <v>0.92663624149115631</v>
      </c>
      <c r="BR67" s="320">
        <v>0</v>
      </c>
      <c r="BS67" s="320">
        <v>1.6494008964454152</v>
      </c>
      <c r="BT67" s="275">
        <v>1.4653191638174474</v>
      </c>
      <c r="BU67" s="327">
        <v>0.2023921496985425</v>
      </c>
      <c r="BV67" s="328">
        <v>1.2629270141189048</v>
      </c>
      <c r="BW67" s="328">
        <v>0.45335841532473514</v>
      </c>
      <c r="BX67" s="328">
        <v>0.80956859879416965</v>
      </c>
      <c r="BY67" s="328">
        <v>0.2023921496985425</v>
      </c>
      <c r="BZ67" s="329">
        <v>1.376667354406492</v>
      </c>
      <c r="CA67" s="330">
        <v>8.8651809410955407E-2</v>
      </c>
      <c r="CB67" s="330">
        <v>6.1223625283809098E-2</v>
      </c>
      <c r="CC67" s="330">
        <v>2.7428184127146309E-2</v>
      </c>
      <c r="CD67" s="330"/>
      <c r="CE67" s="330">
        <v>2.7428184127146472E-2</v>
      </c>
      <c r="CF67" s="330">
        <v>-1.6306400674181987E-16</v>
      </c>
      <c r="CG67" s="330"/>
      <c r="CH67" s="330">
        <v>6.1223625283809098E-2</v>
      </c>
      <c r="CI67" s="331">
        <v>0.58606463075039994</v>
      </c>
      <c r="CJ67" s="332">
        <v>1.4773497119999996E-2</v>
      </c>
      <c r="CK67" s="332">
        <v>0.57129113363039996</v>
      </c>
      <c r="CL67" s="332"/>
      <c r="CM67" s="332">
        <v>0.57129113363039996</v>
      </c>
      <c r="CN67" s="332">
        <v>1.4773497119999996E-2</v>
      </c>
      <c r="CO67" s="333"/>
      <c r="CP67" s="334">
        <v>0.58606463075039994</v>
      </c>
      <c r="CQ67" s="334">
        <v>0.58606463075039994</v>
      </c>
      <c r="CR67" s="334">
        <v>0</v>
      </c>
      <c r="CS67" s="335"/>
      <c r="CT67" s="335"/>
      <c r="CU67" s="334">
        <v>0</v>
      </c>
      <c r="CV67" s="334">
        <v>0.53840594049945212</v>
      </c>
      <c r="CW67" s="334">
        <v>4.7658690250947822E-2</v>
      </c>
      <c r="CX67" s="299">
        <v>0.99492360000000013</v>
      </c>
      <c r="CY67" s="300">
        <v>0.12028367457307085</v>
      </c>
      <c r="CZ67" s="301">
        <v>0.87463992542692925</v>
      </c>
      <c r="DA67" s="301">
        <v>0</v>
      </c>
      <c r="DB67" s="301">
        <v>0.87463992542692925</v>
      </c>
      <c r="DC67" s="301">
        <v>0.12028367457307089</v>
      </c>
      <c r="DD67" s="169">
        <v>0</v>
      </c>
      <c r="DE67" s="170">
        <v>0.99492360000000013</v>
      </c>
      <c r="DF67" s="170">
        <v>0.95421984342561561</v>
      </c>
      <c r="DG67" s="170">
        <v>4.070375657438452E-2</v>
      </c>
      <c r="DH67" s="170">
        <v>0</v>
      </c>
      <c r="DI67" s="170">
        <v>0</v>
      </c>
      <c r="DJ67" s="170">
        <v>4.070375657438452E-2</v>
      </c>
      <c r="DK67" s="170">
        <v>0.95421984342561561</v>
      </c>
      <c r="DL67" s="170">
        <v>0</v>
      </c>
      <c r="DM67" s="336">
        <v>29.533870541561814</v>
      </c>
      <c r="DN67" s="337">
        <v>9.2545429090932174</v>
      </c>
      <c r="DO67" s="337">
        <v>20.279327632468597</v>
      </c>
      <c r="DP67" s="337">
        <v>1.5572593837816151</v>
      </c>
      <c r="DQ67" s="337">
        <v>18.72206824868698</v>
      </c>
      <c r="DR67" s="337">
        <v>9.2545429090932192</v>
      </c>
      <c r="DS67" s="338">
        <v>1.8822286923674263</v>
      </c>
      <c r="DT67" s="339">
        <v>27.651641849194384</v>
      </c>
      <c r="DU67" s="339">
        <v>17.528104277268294</v>
      </c>
      <c r="DV67" s="339">
        <v>9.9504413177384023</v>
      </c>
      <c r="DW67" s="339">
        <v>3.1407577236280568</v>
      </c>
      <c r="DX67" s="339">
        <v>0.61944525351750845</v>
      </c>
      <c r="DY67" s="339">
        <v>6.3633345947805307</v>
      </c>
      <c r="DZ67" s="339">
        <v>11.188317038057743</v>
      </c>
      <c r="EA67" s="339">
        <v>6.3397872392105477</v>
      </c>
      <c r="EB67" s="340">
        <v>4.1951480823426124</v>
      </c>
      <c r="EC67" s="274">
        <v>15.567144525381449</v>
      </c>
      <c r="ED67" s="274">
        <v>4.1492334013333343</v>
      </c>
      <c r="EE67" s="274">
        <v>2.5760371379365714</v>
      </c>
      <c r="EF67" s="274">
        <v>1.4653191638174474</v>
      </c>
      <c r="EG67" s="274">
        <v>0.58606463075039994</v>
      </c>
      <c r="EH67" s="274">
        <f t="shared" si="77"/>
        <v>0.99492360000000013</v>
      </c>
      <c r="EI67" s="248">
        <f t="shared" si="78"/>
        <v>29.533870541561814</v>
      </c>
      <c r="EJ67" s="245">
        <v>0.44060309661768537</v>
      </c>
      <c r="EK67" s="246">
        <v>0.47883501650586124</v>
      </c>
      <c r="EL67" s="246">
        <v>0.18446285533333337</v>
      </c>
      <c r="EM67" s="246">
        <v>0</v>
      </c>
      <c r="EN67" s="246">
        <v>0.45335841532473514</v>
      </c>
      <c r="EO67" s="246">
        <v>0</v>
      </c>
      <c r="EP67" s="246">
        <v>0</v>
      </c>
      <c r="EQ67" s="341">
        <v>1.5572593837816151</v>
      </c>
      <c r="ER67" s="246">
        <v>1.2705032647636538</v>
      </c>
      <c r="ES67" s="246">
        <v>9.6986507702350977</v>
      </c>
      <c r="ET67" s="246">
        <v>3.6441377610825008</v>
      </c>
      <c r="EU67" s="246">
        <v>1.8532767947542312</v>
      </c>
      <c r="EV67" s="246">
        <v>0.80956859879416965</v>
      </c>
      <c r="EW67" s="246">
        <v>0.57129113363039996</v>
      </c>
      <c r="EX67" s="246">
        <f t="shared" si="79"/>
        <v>0.87463992542692925</v>
      </c>
      <c r="EY67" s="342">
        <f t="shared" si="80"/>
        <v>18.72206824868698</v>
      </c>
      <c r="EZ67" s="246">
        <v>2.4840417209612733</v>
      </c>
      <c r="FA67" s="246">
        <v>5.3896587386404899</v>
      </c>
      <c r="FB67" s="246">
        <v>0.32063278491750002</v>
      </c>
      <c r="FC67" s="246">
        <v>0.72276034318234028</v>
      </c>
      <c r="FD67" s="246">
        <v>0.2023921496985425</v>
      </c>
      <c r="FE67" s="246">
        <v>1.4773497119999996E-2</v>
      </c>
      <c r="FF67" s="246">
        <f t="shared" si="6"/>
        <v>0.12028367457307089</v>
      </c>
      <c r="FG67" s="343">
        <f t="shared" si="7"/>
        <v>9.2545429090932192</v>
      </c>
      <c r="FH67" s="276">
        <v>0</v>
      </c>
      <c r="FI67" s="260">
        <v>0.3279129113387742</v>
      </c>
      <c r="FJ67" s="260">
        <v>0.17764842662216002</v>
      </c>
      <c r="FK67" s="260">
        <v>0</v>
      </c>
      <c r="FL67" s="260">
        <v>1.376667354406492</v>
      </c>
      <c r="FM67" s="264">
        <v>0</v>
      </c>
      <c r="FN67" s="264">
        <v>0</v>
      </c>
      <c r="FO67" s="344">
        <v>1.8822286923674263</v>
      </c>
      <c r="FP67" s="345">
        <v>1.4541994630085258</v>
      </c>
      <c r="FQ67" s="260">
        <v>1.6865582606195311</v>
      </c>
      <c r="FR67" s="260">
        <v>0</v>
      </c>
      <c r="FS67" s="260">
        <v>0</v>
      </c>
      <c r="FT67" s="260">
        <v>0</v>
      </c>
      <c r="FU67" s="264">
        <v>0</v>
      </c>
      <c r="FV67" s="147">
        <v>0</v>
      </c>
      <c r="FW67" s="344">
        <v>3.1407577236280568</v>
      </c>
      <c r="FX67" s="195">
        <v>0.17316909798662908</v>
      </c>
      <c r="FY67" s="262">
        <v>0.24575171721603961</v>
      </c>
      <c r="FZ67" s="262">
        <v>0.17309625418769337</v>
      </c>
      <c r="GA67" s="262">
        <v>0</v>
      </c>
      <c r="GB67" s="262">
        <v>2.7428184127146472E-2</v>
      </c>
      <c r="GC67" s="147">
        <v>0</v>
      </c>
      <c r="GD67" s="147">
        <v>0</v>
      </c>
      <c r="GE67" s="346">
        <v>0.61944525351750845</v>
      </c>
      <c r="GF67" s="273">
        <f t="shared" si="8"/>
        <v>0.72141771895628237</v>
      </c>
      <c r="GG67" s="246">
        <f t="shared" si="9"/>
        <v>2.1883425689150968</v>
      </c>
      <c r="GH67" s="246">
        <f t="shared" si="10"/>
        <v>2.4862343088436107</v>
      </c>
      <c r="GI67" s="246">
        <f t="shared" si="11"/>
        <v>0.92663624149115631</v>
      </c>
      <c r="GJ67" s="246">
        <f t="shared" si="12"/>
        <v>-1.6306400674181987E-16</v>
      </c>
      <c r="GK67" s="246">
        <f t="shared" si="13"/>
        <v>0</v>
      </c>
      <c r="GL67" s="246">
        <f t="shared" si="14"/>
        <v>4.070375657438452E-2</v>
      </c>
      <c r="GM67" s="346">
        <f t="shared" si="15"/>
        <v>6.3633345947805307</v>
      </c>
      <c r="GN67" s="195">
        <v>0</v>
      </c>
      <c r="GO67" s="262">
        <v>9.6956912541326759</v>
      </c>
      <c r="GP67" s="262">
        <v>0</v>
      </c>
      <c r="GQ67" s="262">
        <v>0</v>
      </c>
      <c r="GR67" s="262">
        <v>0</v>
      </c>
      <c r="GS67" s="147">
        <v>0.53840594049945212</v>
      </c>
      <c r="GT67" s="147">
        <f t="shared" si="16"/>
        <v>0.95421984342561561</v>
      </c>
      <c r="GU67" s="346">
        <f t="shared" si="17"/>
        <v>11.188317038057743</v>
      </c>
      <c r="GV67" s="195">
        <v>1.8463618023911754</v>
      </c>
      <c r="GW67" s="262">
        <v>1.4228878131593301</v>
      </c>
      <c r="GX67" s="262">
        <v>1.3122544116798704</v>
      </c>
      <c r="GY67" s="262">
        <v>1.6494008964454152</v>
      </c>
      <c r="GZ67" s="262">
        <v>6.1223625283809098E-2</v>
      </c>
      <c r="HA67" s="147">
        <v>4.7658690250947822E-2</v>
      </c>
      <c r="HB67" s="147">
        <f t="shared" si="84"/>
        <v>0</v>
      </c>
      <c r="HC67" s="346">
        <f t="shared" si="85"/>
        <v>6.3397872392105477</v>
      </c>
      <c r="HD67" s="248">
        <f t="shared" si="20"/>
        <v>29.533870541561814</v>
      </c>
      <c r="HE67" s="116">
        <f t="shared" si="81"/>
        <v>1.5572593837816151</v>
      </c>
      <c r="HF67" s="117">
        <f t="shared" si="82"/>
        <v>18.72206824868698</v>
      </c>
      <c r="HG67" s="117">
        <f t="shared" si="83"/>
        <v>9.2545429090932192</v>
      </c>
      <c r="HH67" s="195">
        <f t="shared" si="71"/>
        <v>1.8822286923674263</v>
      </c>
      <c r="HI67" s="262">
        <f t="shared" si="72"/>
        <v>3.1407577236280568</v>
      </c>
      <c r="HJ67" s="262">
        <f t="shared" si="73"/>
        <v>0.61944525351750845</v>
      </c>
      <c r="HK67" s="262">
        <f t="shared" si="74"/>
        <v>6.3633345947805307</v>
      </c>
      <c r="HL67" s="262">
        <f t="shared" si="75"/>
        <v>11.188317038057743</v>
      </c>
      <c r="HM67" s="262">
        <f t="shared" si="76"/>
        <v>6.3397872392105477</v>
      </c>
      <c r="HN67" s="120">
        <f t="shared" si="50"/>
        <v>13.322567087508586</v>
      </c>
      <c r="HO67" s="249">
        <f t="shared" si="51"/>
        <v>45.109451769148514</v>
      </c>
      <c r="HP67" s="121">
        <f t="shared" si="52"/>
        <v>54.890548230851486</v>
      </c>
      <c r="HQ67" s="122">
        <f t="shared" si="30"/>
        <v>20.279327632468597</v>
      </c>
      <c r="HR67" s="123">
        <f t="shared" si="31"/>
        <v>10.123537571926096</v>
      </c>
      <c r="HS67" s="196">
        <f t="shared" si="32"/>
        <v>10.1557900605425</v>
      </c>
      <c r="HT67" s="197">
        <f t="shared" si="33"/>
        <v>13.07054573042517</v>
      </c>
      <c r="HU67" s="198">
        <f t="shared" si="34"/>
        <v>-2.9147556698826715</v>
      </c>
      <c r="HV67" s="199">
        <f t="shared" si="53"/>
        <v>2.4611558784634844</v>
      </c>
      <c r="HW67" s="125">
        <f t="shared" si="54"/>
        <v>0.12977161531513459</v>
      </c>
      <c r="HX67" s="125">
        <f t="shared" si="55"/>
        <v>1.5601723540572483</v>
      </c>
      <c r="HY67" s="125">
        <f t="shared" si="56"/>
        <v>0.7712119090911016</v>
      </c>
      <c r="HZ67" s="200">
        <f t="shared" si="57"/>
        <v>0.15685239103061885</v>
      </c>
      <c r="IA67" s="201">
        <f t="shared" si="58"/>
        <v>0.26172981030233805</v>
      </c>
      <c r="IB67" s="201">
        <f t="shared" si="59"/>
        <v>5.1620437793125702E-2</v>
      </c>
      <c r="IC67" s="201">
        <f t="shared" si="60"/>
        <v>0.53027788289837752</v>
      </c>
      <c r="ID67" s="201">
        <f t="shared" si="61"/>
        <v>0.93235975317147857</v>
      </c>
      <c r="IE67" s="201">
        <f t="shared" si="62"/>
        <v>0.52831560326754567</v>
      </c>
      <c r="IF67" s="173">
        <f t="shared" si="63"/>
        <v>1.689943969372383</v>
      </c>
      <c r="IG67" s="174">
        <f t="shared" si="64"/>
        <v>0.84362813099384137</v>
      </c>
      <c r="IH67" s="184">
        <f t="shared" si="65"/>
        <v>0.84631583837854174</v>
      </c>
      <c r="II67" s="185">
        <f t="shared" si="66"/>
        <v>1.0892121442020974</v>
      </c>
      <c r="IJ67" s="177">
        <f t="shared" si="67"/>
        <v>-0.24289630582355595</v>
      </c>
      <c r="IK67" s="130">
        <v>0</v>
      </c>
      <c r="IL67" s="347">
        <v>0</v>
      </c>
    </row>
    <row r="68" spans="1:246" outlineLevel="3" x14ac:dyDescent="0.2">
      <c r="A68" s="187">
        <v>64.987878787878799</v>
      </c>
      <c r="B68" s="188">
        <v>59</v>
      </c>
      <c r="C68" s="189" t="s">
        <v>157</v>
      </c>
      <c r="D68" s="190" t="s">
        <v>163</v>
      </c>
      <c r="E68" s="191" t="s">
        <v>168</v>
      </c>
      <c r="F68" s="1">
        <v>336.70699999999999</v>
      </c>
      <c r="G68" s="232">
        <v>7.9174000000000007</v>
      </c>
      <c r="H68" s="234">
        <v>69.763000000000005</v>
      </c>
      <c r="I68" s="192">
        <v>0.71091394796904295</v>
      </c>
      <c r="J68" s="193">
        <v>0.28908605203095705</v>
      </c>
      <c r="K68" s="202">
        <v>1</v>
      </c>
      <c r="L68" s="271">
        <v>3.0642399445413533</v>
      </c>
      <c r="M68" s="272">
        <v>1.6387635899396564</v>
      </c>
      <c r="N68" s="314">
        <v>1.4254763546016969</v>
      </c>
      <c r="O68" s="314">
        <v>0.30430703661451541</v>
      </c>
      <c r="P68" s="314">
        <v>1.1211693179871816</v>
      </c>
      <c r="Q68" s="314">
        <v>1.6387635899396564</v>
      </c>
      <c r="R68" s="315">
        <v>0</v>
      </c>
      <c r="S68" s="316">
        <v>3.0642399445413533</v>
      </c>
      <c r="T68" s="316">
        <v>1.5167012557567241</v>
      </c>
      <c r="U68" s="316">
        <v>1.5475386887846292</v>
      </c>
      <c r="V68" s="316">
        <v>0.31179096558517905</v>
      </c>
      <c r="W68" s="316">
        <v>0.25969642807559168</v>
      </c>
      <c r="X68" s="316">
        <v>0.97605129512385813</v>
      </c>
      <c r="Y68" s="316">
        <v>0</v>
      </c>
      <c r="Z68" s="316">
        <v>1.5167012557567241</v>
      </c>
      <c r="AA68" s="317">
        <v>14.408484517322995</v>
      </c>
      <c r="AB68" s="318">
        <v>4.9885073246889</v>
      </c>
      <c r="AC68" s="318">
        <v>9.4199771926340947</v>
      </c>
      <c r="AD68" s="318">
        <v>0.4431954049394134</v>
      </c>
      <c r="AE68" s="318">
        <v>8.9767817876946818</v>
      </c>
      <c r="AF68" s="318">
        <v>4.9885073246889</v>
      </c>
      <c r="AG68" s="319">
        <v>0.30350640725096395</v>
      </c>
      <c r="AH68" s="320">
        <v>14.104978110072031</v>
      </c>
      <c r="AI68" s="320">
        <v>8.7960321254698073</v>
      </c>
      <c r="AJ68" s="320">
        <v>5.3089459846022233</v>
      </c>
      <c r="AK68" s="320">
        <v>1.3582073111334294</v>
      </c>
      <c r="AL68" s="320">
        <v>0.25645984242335523</v>
      </c>
      <c r="AM68" s="320">
        <v>3.6942788310454389</v>
      </c>
      <c r="AN68" s="320">
        <v>6.3077355622945905</v>
      </c>
      <c r="AO68" s="320">
        <v>2.4882965631752176</v>
      </c>
      <c r="AP68" s="321">
        <v>3.8404066413333333</v>
      </c>
      <c r="AQ68" s="322">
        <v>0.29676813944250002</v>
      </c>
      <c r="AR68" s="323">
        <v>3.5436385018908334</v>
      </c>
      <c r="AS68" s="323">
        <v>0.17073331533333333</v>
      </c>
      <c r="AT68" s="323">
        <v>3.3729051865574999</v>
      </c>
      <c r="AU68" s="323">
        <v>0.29676813944250002</v>
      </c>
      <c r="AV68" s="315">
        <v>0.24266352612458894</v>
      </c>
      <c r="AW68" s="316">
        <v>3.5977431152087442</v>
      </c>
      <c r="AX68" s="316">
        <v>0.92069304818028253</v>
      </c>
      <c r="AY68" s="316">
        <v>2.5218432585519515</v>
      </c>
      <c r="AZ68" s="316">
        <v>0</v>
      </c>
      <c r="BA68" s="316">
        <v>0.15520680847651031</v>
      </c>
      <c r="BB68" s="316">
        <v>2.5218432585519515</v>
      </c>
      <c r="BC68" s="316">
        <v>0</v>
      </c>
      <c r="BD68" s="316">
        <v>0.92069304818028253</v>
      </c>
      <c r="BE68" s="324">
        <v>0.65612082500830271</v>
      </c>
      <c r="BF68" s="325">
        <v>0.11502391302626784</v>
      </c>
      <c r="BG68" s="326">
        <v>0.54109691198203502</v>
      </c>
      <c r="BH68" s="326">
        <v>0</v>
      </c>
      <c r="BI68" s="326">
        <v>0.54109691198203502</v>
      </c>
      <c r="BJ68" s="326">
        <v>0.11502391302626784</v>
      </c>
      <c r="BK68" s="319">
        <v>0</v>
      </c>
      <c r="BL68" s="320">
        <v>0.65612082500830271</v>
      </c>
      <c r="BM68" s="320">
        <v>0.33355942393245874</v>
      </c>
      <c r="BN68" s="320">
        <v>0.32256140107584408</v>
      </c>
      <c r="BO68" s="320">
        <v>0</v>
      </c>
      <c r="BP68" s="320">
        <v>0</v>
      </c>
      <c r="BQ68" s="320">
        <v>0.32256140107584408</v>
      </c>
      <c r="BR68" s="320">
        <v>0</v>
      </c>
      <c r="BS68" s="320">
        <v>0.33355942393245874</v>
      </c>
      <c r="BT68" s="275">
        <v>1.8470546794189031</v>
      </c>
      <c r="BU68" s="327">
        <v>0.25511804964349494</v>
      </c>
      <c r="BV68" s="328">
        <v>1.5919366297754083</v>
      </c>
      <c r="BW68" s="328">
        <v>0.57146443120142854</v>
      </c>
      <c r="BX68" s="328">
        <v>1.0204721985739797</v>
      </c>
      <c r="BY68" s="328">
        <v>0.25511804964349494</v>
      </c>
      <c r="BZ68" s="329">
        <v>1.4239996864287476</v>
      </c>
      <c r="CA68" s="330">
        <v>0.42305499299015548</v>
      </c>
      <c r="CB68" s="330">
        <v>0.22459637763656681</v>
      </c>
      <c r="CC68" s="330">
        <v>0.19845861535358866</v>
      </c>
      <c r="CD68" s="330"/>
      <c r="CE68" s="330">
        <v>0.13088994258258943</v>
      </c>
      <c r="CF68" s="330">
        <v>6.7568672770999233E-2</v>
      </c>
      <c r="CG68" s="330"/>
      <c r="CH68" s="330">
        <v>0.22459637763656681</v>
      </c>
      <c r="CI68" s="331">
        <v>0.10283158133681403</v>
      </c>
      <c r="CJ68" s="332">
        <v>2.8006250381999998E-3</v>
      </c>
      <c r="CK68" s="332">
        <v>0.10003095629861403</v>
      </c>
      <c r="CL68" s="332"/>
      <c r="CM68" s="332">
        <v>0.10003095629861403</v>
      </c>
      <c r="CN68" s="332">
        <v>2.8006250381999998E-3</v>
      </c>
      <c r="CO68" s="333"/>
      <c r="CP68" s="334">
        <v>0.10283158133681403</v>
      </c>
      <c r="CQ68" s="334">
        <v>7.3810425891032247E-2</v>
      </c>
      <c r="CR68" s="334">
        <v>2.9021155445781779E-2</v>
      </c>
      <c r="CS68" s="335"/>
      <c r="CT68" s="335"/>
      <c r="CU68" s="334">
        <v>2.9021155445781779E-2</v>
      </c>
      <c r="CV68" s="334">
        <v>5.5604601573090759E-2</v>
      </c>
      <c r="CW68" s="334">
        <v>1.8205824317941488E-2</v>
      </c>
      <c r="CX68" s="299">
        <v>0.92087160000000012</v>
      </c>
      <c r="CY68" s="300">
        <v>0.11133098044712487</v>
      </c>
      <c r="CZ68" s="301">
        <v>0.80954061955287526</v>
      </c>
      <c r="DA68" s="301">
        <v>0</v>
      </c>
      <c r="DB68" s="301">
        <v>0.80954061955287526</v>
      </c>
      <c r="DC68" s="301">
        <v>0.11133098044712487</v>
      </c>
      <c r="DD68" s="169">
        <v>0</v>
      </c>
      <c r="DE68" s="170">
        <v>0.92087160000000012</v>
      </c>
      <c r="DF68" s="170">
        <v>0.66006159640092243</v>
      </c>
      <c r="DG68" s="170">
        <v>0.26081000359907769</v>
      </c>
      <c r="DH68" s="170">
        <v>0</v>
      </c>
      <c r="DI68" s="170">
        <v>0</v>
      </c>
      <c r="DJ68" s="170">
        <v>0.26081000359907763</v>
      </c>
      <c r="DK68" s="170">
        <v>0.60448347897885735</v>
      </c>
      <c r="DL68" s="170">
        <v>5.5578117422065136E-2</v>
      </c>
      <c r="DM68" s="336">
        <v>24.840009788961705</v>
      </c>
      <c r="DN68" s="337">
        <v>7.4083126222261448</v>
      </c>
      <c r="DO68" s="337">
        <v>17.431697166735557</v>
      </c>
      <c r="DP68" s="337">
        <v>1.4897001880886909</v>
      </c>
      <c r="DQ68" s="337">
        <v>15.941996978646866</v>
      </c>
      <c r="DR68" s="337">
        <v>7.4083126222261448</v>
      </c>
      <c r="DS68" s="338">
        <v>1.9701696198043006</v>
      </c>
      <c r="DT68" s="339">
        <v>22.869840169157403</v>
      </c>
      <c r="DU68" s="339">
        <v>12.525454253267794</v>
      </c>
      <c r="DV68" s="339">
        <v>10.189179107413098</v>
      </c>
      <c r="DW68" s="339">
        <v>1.6699982767186086</v>
      </c>
      <c r="DX68" s="339">
        <v>0.80225302155804668</v>
      </c>
      <c r="DY68" s="339">
        <v>7.8721346176129519</v>
      </c>
      <c r="DZ68" s="339">
        <v>6.9678236428465388</v>
      </c>
      <c r="EA68" s="339">
        <v>5.5576306104212581</v>
      </c>
      <c r="EB68" s="340">
        <v>3.0642399445413533</v>
      </c>
      <c r="EC68" s="274">
        <v>14.408484517322995</v>
      </c>
      <c r="ED68" s="274">
        <v>3.8404066413333333</v>
      </c>
      <c r="EE68" s="274">
        <v>0.65612082500830271</v>
      </c>
      <c r="EF68" s="274">
        <v>1.8470546794189031</v>
      </c>
      <c r="EG68" s="274">
        <v>0.10283158133681403</v>
      </c>
      <c r="EH68" s="274">
        <f t="shared" si="77"/>
        <v>0.92087160000000012</v>
      </c>
      <c r="EI68" s="248">
        <f t="shared" si="78"/>
        <v>24.840009788961705</v>
      </c>
      <c r="EJ68" s="245">
        <v>0.30430703661451541</v>
      </c>
      <c r="EK68" s="246">
        <v>0.4431954049394134</v>
      </c>
      <c r="EL68" s="246">
        <v>0.17073331533333333</v>
      </c>
      <c r="EM68" s="246">
        <v>0</v>
      </c>
      <c r="EN68" s="246">
        <v>0.57146443120142854</v>
      </c>
      <c r="EO68" s="246">
        <v>0</v>
      </c>
      <c r="EP68" s="246">
        <v>0</v>
      </c>
      <c r="EQ68" s="341">
        <v>1.4897001880886909</v>
      </c>
      <c r="ER68" s="246">
        <v>1.1211693179871816</v>
      </c>
      <c r="ES68" s="246">
        <v>8.9767817876946818</v>
      </c>
      <c r="ET68" s="246">
        <v>3.3729051865574999</v>
      </c>
      <c r="EU68" s="246">
        <v>0.54109691198203502</v>
      </c>
      <c r="EV68" s="246">
        <v>1.0204721985739797</v>
      </c>
      <c r="EW68" s="246">
        <v>0.10003095629861403</v>
      </c>
      <c r="EX68" s="246">
        <f t="shared" si="79"/>
        <v>0.80954061955287526</v>
      </c>
      <c r="EY68" s="342">
        <f t="shared" si="80"/>
        <v>15.941996978646866</v>
      </c>
      <c r="EZ68" s="246">
        <v>1.6387635899396564</v>
      </c>
      <c r="FA68" s="246">
        <v>4.9885073246889</v>
      </c>
      <c r="FB68" s="246">
        <v>0.29676813944250002</v>
      </c>
      <c r="FC68" s="246">
        <v>0.11502391302626784</v>
      </c>
      <c r="FD68" s="246">
        <v>0.25511804964349494</v>
      </c>
      <c r="FE68" s="246">
        <v>2.8006250381999998E-3</v>
      </c>
      <c r="FF68" s="246">
        <f t="shared" si="6"/>
        <v>0.11133098044712487</v>
      </c>
      <c r="FG68" s="343">
        <f t="shared" si="7"/>
        <v>7.4083126222261448</v>
      </c>
      <c r="FH68" s="276">
        <v>0</v>
      </c>
      <c r="FI68" s="260">
        <v>0.30350640725096395</v>
      </c>
      <c r="FJ68" s="260">
        <v>0.24266352612458894</v>
      </c>
      <c r="FK68" s="260">
        <v>0</v>
      </c>
      <c r="FL68" s="260">
        <v>1.4239996864287476</v>
      </c>
      <c r="FM68" s="264">
        <v>0</v>
      </c>
      <c r="FN68" s="264">
        <v>0</v>
      </c>
      <c r="FO68" s="344">
        <v>1.9701696198043006</v>
      </c>
      <c r="FP68" s="345">
        <v>0.31179096558517905</v>
      </c>
      <c r="FQ68" s="260">
        <v>1.3582073111334294</v>
      </c>
      <c r="FR68" s="260">
        <v>0</v>
      </c>
      <c r="FS68" s="260">
        <v>0</v>
      </c>
      <c r="FT68" s="260">
        <v>0</v>
      </c>
      <c r="FU68" s="264">
        <v>0</v>
      </c>
      <c r="FV68" s="147">
        <v>0</v>
      </c>
      <c r="FW68" s="344">
        <v>1.6699982767186086</v>
      </c>
      <c r="FX68" s="195">
        <v>0.25969642807559168</v>
      </c>
      <c r="FY68" s="262">
        <v>0.25645984242335523</v>
      </c>
      <c r="FZ68" s="262">
        <v>0.15520680847651031</v>
      </c>
      <c r="GA68" s="262">
        <v>0</v>
      </c>
      <c r="GB68" s="262">
        <v>0.13088994258258943</v>
      </c>
      <c r="GC68" s="147">
        <v>0</v>
      </c>
      <c r="GD68" s="147">
        <v>0</v>
      </c>
      <c r="GE68" s="346">
        <v>0.80225302155804668</v>
      </c>
      <c r="GF68" s="273">
        <f t="shared" si="8"/>
        <v>0.97605129512385813</v>
      </c>
      <c r="GG68" s="246">
        <f t="shared" si="9"/>
        <v>3.6942788310454389</v>
      </c>
      <c r="GH68" s="246">
        <f t="shared" si="10"/>
        <v>2.5218432585519515</v>
      </c>
      <c r="GI68" s="246">
        <f t="shared" si="11"/>
        <v>0.32256140107584408</v>
      </c>
      <c r="GJ68" s="246">
        <f t="shared" si="12"/>
        <v>6.7568672770999233E-2</v>
      </c>
      <c r="GK68" s="246">
        <f t="shared" si="13"/>
        <v>2.9021155445781779E-2</v>
      </c>
      <c r="GL68" s="246">
        <f t="shared" si="14"/>
        <v>0.26081000359907763</v>
      </c>
      <c r="GM68" s="346">
        <f t="shared" si="15"/>
        <v>7.8721346176129519</v>
      </c>
      <c r="GN68" s="195">
        <v>0</v>
      </c>
      <c r="GO68" s="262">
        <v>6.3077355622945905</v>
      </c>
      <c r="GP68" s="262">
        <v>0</v>
      </c>
      <c r="GQ68" s="262">
        <v>0</v>
      </c>
      <c r="GR68" s="262">
        <v>0</v>
      </c>
      <c r="GS68" s="147">
        <v>5.5604601573090759E-2</v>
      </c>
      <c r="GT68" s="147">
        <f t="shared" si="16"/>
        <v>0.60448347897885735</v>
      </c>
      <c r="GU68" s="346">
        <f t="shared" si="17"/>
        <v>6.9678236428465388</v>
      </c>
      <c r="GV68" s="195">
        <v>1.5167012557567241</v>
      </c>
      <c r="GW68" s="262">
        <v>2.4882965631752176</v>
      </c>
      <c r="GX68" s="262">
        <v>0.92069304818028253</v>
      </c>
      <c r="GY68" s="262">
        <v>0.33355942393245874</v>
      </c>
      <c r="GZ68" s="262">
        <v>0.22459637763656681</v>
      </c>
      <c r="HA68" s="147">
        <v>1.8205824317941488E-2</v>
      </c>
      <c r="HB68" s="147">
        <f t="shared" si="84"/>
        <v>5.5578117422065136E-2</v>
      </c>
      <c r="HC68" s="346">
        <f t="shared" si="85"/>
        <v>5.5576306104212581</v>
      </c>
      <c r="HD68" s="248">
        <f t="shared" si="20"/>
        <v>24.840009788961705</v>
      </c>
      <c r="HE68" s="116">
        <f t="shared" si="81"/>
        <v>1.4897001880886909</v>
      </c>
      <c r="HF68" s="117">
        <f t="shared" si="82"/>
        <v>15.941996978646866</v>
      </c>
      <c r="HG68" s="117">
        <f t="shared" si="83"/>
        <v>7.4083126222261448</v>
      </c>
      <c r="HH68" s="195">
        <f t="shared" si="71"/>
        <v>1.9701696198043006</v>
      </c>
      <c r="HI68" s="262">
        <f t="shared" si="72"/>
        <v>1.6699982767186086</v>
      </c>
      <c r="HJ68" s="262">
        <f t="shared" si="73"/>
        <v>0.80225302155804668</v>
      </c>
      <c r="HK68" s="262">
        <f t="shared" si="74"/>
        <v>7.8721346176129519</v>
      </c>
      <c r="HL68" s="262">
        <f t="shared" si="75"/>
        <v>6.9678236428465388</v>
      </c>
      <c r="HM68" s="262">
        <f t="shared" si="76"/>
        <v>5.5576306104212581</v>
      </c>
      <c r="HN68" s="120">
        <f t="shared" si="50"/>
        <v>14.232018249592256</v>
      </c>
      <c r="HO68" s="249">
        <f t="shared" si="51"/>
        <v>57.29473688016266</v>
      </c>
      <c r="HP68" s="121">
        <f t="shared" si="52"/>
        <v>42.70526311983734</v>
      </c>
      <c r="HQ68" s="122">
        <f t="shared" si="30"/>
        <v>17.431697166735557</v>
      </c>
      <c r="HR68" s="123">
        <f t="shared" si="31"/>
        <v>10.344385915889607</v>
      </c>
      <c r="HS68" s="196">
        <f t="shared" si="32"/>
        <v>7.0873112508459499</v>
      </c>
      <c r="HT68" s="197">
        <f t="shared" si="33"/>
        <v>8.9379932626508385</v>
      </c>
      <c r="HU68" s="198">
        <f t="shared" si="34"/>
        <v>-1.8506820118048868</v>
      </c>
      <c r="HV68" s="199">
        <f t="shared" si="53"/>
        <v>2.0700008157468086</v>
      </c>
      <c r="HW68" s="125">
        <f t="shared" si="54"/>
        <v>0.12414168234072424</v>
      </c>
      <c r="HX68" s="125">
        <f t="shared" si="55"/>
        <v>1.3284997482205723</v>
      </c>
      <c r="HY68" s="125">
        <f t="shared" si="56"/>
        <v>0.61735938518551203</v>
      </c>
      <c r="HZ68" s="200">
        <f t="shared" si="57"/>
        <v>0.16418080165035839</v>
      </c>
      <c r="IA68" s="201">
        <f t="shared" si="58"/>
        <v>0.13916652305988406</v>
      </c>
      <c r="IB68" s="201">
        <f t="shared" si="59"/>
        <v>6.6854418463170556E-2</v>
      </c>
      <c r="IC68" s="201">
        <f t="shared" si="60"/>
        <v>0.65601121813441265</v>
      </c>
      <c r="ID68" s="201">
        <f t="shared" si="61"/>
        <v>0.5806519702372116</v>
      </c>
      <c r="IE68" s="201">
        <f t="shared" si="62"/>
        <v>0.46313588420177149</v>
      </c>
      <c r="IF68" s="173">
        <f t="shared" si="63"/>
        <v>1.4526414305612965</v>
      </c>
      <c r="IG68" s="174">
        <f t="shared" si="64"/>
        <v>0.86203215965746727</v>
      </c>
      <c r="IH68" s="184">
        <f t="shared" si="65"/>
        <v>0.5906092709038292</v>
      </c>
      <c r="II68" s="185">
        <f t="shared" si="66"/>
        <v>0.74483277188756991</v>
      </c>
      <c r="IJ68" s="177">
        <f t="shared" si="67"/>
        <v>-0.15422350098374057</v>
      </c>
      <c r="IK68" s="130">
        <v>0</v>
      </c>
      <c r="IL68" s="347">
        <v>0</v>
      </c>
    </row>
    <row r="69" spans="1:246" outlineLevel="3" x14ac:dyDescent="0.2">
      <c r="A69" s="187">
        <v>66.084848484848493</v>
      </c>
      <c r="B69" s="188">
        <v>60</v>
      </c>
      <c r="C69" s="189" t="s">
        <v>157</v>
      </c>
      <c r="D69" s="190" t="s">
        <v>163</v>
      </c>
      <c r="E69" s="191" t="s">
        <v>169</v>
      </c>
      <c r="F69" s="1">
        <v>11342.630999999999</v>
      </c>
      <c r="G69" s="232">
        <v>119.24680000000001</v>
      </c>
      <c r="H69" s="234">
        <v>79.156000000000006</v>
      </c>
      <c r="I69" s="192">
        <v>1</v>
      </c>
      <c r="J69" s="193">
        <v>0</v>
      </c>
      <c r="K69" s="202">
        <v>1</v>
      </c>
      <c r="L69" s="271">
        <v>3.5795452416395177</v>
      </c>
      <c r="M69" s="272">
        <v>2.1862242167799089</v>
      </c>
      <c r="N69" s="314">
        <v>1.3933210248596088</v>
      </c>
      <c r="O69" s="314">
        <v>0.35826751597045231</v>
      </c>
      <c r="P69" s="314">
        <v>1.0350535088891566</v>
      </c>
      <c r="Q69" s="314">
        <v>2.1862242167799089</v>
      </c>
      <c r="R69" s="315">
        <v>0</v>
      </c>
      <c r="S69" s="316">
        <v>3.5795452416395177</v>
      </c>
      <c r="T69" s="316">
        <v>1.6462397201208119</v>
      </c>
      <c r="U69" s="316">
        <v>1.9333055215187058</v>
      </c>
      <c r="V69" s="316">
        <v>1.2076791949013042</v>
      </c>
      <c r="W69" s="316">
        <v>0.14574326011546054</v>
      </c>
      <c r="X69" s="316">
        <v>0.57988306650194132</v>
      </c>
      <c r="Y69" s="316">
        <v>0</v>
      </c>
      <c r="Z69" s="316">
        <v>1.6462397201208119</v>
      </c>
      <c r="AA69" s="317">
        <v>16.348465525467926</v>
      </c>
      <c r="AB69" s="318">
        <v>5.6601677937169361</v>
      </c>
      <c r="AC69" s="318">
        <v>10.688297731750989</v>
      </c>
      <c r="AD69" s="318">
        <v>0.50286793104344996</v>
      </c>
      <c r="AE69" s="318">
        <v>10.185429800707542</v>
      </c>
      <c r="AF69" s="318">
        <v>5.6601677937169361</v>
      </c>
      <c r="AG69" s="319">
        <v>0.34437098708996605</v>
      </c>
      <c r="AH69" s="320">
        <v>16.004094538377963</v>
      </c>
      <c r="AI69" s="320">
        <v>11.676624847764664</v>
      </c>
      <c r="AJ69" s="320">
        <v>4.3274696906132988</v>
      </c>
      <c r="AK69" s="320">
        <v>1.7712072715375478</v>
      </c>
      <c r="AL69" s="320">
        <v>0.25808609088072426</v>
      </c>
      <c r="AM69" s="320">
        <v>2.2981763281950238</v>
      </c>
      <c r="AN69" s="320">
        <v>10.224535572032195</v>
      </c>
      <c r="AO69" s="320">
        <v>1.452089275732469</v>
      </c>
      <c r="AP69" s="321">
        <v>4.5427100693333333</v>
      </c>
      <c r="AQ69" s="322">
        <v>0.34991117584499998</v>
      </c>
      <c r="AR69" s="323">
        <v>4.1927988934883338</v>
      </c>
      <c r="AS69" s="323">
        <v>0.22150487333333338</v>
      </c>
      <c r="AT69" s="323">
        <v>3.9712940201550002</v>
      </c>
      <c r="AU69" s="323">
        <v>0.34991117584499998</v>
      </c>
      <c r="AV69" s="315">
        <v>0.15768089440463359</v>
      </c>
      <c r="AW69" s="316">
        <v>4.3850291749286994</v>
      </c>
      <c r="AX69" s="316">
        <v>1.4451801553739152</v>
      </c>
      <c r="AY69" s="316">
        <v>2.7292150737929548</v>
      </c>
      <c r="AZ69" s="316">
        <v>0</v>
      </c>
      <c r="BA69" s="316">
        <v>0.21063394576182939</v>
      </c>
      <c r="BB69" s="316">
        <v>2.7292150737929548</v>
      </c>
      <c r="BC69" s="316">
        <v>0</v>
      </c>
      <c r="BD69" s="316">
        <v>1.4451801553739152</v>
      </c>
      <c r="BE69" s="324">
        <v>2.5017750688871754</v>
      </c>
      <c r="BF69" s="325">
        <v>0.42105621850764308</v>
      </c>
      <c r="BG69" s="326">
        <v>2.0807188503795322</v>
      </c>
      <c r="BH69" s="326">
        <v>0</v>
      </c>
      <c r="BI69" s="326">
        <v>2.0807188503795322</v>
      </c>
      <c r="BJ69" s="326">
        <v>0.42105621850764308</v>
      </c>
      <c r="BK69" s="319">
        <v>0.68276017044005743</v>
      </c>
      <c r="BL69" s="320">
        <v>1.8190148984471179</v>
      </c>
      <c r="BM69" s="320">
        <v>1.0415916672798566</v>
      </c>
      <c r="BN69" s="320">
        <v>0.7774232311672612</v>
      </c>
      <c r="BO69" s="320">
        <v>0</v>
      </c>
      <c r="BP69" s="320">
        <v>0</v>
      </c>
      <c r="BQ69" s="320">
        <v>0.7774232311672612</v>
      </c>
      <c r="BR69" s="320">
        <v>0</v>
      </c>
      <c r="BS69" s="320">
        <v>1.0415916672798566</v>
      </c>
      <c r="BT69" s="275">
        <v>1.4614814529897275</v>
      </c>
      <c r="BU69" s="327">
        <v>0.20186207914222756</v>
      </c>
      <c r="BV69" s="328">
        <v>1.2596193738474999</v>
      </c>
      <c r="BW69" s="328">
        <v>0.45217105727858981</v>
      </c>
      <c r="BX69" s="328">
        <v>0.80744831656891014</v>
      </c>
      <c r="BY69" s="328">
        <v>0.20186207914222756</v>
      </c>
      <c r="BZ69" s="329">
        <v>1.4614814529897275</v>
      </c>
      <c r="CA69" s="330">
        <v>0</v>
      </c>
      <c r="CB69" s="330">
        <v>0</v>
      </c>
      <c r="CC69" s="330">
        <v>0</v>
      </c>
      <c r="CD69" s="330"/>
      <c r="CE69" s="330">
        <v>0</v>
      </c>
      <c r="CF69" s="330">
        <v>0</v>
      </c>
      <c r="CG69" s="330"/>
      <c r="CH69" s="330">
        <v>0</v>
      </c>
      <c r="CI69" s="331">
        <v>0.24197168391858004</v>
      </c>
      <c r="CJ69" s="332">
        <v>5.808102979500001E-3</v>
      </c>
      <c r="CK69" s="332">
        <v>0.23616358093908005</v>
      </c>
      <c r="CL69" s="332"/>
      <c r="CM69" s="332">
        <v>0.23616358093908005</v>
      </c>
      <c r="CN69" s="332">
        <v>5.808102979500001E-3</v>
      </c>
      <c r="CO69" s="333"/>
      <c r="CP69" s="334">
        <v>0.24197168391858004</v>
      </c>
      <c r="CQ69" s="334">
        <v>0.24197168391858004</v>
      </c>
      <c r="CR69" s="334">
        <v>0</v>
      </c>
      <c r="CS69" s="335"/>
      <c r="CT69" s="335"/>
      <c r="CU69" s="334">
        <v>0</v>
      </c>
      <c r="CV69" s="334">
        <v>0.23941888265323905</v>
      </c>
      <c r="CW69" s="334">
        <v>2.5528012653409926E-3</v>
      </c>
      <c r="CX69" s="299">
        <v>1.0448592000000001</v>
      </c>
      <c r="CY69" s="300">
        <v>0.12632075868687725</v>
      </c>
      <c r="CZ69" s="301">
        <v>0.91853844131312268</v>
      </c>
      <c r="DA69" s="301">
        <v>0</v>
      </c>
      <c r="DB69" s="301">
        <v>0.91853844131312268</v>
      </c>
      <c r="DC69" s="301">
        <v>0.12632075868687725</v>
      </c>
      <c r="DD69" s="169">
        <v>0</v>
      </c>
      <c r="DE69" s="170">
        <v>1.0448592000000001</v>
      </c>
      <c r="DF69" s="170">
        <v>1.0021125061520444</v>
      </c>
      <c r="DG69" s="170">
        <v>4.2746693847955708E-2</v>
      </c>
      <c r="DH69" s="170">
        <v>0</v>
      </c>
      <c r="DI69" s="170">
        <v>0</v>
      </c>
      <c r="DJ69" s="170">
        <v>4.2746693847955708E-2</v>
      </c>
      <c r="DK69" s="170">
        <v>1.0021125061520444</v>
      </c>
      <c r="DL69" s="170">
        <v>0</v>
      </c>
      <c r="DM69" s="336">
        <v>29.720808242236263</v>
      </c>
      <c r="DN69" s="337">
        <v>8.9513503456580921</v>
      </c>
      <c r="DO69" s="337">
        <v>20.769457896578167</v>
      </c>
      <c r="DP69" s="337">
        <v>1.5348113776258254</v>
      </c>
      <c r="DQ69" s="337">
        <v>19.234646518952342</v>
      </c>
      <c r="DR69" s="337">
        <v>8.9513503456580921</v>
      </c>
      <c r="DS69" s="338">
        <v>2.6462935049243845</v>
      </c>
      <c r="DT69" s="339">
        <v>27.074514737311883</v>
      </c>
      <c r="DU69" s="339">
        <v>17.053720580609873</v>
      </c>
      <c r="DV69" s="339">
        <v>9.8101602109401789</v>
      </c>
      <c r="DW69" s="339">
        <v>2.9788864664388521</v>
      </c>
      <c r="DX69" s="339">
        <v>0.61446329675801414</v>
      </c>
      <c r="DY69" s="339">
        <v>6.4274443935051373</v>
      </c>
      <c r="DZ69" s="339">
        <v>11.466066960837479</v>
      </c>
      <c r="EA69" s="339">
        <v>5.5876536197723938</v>
      </c>
      <c r="EB69" s="340">
        <v>3.5795452416395177</v>
      </c>
      <c r="EC69" s="274">
        <v>16.348465525467926</v>
      </c>
      <c r="ED69" s="274">
        <v>4.5427100693333333</v>
      </c>
      <c r="EE69" s="274">
        <v>2.5017750688871754</v>
      </c>
      <c r="EF69" s="274">
        <v>1.4614814529897275</v>
      </c>
      <c r="EG69" s="274">
        <v>0.24197168391858004</v>
      </c>
      <c r="EH69" s="274">
        <f t="shared" si="77"/>
        <v>1.0448592000000001</v>
      </c>
      <c r="EI69" s="248">
        <f t="shared" si="78"/>
        <v>29.720808242236263</v>
      </c>
      <c r="EJ69" s="245">
        <v>0.35826751597045231</v>
      </c>
      <c r="EK69" s="246">
        <v>0.50286793104344996</v>
      </c>
      <c r="EL69" s="246">
        <v>0.22150487333333338</v>
      </c>
      <c r="EM69" s="246">
        <v>0</v>
      </c>
      <c r="EN69" s="246">
        <v>0.45217105727858981</v>
      </c>
      <c r="EO69" s="246">
        <v>0</v>
      </c>
      <c r="EP69" s="246">
        <v>0</v>
      </c>
      <c r="EQ69" s="341">
        <v>1.5348113776258254</v>
      </c>
      <c r="ER69" s="246">
        <v>1.0350535088891566</v>
      </c>
      <c r="ES69" s="246">
        <v>10.185429800707542</v>
      </c>
      <c r="ET69" s="246">
        <v>3.9712940201550002</v>
      </c>
      <c r="EU69" s="246">
        <v>2.0807188503795322</v>
      </c>
      <c r="EV69" s="246">
        <v>0.80744831656891014</v>
      </c>
      <c r="EW69" s="246">
        <v>0.23616358093908005</v>
      </c>
      <c r="EX69" s="246">
        <f t="shared" si="79"/>
        <v>0.91853844131312268</v>
      </c>
      <c r="EY69" s="342">
        <f t="shared" si="80"/>
        <v>19.234646518952342</v>
      </c>
      <c r="EZ69" s="246">
        <v>2.1862242167799089</v>
      </c>
      <c r="FA69" s="246">
        <v>5.6601677937169361</v>
      </c>
      <c r="FB69" s="246">
        <v>0.34991117584499998</v>
      </c>
      <c r="FC69" s="246">
        <v>0.42105621850764308</v>
      </c>
      <c r="FD69" s="246">
        <v>0.20186207914222756</v>
      </c>
      <c r="FE69" s="246">
        <v>5.808102979500001E-3</v>
      </c>
      <c r="FF69" s="246">
        <f t="shared" si="6"/>
        <v>0.12632075868687725</v>
      </c>
      <c r="FG69" s="343">
        <f t="shared" si="7"/>
        <v>8.9513503456580921</v>
      </c>
      <c r="FH69" s="276">
        <v>0</v>
      </c>
      <c r="FI69" s="260">
        <v>0.34437098708996605</v>
      </c>
      <c r="FJ69" s="260">
        <v>0.15768089440463359</v>
      </c>
      <c r="FK69" s="260">
        <v>0.68276017044005743</v>
      </c>
      <c r="FL69" s="260">
        <v>1.4614814529897275</v>
      </c>
      <c r="FM69" s="264">
        <v>0</v>
      </c>
      <c r="FN69" s="264">
        <v>0</v>
      </c>
      <c r="FO69" s="344">
        <v>2.6462935049243845</v>
      </c>
      <c r="FP69" s="345">
        <v>1.2076791949013042</v>
      </c>
      <c r="FQ69" s="260">
        <v>1.7712072715375478</v>
      </c>
      <c r="FR69" s="260">
        <v>0</v>
      </c>
      <c r="FS69" s="260">
        <v>0</v>
      </c>
      <c r="FT69" s="260">
        <v>0</v>
      </c>
      <c r="FU69" s="264">
        <v>0</v>
      </c>
      <c r="FV69" s="147">
        <v>0</v>
      </c>
      <c r="FW69" s="344">
        <v>2.9788864664388521</v>
      </c>
      <c r="FX69" s="195">
        <v>0.14574326011546054</v>
      </c>
      <c r="FY69" s="262">
        <v>0.25808609088072426</v>
      </c>
      <c r="FZ69" s="262">
        <v>0.21063394576182939</v>
      </c>
      <c r="GA69" s="262">
        <v>0</v>
      </c>
      <c r="GB69" s="262">
        <v>0</v>
      </c>
      <c r="GC69" s="147">
        <v>0</v>
      </c>
      <c r="GD69" s="147">
        <v>0</v>
      </c>
      <c r="GE69" s="346">
        <v>0.61446329675801414</v>
      </c>
      <c r="GF69" s="273">
        <f t="shared" si="8"/>
        <v>0.57988306650194132</v>
      </c>
      <c r="GG69" s="246">
        <f t="shared" si="9"/>
        <v>2.2981763281950238</v>
      </c>
      <c r="GH69" s="246">
        <f t="shared" si="10"/>
        <v>2.7292150737929548</v>
      </c>
      <c r="GI69" s="246">
        <f t="shared" si="11"/>
        <v>0.7774232311672612</v>
      </c>
      <c r="GJ69" s="246">
        <f t="shared" si="12"/>
        <v>0</v>
      </c>
      <c r="GK69" s="246">
        <f t="shared" si="13"/>
        <v>0</v>
      </c>
      <c r="GL69" s="246">
        <f t="shared" si="14"/>
        <v>4.2746693847955708E-2</v>
      </c>
      <c r="GM69" s="346">
        <f t="shared" si="15"/>
        <v>6.4274443935051373</v>
      </c>
      <c r="GN69" s="195">
        <v>0</v>
      </c>
      <c r="GO69" s="262">
        <v>10.224535572032195</v>
      </c>
      <c r="GP69" s="262">
        <v>0</v>
      </c>
      <c r="GQ69" s="262">
        <v>0</v>
      </c>
      <c r="GR69" s="262">
        <v>0</v>
      </c>
      <c r="GS69" s="147">
        <v>0.23941888265323905</v>
      </c>
      <c r="GT69" s="147">
        <f t="shared" si="16"/>
        <v>1.0021125061520444</v>
      </c>
      <c r="GU69" s="346">
        <f t="shared" si="17"/>
        <v>11.466066960837479</v>
      </c>
      <c r="GV69" s="195">
        <v>1.6462397201208119</v>
      </c>
      <c r="GW69" s="262">
        <v>1.452089275732469</v>
      </c>
      <c r="GX69" s="262">
        <v>1.4451801553739152</v>
      </c>
      <c r="GY69" s="262">
        <v>1.0415916672798566</v>
      </c>
      <c r="GZ69" s="262">
        <v>0</v>
      </c>
      <c r="HA69" s="147">
        <v>2.5528012653409926E-3</v>
      </c>
      <c r="HB69" s="147">
        <f t="shared" si="84"/>
        <v>0</v>
      </c>
      <c r="HC69" s="346">
        <f t="shared" si="85"/>
        <v>5.5876536197723938</v>
      </c>
      <c r="HD69" s="248">
        <f t="shared" si="20"/>
        <v>29.720808242236263</v>
      </c>
      <c r="HE69" s="116">
        <f t="shared" si="81"/>
        <v>1.5348113776258254</v>
      </c>
      <c r="HF69" s="117">
        <f t="shared" si="82"/>
        <v>19.234646518952342</v>
      </c>
      <c r="HG69" s="117">
        <f t="shared" si="83"/>
        <v>8.9513503456580921</v>
      </c>
      <c r="HH69" s="195">
        <f t="shared" si="71"/>
        <v>2.6462935049243845</v>
      </c>
      <c r="HI69" s="262">
        <f t="shared" si="72"/>
        <v>2.9788864664388521</v>
      </c>
      <c r="HJ69" s="262">
        <f t="shared" si="73"/>
        <v>0.61446329675801414</v>
      </c>
      <c r="HK69" s="262">
        <f t="shared" si="74"/>
        <v>6.4274443935051373</v>
      </c>
      <c r="HL69" s="262">
        <f t="shared" si="75"/>
        <v>11.466066960837479</v>
      </c>
      <c r="HM69" s="262">
        <f t="shared" si="76"/>
        <v>5.5876536197723938</v>
      </c>
      <c r="HN69" s="120">
        <f t="shared" si="50"/>
        <v>12.629561310035545</v>
      </c>
      <c r="HO69" s="249">
        <f t="shared" si="51"/>
        <v>42.494003551651957</v>
      </c>
      <c r="HP69" s="121">
        <f t="shared" si="52"/>
        <v>57.505996448348043</v>
      </c>
      <c r="HQ69" s="122">
        <f t="shared" si="30"/>
        <v>20.769457896578167</v>
      </c>
      <c r="HR69" s="123">
        <f t="shared" si="31"/>
        <v>10.020794156702003</v>
      </c>
      <c r="HS69" s="196">
        <f t="shared" si="32"/>
        <v>10.748663739876164</v>
      </c>
      <c r="HT69" s="197">
        <f t="shared" si="33"/>
        <v>14.112360465761864</v>
      </c>
      <c r="HU69" s="198">
        <f t="shared" si="34"/>
        <v>-3.3636967258856982</v>
      </c>
      <c r="HV69" s="199">
        <f t="shared" si="53"/>
        <v>2.4767340201863552</v>
      </c>
      <c r="HW69" s="125">
        <f t="shared" si="54"/>
        <v>0.12790094813548544</v>
      </c>
      <c r="HX69" s="125">
        <f t="shared" si="55"/>
        <v>1.6028872099126952</v>
      </c>
      <c r="HY69" s="125">
        <f t="shared" si="56"/>
        <v>0.74594586213817438</v>
      </c>
      <c r="HZ69" s="200">
        <f t="shared" si="57"/>
        <v>0.22052445874369872</v>
      </c>
      <c r="IA69" s="201">
        <f t="shared" si="58"/>
        <v>0.24824053886990435</v>
      </c>
      <c r="IB69" s="201">
        <f t="shared" si="59"/>
        <v>5.1205274729834514E-2</v>
      </c>
      <c r="IC69" s="201">
        <f t="shared" si="60"/>
        <v>0.53562036612542807</v>
      </c>
      <c r="ID69" s="201">
        <f t="shared" si="61"/>
        <v>0.95550558006978992</v>
      </c>
      <c r="IE69" s="201">
        <f t="shared" si="62"/>
        <v>0.46563780164769947</v>
      </c>
      <c r="IF69" s="173">
        <f t="shared" si="63"/>
        <v>1.7307881580481805</v>
      </c>
      <c r="IG69" s="174">
        <f t="shared" si="64"/>
        <v>0.83506617972516695</v>
      </c>
      <c r="IH69" s="184">
        <f t="shared" si="65"/>
        <v>0.8957219783230137</v>
      </c>
      <c r="II69" s="185">
        <f t="shared" si="66"/>
        <v>1.1760300388134886</v>
      </c>
      <c r="IJ69" s="177">
        <f t="shared" si="67"/>
        <v>-0.28030806049047485</v>
      </c>
      <c r="IK69" s="130">
        <v>0</v>
      </c>
      <c r="IL69" s="347">
        <v>0</v>
      </c>
    </row>
    <row r="70" spans="1:246" outlineLevel="3" x14ac:dyDescent="0.2">
      <c r="A70" s="187">
        <v>67.181818181818201</v>
      </c>
      <c r="B70" s="188">
        <v>61</v>
      </c>
      <c r="C70" s="189" t="s">
        <v>157</v>
      </c>
      <c r="D70" s="190" t="s">
        <v>163</v>
      </c>
      <c r="E70" s="191" t="s">
        <v>170</v>
      </c>
      <c r="F70" s="1">
        <v>152.619</v>
      </c>
      <c r="G70" s="232">
        <v>2.0271999999999997</v>
      </c>
      <c r="H70" s="234">
        <v>77.774000000000001</v>
      </c>
      <c r="I70" s="192">
        <v>1</v>
      </c>
      <c r="J70" s="193">
        <v>0</v>
      </c>
      <c r="K70" s="202">
        <v>1</v>
      </c>
      <c r="L70" s="271">
        <v>4.0573170872405289</v>
      </c>
      <c r="M70" s="272">
        <v>2.4243440889648826</v>
      </c>
      <c r="N70" s="314">
        <v>1.6329729982756462</v>
      </c>
      <c r="O70" s="314">
        <v>0.42031743221232676</v>
      </c>
      <c r="P70" s="314">
        <v>1.2126555660633196</v>
      </c>
      <c r="Q70" s="314">
        <v>2.4243440889648826</v>
      </c>
      <c r="R70" s="315">
        <v>0</v>
      </c>
      <c r="S70" s="316">
        <v>4.0573170872405289</v>
      </c>
      <c r="T70" s="316">
        <v>2.4243440889648826</v>
      </c>
      <c r="U70" s="316">
        <v>1.6329729982756462</v>
      </c>
      <c r="V70" s="316">
        <v>0</v>
      </c>
      <c r="W70" s="316">
        <v>0.42031743221232676</v>
      </c>
      <c r="X70" s="316">
        <v>1.2126555660633187</v>
      </c>
      <c r="Y70" s="316">
        <v>0</v>
      </c>
      <c r="Z70" s="316">
        <v>2.4243440889648826</v>
      </c>
      <c r="AA70" s="317">
        <v>16.063034486049606</v>
      </c>
      <c r="AB70" s="318">
        <v>5.5613458232924984</v>
      </c>
      <c r="AC70" s="318">
        <v>10.501688662757108</v>
      </c>
      <c r="AD70" s="318">
        <v>0.49408826202654599</v>
      </c>
      <c r="AE70" s="318">
        <v>10.007600400730562</v>
      </c>
      <c r="AF70" s="318">
        <v>5.5613458232924984</v>
      </c>
      <c r="AG70" s="319">
        <v>0</v>
      </c>
      <c r="AH70" s="320">
        <v>16.063034486049606</v>
      </c>
      <c r="AI70" s="320">
        <v>12.58076769645413</v>
      </c>
      <c r="AJ70" s="320">
        <v>3.4822667895954762</v>
      </c>
      <c r="AK70" s="320">
        <v>0</v>
      </c>
      <c r="AL70" s="320">
        <v>0.49408826202654599</v>
      </c>
      <c r="AM70" s="320">
        <v>2.9881785275689294</v>
      </c>
      <c r="AN70" s="320">
        <v>10.715232651732952</v>
      </c>
      <c r="AO70" s="320">
        <v>1.8655350447211754</v>
      </c>
      <c r="AP70" s="321">
        <v>4.2814068506666665</v>
      </c>
      <c r="AQ70" s="322">
        <v>0.33084651286499994</v>
      </c>
      <c r="AR70" s="323">
        <v>3.9505603378016665</v>
      </c>
      <c r="AS70" s="323">
        <v>0.1903389026666667</v>
      </c>
      <c r="AT70" s="323">
        <v>3.7602214351349996</v>
      </c>
      <c r="AU70" s="323">
        <v>0.33084651286499994</v>
      </c>
      <c r="AV70" s="315">
        <v>0.25523815322719995</v>
      </c>
      <c r="AW70" s="316">
        <v>4.0261686974394664</v>
      </c>
      <c r="AX70" s="316">
        <v>1.3265594920851647</v>
      </c>
      <c r="AY70" s="316">
        <v>2.5256013805364352</v>
      </c>
      <c r="AZ70" s="316">
        <v>0</v>
      </c>
      <c r="BA70" s="316">
        <v>0.17400782481786667</v>
      </c>
      <c r="BB70" s="316">
        <v>2.5256013805364352</v>
      </c>
      <c r="BC70" s="316">
        <v>0</v>
      </c>
      <c r="BD70" s="316">
        <v>1.3265594920851647</v>
      </c>
      <c r="BE70" s="324">
        <v>3.6610181128832986</v>
      </c>
      <c r="BF70" s="325">
        <v>0.65913543300069766</v>
      </c>
      <c r="BG70" s="326">
        <v>3.0018826798826006</v>
      </c>
      <c r="BH70" s="326">
        <v>0</v>
      </c>
      <c r="BI70" s="326">
        <v>3.0018826798826006</v>
      </c>
      <c r="BJ70" s="326">
        <v>0.65913543300069766</v>
      </c>
      <c r="BK70" s="319">
        <v>0</v>
      </c>
      <c r="BL70" s="320">
        <v>3.6610181128832986</v>
      </c>
      <c r="BM70" s="320">
        <v>2.1519770022220328</v>
      </c>
      <c r="BN70" s="320">
        <v>1.5090411106612653</v>
      </c>
      <c r="BO70" s="320">
        <v>0</v>
      </c>
      <c r="BP70" s="320">
        <v>0</v>
      </c>
      <c r="BQ70" s="320">
        <v>1.5090411106612653</v>
      </c>
      <c r="BR70" s="320">
        <v>0</v>
      </c>
      <c r="BS70" s="320">
        <v>2.1519770022220328</v>
      </c>
      <c r="BT70" s="275">
        <v>1.8357979515541185</v>
      </c>
      <c r="BU70" s="327">
        <v>0.25356325297708826</v>
      </c>
      <c r="BV70" s="328">
        <v>1.5822346985770301</v>
      </c>
      <c r="BW70" s="328">
        <v>0.56798168666867754</v>
      </c>
      <c r="BX70" s="328">
        <v>1.0142530119083526</v>
      </c>
      <c r="BY70" s="328">
        <v>0.25356325297708826</v>
      </c>
      <c r="BZ70" s="329">
        <v>0.91789897577705926</v>
      </c>
      <c r="CA70" s="330">
        <v>0.91789897577705926</v>
      </c>
      <c r="CB70" s="330">
        <v>0.6339081324427206</v>
      </c>
      <c r="CC70" s="330">
        <v>0.28399084333433866</v>
      </c>
      <c r="CD70" s="330"/>
      <c r="CE70" s="330">
        <v>0.28399084333433877</v>
      </c>
      <c r="CF70" s="330">
        <v>0</v>
      </c>
      <c r="CG70" s="330"/>
      <c r="CH70" s="330">
        <v>0.6339081324427206</v>
      </c>
      <c r="CI70" s="331">
        <v>0.1867174645454856</v>
      </c>
      <c r="CJ70" s="332">
        <v>4.5614624763599997E-3</v>
      </c>
      <c r="CK70" s="332">
        <v>0.18215600206912561</v>
      </c>
      <c r="CL70" s="332"/>
      <c r="CM70" s="332">
        <v>0.18215600206912561</v>
      </c>
      <c r="CN70" s="332">
        <v>4.5614624763599997E-3</v>
      </c>
      <c r="CO70" s="333"/>
      <c r="CP70" s="334">
        <v>0.1867174645454856</v>
      </c>
      <c r="CQ70" s="334">
        <v>0.1867174645454856</v>
      </c>
      <c r="CR70" s="334">
        <v>0</v>
      </c>
      <c r="CS70" s="335"/>
      <c r="CT70" s="335"/>
      <c r="CU70" s="334">
        <v>0</v>
      </c>
      <c r="CV70" s="334">
        <v>0.15052780937162497</v>
      </c>
      <c r="CW70" s="334">
        <v>3.6189655173860635E-2</v>
      </c>
      <c r="CX70" s="299">
        <v>1.0266168</v>
      </c>
      <c r="CY70" s="300">
        <v>0.12411529999132336</v>
      </c>
      <c r="CZ70" s="301">
        <v>0.90250150000867657</v>
      </c>
      <c r="DA70" s="301">
        <v>0</v>
      </c>
      <c r="DB70" s="301">
        <v>0.90250150000867657</v>
      </c>
      <c r="DC70" s="301">
        <v>0.12411529999132336</v>
      </c>
      <c r="DD70" s="169">
        <v>0</v>
      </c>
      <c r="DE70" s="170">
        <v>1.0266168</v>
      </c>
      <c r="DF70" s="170">
        <v>0.98461642899425306</v>
      </c>
      <c r="DG70" s="170">
        <v>4.2000371005746939E-2</v>
      </c>
      <c r="DH70" s="170">
        <v>0</v>
      </c>
      <c r="DI70" s="170">
        <v>0</v>
      </c>
      <c r="DJ70" s="170">
        <v>4.2000371005746939E-2</v>
      </c>
      <c r="DK70" s="170">
        <v>0.98461642899425306</v>
      </c>
      <c r="DL70" s="170">
        <v>0</v>
      </c>
      <c r="DM70" s="336">
        <v>31.111908752939701</v>
      </c>
      <c r="DN70" s="337">
        <v>9.3579118735678506</v>
      </c>
      <c r="DO70" s="337">
        <v>21.753996879371851</v>
      </c>
      <c r="DP70" s="337">
        <v>1.6727262835742169</v>
      </c>
      <c r="DQ70" s="337">
        <v>20.081270595797633</v>
      </c>
      <c r="DR70" s="337">
        <v>9.3579118735678506</v>
      </c>
      <c r="DS70" s="338">
        <v>1.1731371290042591</v>
      </c>
      <c r="DT70" s="339">
        <v>29.938771623935445</v>
      </c>
      <c r="DU70" s="339">
        <v>20.288890305708669</v>
      </c>
      <c r="DV70" s="339">
        <v>9.4758734934089084</v>
      </c>
      <c r="DW70" s="339">
        <v>0</v>
      </c>
      <c r="DX70" s="339">
        <v>1.3724043623910782</v>
      </c>
      <c r="DY70" s="339">
        <v>8.2774769558356951</v>
      </c>
      <c r="DZ70" s="339">
        <v>11.850376890098829</v>
      </c>
      <c r="EA70" s="339">
        <v>8.4385134156098349</v>
      </c>
      <c r="EB70" s="340">
        <v>4.0573170872405289</v>
      </c>
      <c r="EC70" s="274">
        <v>16.063034486049606</v>
      </c>
      <c r="ED70" s="274">
        <v>4.2814068506666665</v>
      </c>
      <c r="EE70" s="274">
        <v>3.6610181128832986</v>
      </c>
      <c r="EF70" s="274">
        <v>1.8357979515541185</v>
      </c>
      <c r="EG70" s="274">
        <v>0.1867174645454856</v>
      </c>
      <c r="EH70" s="274">
        <f t="shared" si="77"/>
        <v>1.0266168</v>
      </c>
      <c r="EI70" s="248">
        <f t="shared" si="78"/>
        <v>31.111908752939701</v>
      </c>
      <c r="EJ70" s="245">
        <v>0.42031743221232676</v>
      </c>
      <c r="EK70" s="246">
        <v>0.49408826202654599</v>
      </c>
      <c r="EL70" s="246">
        <v>0.1903389026666667</v>
      </c>
      <c r="EM70" s="246">
        <v>0</v>
      </c>
      <c r="EN70" s="246">
        <v>0.56798168666867754</v>
      </c>
      <c r="EO70" s="246">
        <v>0</v>
      </c>
      <c r="EP70" s="246">
        <v>0</v>
      </c>
      <c r="EQ70" s="341">
        <v>1.6727262835742169</v>
      </c>
      <c r="ER70" s="246">
        <v>1.2126555660633196</v>
      </c>
      <c r="ES70" s="246">
        <v>10.007600400730562</v>
      </c>
      <c r="ET70" s="246">
        <v>3.7602214351349996</v>
      </c>
      <c r="EU70" s="246">
        <v>3.0018826798826006</v>
      </c>
      <c r="EV70" s="246">
        <v>1.0142530119083526</v>
      </c>
      <c r="EW70" s="246">
        <v>0.18215600206912561</v>
      </c>
      <c r="EX70" s="246">
        <f t="shared" si="79"/>
        <v>0.90250150000867657</v>
      </c>
      <c r="EY70" s="342">
        <f t="shared" si="80"/>
        <v>20.081270595797633</v>
      </c>
      <c r="EZ70" s="246">
        <v>2.4243440889648826</v>
      </c>
      <c r="FA70" s="246">
        <v>5.5613458232924984</v>
      </c>
      <c r="FB70" s="246">
        <v>0.33084651286499994</v>
      </c>
      <c r="FC70" s="246">
        <v>0.65913543300069766</v>
      </c>
      <c r="FD70" s="246">
        <v>0.25356325297708826</v>
      </c>
      <c r="FE70" s="246">
        <v>4.5614624763599997E-3</v>
      </c>
      <c r="FF70" s="246">
        <f t="shared" ref="FF70:FF133" si="86">DC70</f>
        <v>0.12411529999132336</v>
      </c>
      <c r="FG70" s="343">
        <f t="shared" ref="FG70:FG133" si="87">SUM(EZ70:FF70)</f>
        <v>9.3579118735678506</v>
      </c>
      <c r="FH70" s="276">
        <v>0</v>
      </c>
      <c r="FI70" s="260">
        <v>0</v>
      </c>
      <c r="FJ70" s="260">
        <v>0.25523815322719995</v>
      </c>
      <c r="FK70" s="260">
        <v>0</v>
      </c>
      <c r="FL70" s="260">
        <v>0.91789897577705926</v>
      </c>
      <c r="FM70" s="264">
        <v>0</v>
      </c>
      <c r="FN70" s="264">
        <v>0</v>
      </c>
      <c r="FO70" s="344">
        <v>1.1731371290042591</v>
      </c>
      <c r="FP70" s="345">
        <v>0</v>
      </c>
      <c r="FQ70" s="260">
        <v>0</v>
      </c>
      <c r="FR70" s="260">
        <v>0</v>
      </c>
      <c r="FS70" s="260">
        <v>0</v>
      </c>
      <c r="FT70" s="260">
        <v>0</v>
      </c>
      <c r="FU70" s="264">
        <v>0</v>
      </c>
      <c r="FV70" s="147">
        <v>0</v>
      </c>
      <c r="FW70" s="344">
        <v>0</v>
      </c>
      <c r="FX70" s="195">
        <v>0.42031743221232676</v>
      </c>
      <c r="FY70" s="262">
        <v>0.49408826202654599</v>
      </c>
      <c r="FZ70" s="262">
        <v>0.17400782481786667</v>
      </c>
      <c r="GA70" s="262">
        <v>0</v>
      </c>
      <c r="GB70" s="262">
        <v>0.28399084333433877</v>
      </c>
      <c r="GC70" s="147">
        <v>0</v>
      </c>
      <c r="GD70" s="147">
        <v>0</v>
      </c>
      <c r="GE70" s="346">
        <v>1.3724043623910782</v>
      </c>
      <c r="GF70" s="273">
        <f t="shared" ref="GF70:GF133" si="88">X70</f>
        <v>1.2126555660633187</v>
      </c>
      <c r="GG70" s="246">
        <f t="shared" ref="GG70:GG133" si="89">AM70</f>
        <v>2.9881785275689294</v>
      </c>
      <c r="GH70" s="246">
        <f t="shared" ref="GH70:GH133" si="90">BB70</f>
        <v>2.5256013805364352</v>
      </c>
      <c r="GI70" s="246">
        <f t="shared" ref="GI70:GI133" si="91">BQ70</f>
        <v>1.5090411106612653</v>
      </c>
      <c r="GJ70" s="246">
        <f t="shared" ref="GJ70:GJ133" si="92">CF70</f>
        <v>0</v>
      </c>
      <c r="GK70" s="246">
        <f t="shared" ref="GK70:GK133" si="93">CU70</f>
        <v>0</v>
      </c>
      <c r="GL70" s="246">
        <f t="shared" ref="GL70:GL133" si="94">DJ70</f>
        <v>4.2000371005746939E-2</v>
      </c>
      <c r="GM70" s="346">
        <f t="shared" ref="GM70:GM133" si="95">SUM(GF70:GL70)</f>
        <v>8.2774769558356951</v>
      </c>
      <c r="GN70" s="195">
        <v>0</v>
      </c>
      <c r="GO70" s="262">
        <v>10.715232651732952</v>
      </c>
      <c r="GP70" s="262">
        <v>0</v>
      </c>
      <c r="GQ70" s="262">
        <v>0</v>
      </c>
      <c r="GR70" s="262">
        <v>0</v>
      </c>
      <c r="GS70" s="147">
        <v>0.15052780937162497</v>
      </c>
      <c r="GT70" s="147">
        <f t="shared" ref="GT70:GT133" si="96">DK70</f>
        <v>0.98461642899425306</v>
      </c>
      <c r="GU70" s="346">
        <f t="shared" ref="GU70:GU133" si="97">SUM(GN70:GT70)</f>
        <v>11.850376890098829</v>
      </c>
      <c r="GV70" s="195">
        <v>2.4243440889648826</v>
      </c>
      <c r="GW70" s="262">
        <v>1.8655350447211754</v>
      </c>
      <c r="GX70" s="262">
        <v>1.3265594920851647</v>
      </c>
      <c r="GY70" s="262">
        <v>2.1519770022220328</v>
      </c>
      <c r="GZ70" s="262">
        <v>0.6339081324427206</v>
      </c>
      <c r="HA70" s="147">
        <v>3.6189655173860635E-2</v>
      </c>
      <c r="HB70" s="147">
        <f t="shared" si="84"/>
        <v>0</v>
      </c>
      <c r="HC70" s="346">
        <f t="shared" si="85"/>
        <v>8.4385134156098349</v>
      </c>
      <c r="HD70" s="248">
        <f t="shared" ref="HD70:HD133" si="98">EI70</f>
        <v>31.111908752939701</v>
      </c>
      <c r="HE70" s="116">
        <f t="shared" si="81"/>
        <v>1.6727262835742169</v>
      </c>
      <c r="HF70" s="117">
        <f t="shared" si="82"/>
        <v>20.081270595797633</v>
      </c>
      <c r="HG70" s="117">
        <f t="shared" si="83"/>
        <v>9.3579118735678506</v>
      </c>
      <c r="HH70" s="195">
        <f t="shared" si="71"/>
        <v>1.1731371290042591</v>
      </c>
      <c r="HI70" s="262">
        <f t="shared" si="72"/>
        <v>0</v>
      </c>
      <c r="HJ70" s="262">
        <f t="shared" si="73"/>
        <v>1.3724043623910782</v>
      </c>
      <c r="HK70" s="262">
        <f t="shared" si="74"/>
        <v>8.2774769558356951</v>
      </c>
      <c r="HL70" s="262">
        <f t="shared" si="75"/>
        <v>11.850376890098829</v>
      </c>
      <c r="HM70" s="262">
        <f t="shared" si="76"/>
        <v>8.4385134156098349</v>
      </c>
      <c r="HN70" s="120">
        <f t="shared" si="50"/>
        <v>18.088394733836608</v>
      </c>
      <c r="HO70" s="249">
        <f t="shared" si="51"/>
        <v>58.139778171364917</v>
      </c>
      <c r="HP70" s="121">
        <f t="shared" si="52"/>
        <v>41.860221828635083</v>
      </c>
      <c r="HQ70" s="122">
        <f t="shared" ref="HQ70:HQ133" si="99">HE70+HF70</f>
        <v>21.753996879371851</v>
      </c>
      <c r="HR70" s="123">
        <f t="shared" ref="HR70:HR133" si="100">HI70+HJ70+HK70</f>
        <v>9.6498813182267735</v>
      </c>
      <c r="HS70" s="196">
        <f t="shared" ref="HS70:HS133" si="101">HQ70-HR70</f>
        <v>12.104115561145077</v>
      </c>
      <c r="HT70" s="197">
        <f t="shared" ref="HT70:HT133" si="102">HH70+HL70</f>
        <v>13.023514019103088</v>
      </c>
      <c r="HU70" s="198">
        <f t="shared" ref="HU70:HU133" si="103">HM70-HG70</f>
        <v>-0.91939845795801567</v>
      </c>
      <c r="HV70" s="199">
        <f t="shared" si="53"/>
        <v>2.5926590627449753</v>
      </c>
      <c r="HW70" s="125">
        <f t="shared" si="54"/>
        <v>0.13939385696451809</v>
      </c>
      <c r="HX70" s="125">
        <f t="shared" si="55"/>
        <v>1.6734392163164695</v>
      </c>
      <c r="HY70" s="125">
        <f t="shared" si="56"/>
        <v>0.77982598946398751</v>
      </c>
      <c r="HZ70" s="200">
        <f t="shared" si="57"/>
        <v>9.7761427417021596E-2</v>
      </c>
      <c r="IA70" s="201">
        <f t="shared" si="58"/>
        <v>0</v>
      </c>
      <c r="IB70" s="201">
        <f t="shared" si="59"/>
        <v>0.11436703019925652</v>
      </c>
      <c r="IC70" s="201">
        <f t="shared" si="60"/>
        <v>0.68978974631964129</v>
      </c>
      <c r="ID70" s="201">
        <f t="shared" si="61"/>
        <v>0.98753140750823576</v>
      </c>
      <c r="IE70" s="201">
        <f t="shared" si="62"/>
        <v>0.70320945130081958</v>
      </c>
      <c r="IF70" s="173">
        <f t="shared" si="63"/>
        <v>1.8128330732809876</v>
      </c>
      <c r="IG70" s="174">
        <f t="shared" si="64"/>
        <v>0.80415677651889783</v>
      </c>
      <c r="IH70" s="184">
        <f t="shared" si="65"/>
        <v>1.0086762967620897</v>
      </c>
      <c r="II70" s="185">
        <f t="shared" si="66"/>
        <v>1.0852928349252573</v>
      </c>
      <c r="IJ70" s="177">
        <f t="shared" si="67"/>
        <v>-7.6616538163167977E-2</v>
      </c>
      <c r="IK70" s="130">
        <v>0</v>
      </c>
      <c r="IL70" s="347">
        <v>0</v>
      </c>
    </row>
    <row r="71" spans="1:246" outlineLevel="3" x14ac:dyDescent="0.2">
      <c r="A71" s="187">
        <v>68.278787878787895</v>
      </c>
      <c r="B71" s="188">
        <v>62</v>
      </c>
      <c r="C71" s="189" t="s">
        <v>157</v>
      </c>
      <c r="D71" s="190" t="s">
        <v>163</v>
      </c>
      <c r="E71" s="191" t="s">
        <v>171</v>
      </c>
      <c r="F71" s="1">
        <v>10155.036</v>
      </c>
      <c r="G71" s="232">
        <v>218.36959999999999</v>
      </c>
      <c r="H71" s="234">
        <v>73.191999999999993</v>
      </c>
      <c r="I71" s="192">
        <v>0.29073332936547747</v>
      </c>
      <c r="J71" s="193">
        <v>0.70926667063452253</v>
      </c>
      <c r="K71" s="202">
        <v>0</v>
      </c>
      <c r="L71" s="271">
        <v>3.0344411525060755</v>
      </c>
      <c r="M71" s="272">
        <v>1.309455439475149</v>
      </c>
      <c r="N71" s="314">
        <v>1.7249857130309265</v>
      </c>
      <c r="O71" s="314">
        <v>0.2964551579019995</v>
      </c>
      <c r="P71" s="314">
        <v>1.4285305551289271</v>
      </c>
      <c r="Q71" s="314">
        <v>1.309455439475149</v>
      </c>
      <c r="R71" s="315">
        <v>0</v>
      </c>
      <c r="S71" s="316">
        <v>3.0344411525060755</v>
      </c>
      <c r="T71" s="316">
        <v>1.2388516270220915</v>
      </c>
      <c r="U71" s="316">
        <v>1.795589525483984</v>
      </c>
      <c r="V71" s="316">
        <v>0.29369231684156077</v>
      </c>
      <c r="W71" s="316">
        <v>0.24594525629602249</v>
      </c>
      <c r="X71" s="316">
        <v>1.2559519523464002</v>
      </c>
      <c r="Y71" s="316">
        <v>0</v>
      </c>
      <c r="Z71" s="316">
        <v>1.2388516270220915</v>
      </c>
      <c r="AA71" s="317">
        <v>15.255464244088131</v>
      </c>
      <c r="AB71" s="318">
        <v>5.2412205575546498</v>
      </c>
      <c r="AC71" s="318">
        <v>10.014243686533481</v>
      </c>
      <c r="AD71" s="318">
        <v>0.46707006084645825</v>
      </c>
      <c r="AE71" s="318">
        <v>9.547173625687023</v>
      </c>
      <c r="AF71" s="318">
        <v>5.2412205575546498</v>
      </c>
      <c r="AG71" s="319">
        <v>0.22813903331599347</v>
      </c>
      <c r="AH71" s="320">
        <v>15.027325210772137</v>
      </c>
      <c r="AI71" s="320">
        <v>7.0288930210258753</v>
      </c>
      <c r="AJ71" s="320">
        <v>7.9984321897462616</v>
      </c>
      <c r="AK71" s="320">
        <v>0.4845385597101145</v>
      </c>
      <c r="AL71" s="320">
        <v>0.38441746794731485</v>
      </c>
      <c r="AM71" s="320">
        <v>7.1294761620888343</v>
      </c>
      <c r="AN71" s="320">
        <v>2.7323418384271925</v>
      </c>
      <c r="AO71" s="320">
        <v>4.2965511825986828</v>
      </c>
      <c r="AP71" s="321">
        <v>4.029170805333333</v>
      </c>
      <c r="AQ71" s="322">
        <v>0.31135492541999993</v>
      </c>
      <c r="AR71" s="323">
        <v>3.7178158799133332</v>
      </c>
      <c r="AS71" s="323">
        <v>0.17912522133333331</v>
      </c>
      <c r="AT71" s="323">
        <v>3.5386906585799998</v>
      </c>
      <c r="AU71" s="323">
        <v>0.31135492541999993</v>
      </c>
      <c r="AV71" s="315">
        <v>0</v>
      </c>
      <c r="AW71" s="316">
        <v>4.029170805333333</v>
      </c>
      <c r="AX71" s="316">
        <v>0.61048226818362927</v>
      </c>
      <c r="AY71" s="316">
        <v>3.2395633158163704</v>
      </c>
      <c r="AZ71" s="316">
        <v>0</v>
      </c>
      <c r="BA71" s="316">
        <v>0.17912522133333328</v>
      </c>
      <c r="BB71" s="316">
        <v>3.2395633158163704</v>
      </c>
      <c r="BC71" s="316">
        <v>0</v>
      </c>
      <c r="BD71" s="316">
        <v>0.61048226818362927</v>
      </c>
      <c r="BE71" s="324">
        <v>4.8506742914811651</v>
      </c>
      <c r="BF71" s="325">
        <v>0.98919608588917396</v>
      </c>
      <c r="BG71" s="326">
        <v>3.8614782055919905</v>
      </c>
      <c r="BH71" s="326">
        <v>0</v>
      </c>
      <c r="BI71" s="326">
        <v>3.8614782055919905</v>
      </c>
      <c r="BJ71" s="326">
        <v>0.98919608588917396</v>
      </c>
      <c r="BK71" s="319">
        <v>0</v>
      </c>
      <c r="BL71" s="320">
        <v>4.8506742914811651</v>
      </c>
      <c r="BM71" s="320">
        <v>1.5880717431724707</v>
      </c>
      <c r="BN71" s="320">
        <v>3.2626025483086938</v>
      </c>
      <c r="BO71" s="320">
        <v>0</v>
      </c>
      <c r="BP71" s="320">
        <v>0</v>
      </c>
      <c r="BQ71" s="320">
        <v>3.2626025483086938</v>
      </c>
      <c r="BR71" s="320">
        <v>0</v>
      </c>
      <c r="BS71" s="320">
        <v>1.5880717431724707</v>
      </c>
      <c r="BT71" s="275">
        <v>1.9209302239310293</v>
      </c>
      <c r="BU71" s="327">
        <v>0.26532185413412007</v>
      </c>
      <c r="BV71" s="328">
        <v>1.6556083697969093</v>
      </c>
      <c r="BW71" s="328">
        <v>0.59432095326042911</v>
      </c>
      <c r="BX71" s="328">
        <v>1.0612874165364801</v>
      </c>
      <c r="BY71" s="328">
        <v>0.26532185413412007</v>
      </c>
      <c r="BZ71" s="329">
        <v>1.1955229365562214</v>
      </c>
      <c r="CA71" s="330">
        <v>0.72540728737480786</v>
      </c>
      <c r="CB71" s="330">
        <v>0.21671375560671804</v>
      </c>
      <c r="CC71" s="330">
        <v>0.50869353176808985</v>
      </c>
      <c r="CD71" s="330"/>
      <c r="CE71" s="330">
        <v>0.22443540382866992</v>
      </c>
      <c r="CF71" s="330">
        <v>0.28425812793941996</v>
      </c>
      <c r="CG71" s="330"/>
      <c r="CH71" s="330">
        <v>0.21671375560671804</v>
      </c>
      <c r="CI71" s="331">
        <v>0.14672207750760002</v>
      </c>
      <c r="CJ71" s="332">
        <v>3.8087761950000008E-3</v>
      </c>
      <c r="CK71" s="332">
        <v>0.14291330131260002</v>
      </c>
      <c r="CL71" s="332"/>
      <c r="CM71" s="332">
        <v>0.14291330131260002</v>
      </c>
      <c r="CN71" s="332">
        <v>3.8087761950000008E-3</v>
      </c>
      <c r="CO71" s="333"/>
      <c r="CP71" s="334">
        <v>0.14672207750760002</v>
      </c>
      <c r="CQ71" s="334">
        <v>4.5128543721486093E-2</v>
      </c>
      <c r="CR71" s="334">
        <v>0.10159353378611394</v>
      </c>
      <c r="CS71" s="335"/>
      <c r="CT71" s="335"/>
      <c r="CU71" s="334">
        <v>0.10159353378611394</v>
      </c>
      <c r="CV71" s="334">
        <v>3.0069170410223202E-2</v>
      </c>
      <c r="CW71" s="334">
        <v>1.5059373311262891E-2</v>
      </c>
      <c r="CX71" s="299">
        <v>0.96613439999999984</v>
      </c>
      <c r="CY71" s="300">
        <v>0.11680313519897316</v>
      </c>
      <c r="CZ71" s="301">
        <v>0.84933126480102672</v>
      </c>
      <c r="DA71" s="301">
        <v>0</v>
      </c>
      <c r="DB71" s="301">
        <v>0.84933126480102672</v>
      </c>
      <c r="DC71" s="301">
        <v>0.11680313519897316</v>
      </c>
      <c r="DD71" s="169">
        <v>0</v>
      </c>
      <c r="DE71" s="170">
        <v>0.96613439999999984</v>
      </c>
      <c r="DF71" s="170">
        <v>0.35224053081040879</v>
      </c>
      <c r="DG71" s="170">
        <v>0.61389386918959099</v>
      </c>
      <c r="DH71" s="170">
        <v>0</v>
      </c>
      <c r="DI71" s="170">
        <v>0</v>
      </c>
      <c r="DJ71" s="170">
        <v>0.61389386918959099</v>
      </c>
      <c r="DK71" s="170">
        <v>0.22701765803278556</v>
      </c>
      <c r="DL71" s="170">
        <v>0.1252228727776232</v>
      </c>
      <c r="DM71" s="336">
        <v>30.203537194847339</v>
      </c>
      <c r="DN71" s="337">
        <v>8.2371607738670658</v>
      </c>
      <c r="DO71" s="337">
        <v>21.966376420980268</v>
      </c>
      <c r="DP71" s="337">
        <v>1.5369713933422202</v>
      </c>
      <c r="DQ71" s="337">
        <v>20.429405027638047</v>
      </c>
      <c r="DR71" s="337">
        <v>8.2371607738670658</v>
      </c>
      <c r="DS71" s="338">
        <v>1.4236619698722148</v>
      </c>
      <c r="DT71" s="339">
        <v>28.779875224975122</v>
      </c>
      <c r="DU71" s="339">
        <v>11.080381489542679</v>
      </c>
      <c r="DV71" s="339">
        <v>17.520368514099108</v>
      </c>
      <c r="DW71" s="339">
        <v>0.77823087655167522</v>
      </c>
      <c r="DX71" s="339">
        <v>1.0339233494053406</v>
      </c>
      <c r="DY71" s="339">
        <v>15.887339509475423</v>
      </c>
      <c r="DZ71" s="339">
        <v>2.9894286668702015</v>
      </c>
      <c r="EA71" s="339">
        <v>8.0909528226724774</v>
      </c>
      <c r="EB71" s="340">
        <v>3.0344411525060755</v>
      </c>
      <c r="EC71" s="274">
        <v>15.255464244088131</v>
      </c>
      <c r="ED71" s="274">
        <v>4.029170805333333</v>
      </c>
      <c r="EE71" s="274">
        <v>4.8506742914811651</v>
      </c>
      <c r="EF71" s="274">
        <v>1.9209302239310293</v>
      </c>
      <c r="EG71" s="274">
        <v>0.14672207750760002</v>
      </c>
      <c r="EH71" s="274">
        <f t="shared" si="77"/>
        <v>0.96613439999999984</v>
      </c>
      <c r="EI71" s="248">
        <f t="shared" si="78"/>
        <v>30.203537194847339</v>
      </c>
      <c r="EJ71" s="245">
        <v>0.2964551579019995</v>
      </c>
      <c r="EK71" s="246">
        <v>0.46707006084645825</v>
      </c>
      <c r="EL71" s="246">
        <v>0.17912522133333331</v>
      </c>
      <c r="EM71" s="246">
        <v>0</v>
      </c>
      <c r="EN71" s="246">
        <v>0.59432095326042911</v>
      </c>
      <c r="EO71" s="246">
        <v>0</v>
      </c>
      <c r="EP71" s="246">
        <v>0</v>
      </c>
      <c r="EQ71" s="341">
        <v>1.5369713933422202</v>
      </c>
      <c r="ER71" s="246">
        <v>1.4285305551289271</v>
      </c>
      <c r="ES71" s="246">
        <v>9.547173625687023</v>
      </c>
      <c r="ET71" s="246">
        <v>3.5386906585799998</v>
      </c>
      <c r="EU71" s="246">
        <v>3.8614782055919905</v>
      </c>
      <c r="EV71" s="246">
        <v>1.0612874165364801</v>
      </c>
      <c r="EW71" s="246">
        <v>0.14291330131260002</v>
      </c>
      <c r="EX71" s="246">
        <f t="shared" si="79"/>
        <v>0.84933126480102672</v>
      </c>
      <c r="EY71" s="342">
        <f t="shared" si="80"/>
        <v>20.429405027638047</v>
      </c>
      <c r="EZ71" s="246">
        <v>1.309455439475149</v>
      </c>
      <c r="FA71" s="246">
        <v>5.2412205575546498</v>
      </c>
      <c r="FB71" s="246">
        <v>0.31135492541999993</v>
      </c>
      <c r="FC71" s="246">
        <v>0.98919608588917396</v>
      </c>
      <c r="FD71" s="246">
        <v>0.26532185413412007</v>
      </c>
      <c r="FE71" s="246">
        <v>3.8087761950000008E-3</v>
      </c>
      <c r="FF71" s="246">
        <f t="shared" si="86"/>
        <v>0.11680313519897316</v>
      </c>
      <c r="FG71" s="343">
        <f t="shared" si="87"/>
        <v>8.2371607738670658</v>
      </c>
      <c r="FH71" s="276">
        <v>0</v>
      </c>
      <c r="FI71" s="260">
        <v>0.22813903331599347</v>
      </c>
      <c r="FJ71" s="260">
        <v>0</v>
      </c>
      <c r="FK71" s="260">
        <v>0</v>
      </c>
      <c r="FL71" s="260">
        <v>1.1955229365562214</v>
      </c>
      <c r="FM71" s="264">
        <v>0</v>
      </c>
      <c r="FN71" s="264">
        <v>0</v>
      </c>
      <c r="FO71" s="344">
        <v>1.4236619698722148</v>
      </c>
      <c r="FP71" s="345">
        <v>0.29369231684156077</v>
      </c>
      <c r="FQ71" s="260">
        <v>0.4845385597101145</v>
      </c>
      <c r="FR71" s="260">
        <v>0</v>
      </c>
      <c r="FS71" s="260">
        <v>0</v>
      </c>
      <c r="FT71" s="260">
        <v>0</v>
      </c>
      <c r="FU71" s="264">
        <v>0</v>
      </c>
      <c r="FV71" s="147">
        <v>0</v>
      </c>
      <c r="FW71" s="344">
        <v>0.77823087655167522</v>
      </c>
      <c r="FX71" s="195">
        <v>0.24594525629602249</v>
      </c>
      <c r="FY71" s="262">
        <v>0.38441746794731485</v>
      </c>
      <c r="FZ71" s="262">
        <v>0.17912522133333328</v>
      </c>
      <c r="GA71" s="262">
        <v>0</v>
      </c>
      <c r="GB71" s="262">
        <v>0.22443540382866992</v>
      </c>
      <c r="GC71" s="147">
        <v>0</v>
      </c>
      <c r="GD71" s="147">
        <v>0</v>
      </c>
      <c r="GE71" s="346">
        <v>1.0339233494053406</v>
      </c>
      <c r="GF71" s="273">
        <f t="shared" si="88"/>
        <v>1.2559519523464002</v>
      </c>
      <c r="GG71" s="246">
        <f t="shared" si="89"/>
        <v>7.1294761620888343</v>
      </c>
      <c r="GH71" s="246">
        <f t="shared" si="90"/>
        <v>3.2395633158163704</v>
      </c>
      <c r="GI71" s="246">
        <f t="shared" si="91"/>
        <v>3.2626025483086938</v>
      </c>
      <c r="GJ71" s="246">
        <f t="shared" si="92"/>
        <v>0.28425812793941996</v>
      </c>
      <c r="GK71" s="246">
        <f t="shared" si="93"/>
        <v>0.10159353378611394</v>
      </c>
      <c r="GL71" s="246">
        <f t="shared" si="94"/>
        <v>0.61389386918959099</v>
      </c>
      <c r="GM71" s="346">
        <f t="shared" si="95"/>
        <v>15.887339509475423</v>
      </c>
      <c r="GN71" s="195">
        <v>0</v>
      </c>
      <c r="GO71" s="262">
        <v>2.7323418384271925</v>
      </c>
      <c r="GP71" s="262">
        <v>0</v>
      </c>
      <c r="GQ71" s="262">
        <v>0</v>
      </c>
      <c r="GR71" s="262">
        <v>0</v>
      </c>
      <c r="GS71" s="147">
        <v>3.0069170410223202E-2</v>
      </c>
      <c r="GT71" s="147">
        <f t="shared" si="96"/>
        <v>0.22701765803278556</v>
      </c>
      <c r="GU71" s="346">
        <f t="shared" si="97"/>
        <v>2.9894286668702015</v>
      </c>
      <c r="GV71" s="195">
        <v>1.2388516270220915</v>
      </c>
      <c r="GW71" s="262">
        <v>4.2965511825986828</v>
      </c>
      <c r="GX71" s="262">
        <v>0.61048226818362927</v>
      </c>
      <c r="GY71" s="262">
        <v>1.5880717431724707</v>
      </c>
      <c r="GZ71" s="262">
        <v>0.21671375560671804</v>
      </c>
      <c r="HA71" s="147">
        <v>1.5059373311262891E-2</v>
      </c>
      <c r="HB71" s="147">
        <f t="shared" si="84"/>
        <v>0.1252228727776232</v>
      </c>
      <c r="HC71" s="346">
        <f t="shared" si="85"/>
        <v>8.0909528226724774</v>
      </c>
      <c r="HD71" s="248">
        <f t="shared" si="98"/>
        <v>30.203537194847339</v>
      </c>
      <c r="HE71" s="116">
        <f t="shared" si="81"/>
        <v>1.5369713933422202</v>
      </c>
      <c r="HF71" s="117">
        <f t="shared" si="82"/>
        <v>20.429405027638047</v>
      </c>
      <c r="HG71" s="117">
        <f t="shared" si="83"/>
        <v>8.2371607738670658</v>
      </c>
      <c r="HH71" s="195">
        <f t="shared" si="71"/>
        <v>1.4236619698722148</v>
      </c>
      <c r="HI71" s="262">
        <f t="shared" si="72"/>
        <v>0.77823087655167522</v>
      </c>
      <c r="HJ71" s="262">
        <f t="shared" si="73"/>
        <v>1.0339233494053406</v>
      </c>
      <c r="HK71" s="262">
        <f t="shared" si="74"/>
        <v>15.887339509475423</v>
      </c>
      <c r="HL71" s="262">
        <f t="shared" si="75"/>
        <v>2.9894286668702015</v>
      </c>
      <c r="HM71" s="262">
        <f t="shared" si="76"/>
        <v>8.0909528226724774</v>
      </c>
      <c r="HN71" s="120">
        <f t="shared" ref="HN71:HN134" si="104">HJ71+HK71+HM71</f>
        <v>25.01221568155324</v>
      </c>
      <c r="HO71" s="249">
        <f t="shared" ref="HO71:HO134" si="105">HN71*100/HD71</f>
        <v>82.812206796163835</v>
      </c>
      <c r="HP71" s="121">
        <f t="shared" ref="HP71:HP134" si="106">100-HO71</f>
        <v>17.187793203836165</v>
      </c>
      <c r="HQ71" s="122">
        <f t="shared" si="99"/>
        <v>21.966376420980268</v>
      </c>
      <c r="HR71" s="123">
        <f t="shared" si="100"/>
        <v>17.699493735432437</v>
      </c>
      <c r="HS71" s="196">
        <f t="shared" si="101"/>
        <v>4.2668826855478308</v>
      </c>
      <c r="HT71" s="197">
        <f t="shared" si="102"/>
        <v>4.4130906367424165</v>
      </c>
      <c r="HU71" s="198">
        <f t="shared" si="103"/>
        <v>-0.1462079511945884</v>
      </c>
      <c r="HV71" s="199">
        <f t="shared" si="53"/>
        <v>2.5169614329039449</v>
      </c>
      <c r="HW71" s="125">
        <f t="shared" si="54"/>
        <v>0.12808094944518503</v>
      </c>
      <c r="HX71" s="125">
        <f t="shared" si="55"/>
        <v>1.7024504189698373</v>
      </c>
      <c r="HY71" s="125">
        <f t="shared" si="56"/>
        <v>0.68643006448892219</v>
      </c>
      <c r="HZ71" s="200">
        <f t="shared" si="57"/>
        <v>0.11863849748935124</v>
      </c>
      <c r="IA71" s="201">
        <f t="shared" si="58"/>
        <v>6.485257304597293E-2</v>
      </c>
      <c r="IB71" s="201">
        <f t="shared" si="59"/>
        <v>8.6160279117111715E-2</v>
      </c>
      <c r="IC71" s="201">
        <f t="shared" si="60"/>
        <v>1.323944959122952</v>
      </c>
      <c r="ID71" s="201">
        <f t="shared" si="61"/>
        <v>0.24911905557251679</v>
      </c>
      <c r="IE71" s="201">
        <f t="shared" si="62"/>
        <v>0.67424606855603975</v>
      </c>
      <c r="IF71" s="173">
        <f t="shared" si="63"/>
        <v>1.8305313684150224</v>
      </c>
      <c r="IG71" s="174">
        <f t="shared" si="64"/>
        <v>1.4749578112860364</v>
      </c>
      <c r="IH71" s="184">
        <f t="shared" si="65"/>
        <v>0.35557355712898592</v>
      </c>
      <c r="II71" s="185">
        <f t="shared" si="66"/>
        <v>0.36775755306186803</v>
      </c>
      <c r="IJ71" s="177">
        <f t="shared" si="67"/>
        <v>-1.2183995932882366E-2</v>
      </c>
      <c r="IK71" s="130">
        <v>0</v>
      </c>
      <c r="IL71" s="347">
        <v>0</v>
      </c>
    </row>
    <row r="72" spans="1:246" outlineLevel="3" x14ac:dyDescent="0.2">
      <c r="A72" s="187">
        <v>69.375757575757603</v>
      </c>
      <c r="B72" s="188">
        <v>63</v>
      </c>
      <c r="C72" s="189" t="s">
        <v>157</v>
      </c>
      <c r="D72" s="190" t="s">
        <v>163</v>
      </c>
      <c r="E72" s="191" t="s">
        <v>172</v>
      </c>
      <c r="F72" s="1">
        <v>247.17599999999999</v>
      </c>
      <c r="G72" s="232">
        <v>6.556</v>
      </c>
      <c r="H72" s="234">
        <v>78.97</v>
      </c>
      <c r="I72" s="192">
        <v>1</v>
      </c>
      <c r="J72" s="193">
        <v>0</v>
      </c>
      <c r="K72" s="202">
        <v>1</v>
      </c>
      <c r="L72" s="271">
        <v>4.0976940250595915</v>
      </c>
      <c r="M72" s="272">
        <v>2.4503665214209018</v>
      </c>
      <c r="N72" s="314">
        <v>1.6473275036386896</v>
      </c>
      <c r="O72" s="314">
        <v>0.42399758388311981</v>
      </c>
      <c r="P72" s="314">
        <v>1.2233299197555698</v>
      </c>
      <c r="Q72" s="314">
        <v>2.4503665214209018</v>
      </c>
      <c r="R72" s="315">
        <v>0</v>
      </c>
      <c r="S72" s="316">
        <v>4.0976940250595915</v>
      </c>
      <c r="T72" s="316">
        <v>2.4503665214209018</v>
      </c>
      <c r="U72" s="316">
        <v>1.6473275036386896</v>
      </c>
      <c r="V72" s="316">
        <v>0</v>
      </c>
      <c r="W72" s="316">
        <v>0.42399758388311981</v>
      </c>
      <c r="X72" s="316">
        <v>1.2233299197555696</v>
      </c>
      <c r="Y72" s="316">
        <v>0</v>
      </c>
      <c r="Z72" s="316">
        <v>2.4503665214209018</v>
      </c>
      <c r="AA72" s="317">
        <v>17.145813045817231</v>
      </c>
      <c r="AB72" s="318">
        <v>5.64984746502288</v>
      </c>
      <c r="AC72" s="318">
        <v>11.495965580794351</v>
      </c>
      <c r="AD72" s="318">
        <v>0.70503616931536872</v>
      </c>
      <c r="AE72" s="318">
        <v>10.790929411478981</v>
      </c>
      <c r="AF72" s="318">
        <v>5.64984746502288</v>
      </c>
      <c r="AG72" s="319">
        <v>0</v>
      </c>
      <c r="AH72" s="320">
        <v>17.145813045817231</v>
      </c>
      <c r="AI72" s="320">
        <v>13.019319986297063</v>
      </c>
      <c r="AJ72" s="320">
        <v>4.1264930595201683</v>
      </c>
      <c r="AK72" s="320">
        <v>0</v>
      </c>
      <c r="AL72" s="320">
        <v>0.70503616931536872</v>
      </c>
      <c r="AM72" s="320">
        <v>3.4214568902047997</v>
      </c>
      <c r="AN72" s="320">
        <v>10.893022461367991</v>
      </c>
      <c r="AO72" s="320">
        <v>2.126297524929071</v>
      </c>
      <c r="AP72" s="321">
        <v>4.3472458533333329</v>
      </c>
      <c r="AQ72" s="322">
        <v>0.33593423407499995</v>
      </c>
      <c r="AR72" s="323">
        <v>4.0113116192583327</v>
      </c>
      <c r="AS72" s="323">
        <v>0.19326591333333334</v>
      </c>
      <c r="AT72" s="323">
        <v>3.8180457059249995</v>
      </c>
      <c r="AU72" s="323">
        <v>0.33593423407499995</v>
      </c>
      <c r="AV72" s="315">
        <v>0.58530825604960801</v>
      </c>
      <c r="AW72" s="316">
        <v>3.7619375972837248</v>
      </c>
      <c r="AX72" s="316">
        <v>1.222285082286237</v>
      </c>
      <c r="AY72" s="316">
        <v>2.3838367813266861</v>
      </c>
      <c r="AZ72" s="316">
        <v>0</v>
      </c>
      <c r="BA72" s="316">
        <v>0.15581573367080134</v>
      </c>
      <c r="BB72" s="316">
        <v>2.3838367813266861</v>
      </c>
      <c r="BC72" s="316">
        <v>0</v>
      </c>
      <c r="BD72" s="316">
        <v>1.222285082286237</v>
      </c>
      <c r="BE72" s="324">
        <v>0.84073243382227925</v>
      </c>
      <c r="BF72" s="325">
        <v>0.13020424023743779</v>
      </c>
      <c r="BG72" s="326">
        <v>0.71052819358484154</v>
      </c>
      <c r="BH72" s="326">
        <v>0</v>
      </c>
      <c r="BI72" s="326">
        <v>0.71052819358484154</v>
      </c>
      <c r="BJ72" s="326">
        <v>0.13020424023743779</v>
      </c>
      <c r="BK72" s="319">
        <v>7.0995786629981647E-3</v>
      </c>
      <c r="BL72" s="320">
        <v>0.83363285515928109</v>
      </c>
      <c r="BM72" s="320">
        <v>0.47413465611702099</v>
      </c>
      <c r="BN72" s="320">
        <v>0.3594981990422601</v>
      </c>
      <c r="BO72" s="320">
        <v>0</v>
      </c>
      <c r="BP72" s="320">
        <v>0</v>
      </c>
      <c r="BQ72" s="320">
        <v>0.3594981990422601</v>
      </c>
      <c r="BR72" s="320">
        <v>0</v>
      </c>
      <c r="BS72" s="320">
        <v>0.47413465611702099</v>
      </c>
      <c r="BT72" s="275">
        <v>3.1053639513789957</v>
      </c>
      <c r="BU72" s="327">
        <v>0.42891767284240268</v>
      </c>
      <c r="BV72" s="328">
        <v>2.6764462785365932</v>
      </c>
      <c r="BW72" s="328">
        <v>0.96077558716698197</v>
      </c>
      <c r="BX72" s="328">
        <v>1.7156706913696111</v>
      </c>
      <c r="BY72" s="328">
        <v>0.42891767284240268</v>
      </c>
      <c r="BZ72" s="329">
        <v>2.8988572486122921</v>
      </c>
      <c r="CA72" s="330">
        <v>0.20650670276670358</v>
      </c>
      <c r="CB72" s="330">
        <v>0.14261512622009892</v>
      </c>
      <c r="CC72" s="330">
        <v>6.3891576546604656E-2</v>
      </c>
      <c r="CD72" s="330"/>
      <c r="CE72" s="330">
        <v>6.3891576546604309E-2</v>
      </c>
      <c r="CF72" s="330">
        <v>3.4694469519536142E-16</v>
      </c>
      <c r="CG72" s="330"/>
      <c r="CH72" s="330">
        <v>0.14261512622009892</v>
      </c>
      <c r="CI72" s="331">
        <v>3.7223790432885005E-2</v>
      </c>
      <c r="CJ72" s="332">
        <v>8.9559581895000005E-4</v>
      </c>
      <c r="CK72" s="332">
        <v>3.6328194613935008E-2</v>
      </c>
      <c r="CL72" s="332"/>
      <c r="CM72" s="332">
        <v>3.6328194613935008E-2</v>
      </c>
      <c r="CN72" s="332">
        <v>8.9559581895000005E-4</v>
      </c>
      <c r="CO72" s="333"/>
      <c r="CP72" s="334">
        <v>3.7223790432885005E-2</v>
      </c>
      <c r="CQ72" s="334">
        <v>3.7223790432885005E-2</v>
      </c>
      <c r="CR72" s="334">
        <v>0</v>
      </c>
      <c r="CS72" s="335"/>
      <c r="CT72" s="335"/>
      <c r="CU72" s="334">
        <v>0</v>
      </c>
      <c r="CV72" s="334">
        <v>2.7005524422471856E-2</v>
      </c>
      <c r="CW72" s="334">
        <v>1.021826601041315E-2</v>
      </c>
      <c r="CX72" s="299">
        <v>2.2269540000000001</v>
      </c>
      <c r="CY72" s="300">
        <v>0.15300891946717093</v>
      </c>
      <c r="CZ72" s="301">
        <v>2.073945080532829</v>
      </c>
      <c r="DA72" s="301">
        <v>0</v>
      </c>
      <c r="DB72" s="301">
        <v>2.073945080532829</v>
      </c>
      <c r="DC72" s="301">
        <v>0.15300891946717093</v>
      </c>
      <c r="DD72" s="169">
        <v>0</v>
      </c>
      <c r="DE72" s="170">
        <v>2.2269540000000001</v>
      </c>
      <c r="DF72" s="170">
        <v>2.1358461063704275</v>
      </c>
      <c r="DG72" s="170">
        <v>9.1107893629572612E-2</v>
      </c>
      <c r="DH72" s="170">
        <v>0</v>
      </c>
      <c r="DI72" s="170">
        <v>0</v>
      </c>
      <c r="DJ72" s="170">
        <v>9.1107893629572612E-2</v>
      </c>
      <c r="DK72" s="170">
        <v>2.1358461063704275</v>
      </c>
      <c r="DL72" s="170">
        <v>0</v>
      </c>
      <c r="DM72" s="336">
        <v>31.801027099844315</v>
      </c>
      <c r="DN72" s="337">
        <v>9.1491746488847419</v>
      </c>
      <c r="DO72" s="337">
        <v>22.651852450959574</v>
      </c>
      <c r="DP72" s="337">
        <v>2.2830752536988039</v>
      </c>
      <c r="DQ72" s="337">
        <v>20.368777197260769</v>
      </c>
      <c r="DR72" s="337">
        <v>9.1491746488847419</v>
      </c>
      <c r="DS72" s="338">
        <v>3.4912650833248984</v>
      </c>
      <c r="DT72" s="339">
        <v>28.309762016519418</v>
      </c>
      <c r="DU72" s="339">
        <v>19.481791269144633</v>
      </c>
      <c r="DV72" s="339">
        <v>8.672155013703982</v>
      </c>
      <c r="DW72" s="339">
        <v>0</v>
      </c>
      <c r="DX72" s="339">
        <v>1.3487410634158943</v>
      </c>
      <c r="DY72" s="339">
        <v>7.4792296839588879</v>
      </c>
      <c r="DZ72" s="339">
        <v>13.055874092160892</v>
      </c>
      <c r="EA72" s="339">
        <v>6.4259171769837424</v>
      </c>
      <c r="EB72" s="340">
        <v>4.0976940250595915</v>
      </c>
      <c r="EC72" s="274">
        <v>17.145813045817231</v>
      </c>
      <c r="ED72" s="274">
        <v>4.3472458533333329</v>
      </c>
      <c r="EE72" s="274">
        <v>0.84073243382227925</v>
      </c>
      <c r="EF72" s="274">
        <v>3.1053639513789957</v>
      </c>
      <c r="EG72" s="274">
        <v>3.7223790432885005E-2</v>
      </c>
      <c r="EH72" s="274">
        <f t="shared" si="77"/>
        <v>2.2269540000000001</v>
      </c>
      <c r="EI72" s="248">
        <f t="shared" si="78"/>
        <v>31.801027099844315</v>
      </c>
      <c r="EJ72" s="245">
        <v>0.42399758388311981</v>
      </c>
      <c r="EK72" s="246">
        <v>0.70503616931536872</v>
      </c>
      <c r="EL72" s="246">
        <v>0.19326591333333334</v>
      </c>
      <c r="EM72" s="246">
        <v>0</v>
      </c>
      <c r="EN72" s="246">
        <v>0.96077558716698197</v>
      </c>
      <c r="EO72" s="246">
        <v>0</v>
      </c>
      <c r="EP72" s="246">
        <v>0</v>
      </c>
      <c r="EQ72" s="341">
        <v>2.2830752536988039</v>
      </c>
      <c r="ER72" s="246">
        <v>1.2233299197555698</v>
      </c>
      <c r="ES72" s="246">
        <v>10.790929411478981</v>
      </c>
      <c r="ET72" s="246">
        <v>3.8180457059249995</v>
      </c>
      <c r="EU72" s="246">
        <v>0.71052819358484154</v>
      </c>
      <c r="EV72" s="246">
        <v>1.7156706913696111</v>
      </c>
      <c r="EW72" s="246">
        <v>3.6328194613935008E-2</v>
      </c>
      <c r="EX72" s="246">
        <f t="shared" si="79"/>
        <v>2.073945080532829</v>
      </c>
      <c r="EY72" s="342">
        <f t="shared" si="80"/>
        <v>20.368777197260769</v>
      </c>
      <c r="EZ72" s="246">
        <v>2.4503665214209018</v>
      </c>
      <c r="FA72" s="246">
        <v>5.64984746502288</v>
      </c>
      <c r="FB72" s="246">
        <v>0.33593423407499995</v>
      </c>
      <c r="FC72" s="246">
        <v>0.13020424023743779</v>
      </c>
      <c r="FD72" s="246">
        <v>0.42891767284240268</v>
      </c>
      <c r="FE72" s="246">
        <v>8.9559581895000005E-4</v>
      </c>
      <c r="FF72" s="246">
        <f t="shared" si="86"/>
        <v>0.15300891946717093</v>
      </c>
      <c r="FG72" s="343">
        <f t="shared" si="87"/>
        <v>9.1491746488847419</v>
      </c>
      <c r="FH72" s="276">
        <v>0</v>
      </c>
      <c r="FI72" s="260">
        <v>0</v>
      </c>
      <c r="FJ72" s="260">
        <v>0.58530825604960801</v>
      </c>
      <c r="FK72" s="260">
        <v>7.0995786629981647E-3</v>
      </c>
      <c r="FL72" s="260">
        <v>2.8988572486122921</v>
      </c>
      <c r="FM72" s="264">
        <v>0</v>
      </c>
      <c r="FN72" s="264">
        <v>0</v>
      </c>
      <c r="FO72" s="344">
        <v>3.4912650833248984</v>
      </c>
      <c r="FP72" s="345">
        <v>0</v>
      </c>
      <c r="FQ72" s="260">
        <v>0</v>
      </c>
      <c r="FR72" s="260">
        <v>0</v>
      </c>
      <c r="FS72" s="260">
        <v>0</v>
      </c>
      <c r="FT72" s="260">
        <v>0</v>
      </c>
      <c r="FU72" s="264">
        <v>0</v>
      </c>
      <c r="FV72" s="147">
        <v>0</v>
      </c>
      <c r="FW72" s="344">
        <v>0</v>
      </c>
      <c r="FX72" s="195">
        <v>0.42399758388311981</v>
      </c>
      <c r="FY72" s="262">
        <v>0.70503616931536872</v>
      </c>
      <c r="FZ72" s="262">
        <v>0.15581573367080134</v>
      </c>
      <c r="GA72" s="262">
        <v>0</v>
      </c>
      <c r="GB72" s="262">
        <v>6.3891576546604309E-2</v>
      </c>
      <c r="GC72" s="147">
        <v>0</v>
      </c>
      <c r="GD72" s="147">
        <v>0</v>
      </c>
      <c r="GE72" s="346">
        <v>1.3487410634158943</v>
      </c>
      <c r="GF72" s="273">
        <f t="shared" si="88"/>
        <v>1.2233299197555696</v>
      </c>
      <c r="GG72" s="246">
        <f t="shared" si="89"/>
        <v>3.4214568902047997</v>
      </c>
      <c r="GH72" s="246">
        <f t="shared" si="90"/>
        <v>2.3838367813266861</v>
      </c>
      <c r="GI72" s="246">
        <f t="shared" si="91"/>
        <v>0.3594981990422601</v>
      </c>
      <c r="GJ72" s="246">
        <f t="shared" si="92"/>
        <v>3.4694469519536142E-16</v>
      </c>
      <c r="GK72" s="246">
        <f t="shared" si="93"/>
        <v>0</v>
      </c>
      <c r="GL72" s="246">
        <f t="shared" si="94"/>
        <v>9.1107893629572612E-2</v>
      </c>
      <c r="GM72" s="346">
        <f t="shared" si="95"/>
        <v>7.4792296839588879</v>
      </c>
      <c r="GN72" s="195">
        <v>0</v>
      </c>
      <c r="GO72" s="262">
        <v>10.893022461367991</v>
      </c>
      <c r="GP72" s="262">
        <v>0</v>
      </c>
      <c r="GQ72" s="262">
        <v>0</v>
      </c>
      <c r="GR72" s="262">
        <v>0</v>
      </c>
      <c r="GS72" s="147">
        <v>2.7005524422471856E-2</v>
      </c>
      <c r="GT72" s="147">
        <f t="shared" si="96"/>
        <v>2.1358461063704275</v>
      </c>
      <c r="GU72" s="346">
        <f t="shared" si="97"/>
        <v>13.055874092160892</v>
      </c>
      <c r="GV72" s="195">
        <v>2.4503665214209018</v>
      </c>
      <c r="GW72" s="262">
        <v>2.126297524929071</v>
      </c>
      <c r="GX72" s="262">
        <v>1.222285082286237</v>
      </c>
      <c r="GY72" s="262">
        <v>0.47413465611702099</v>
      </c>
      <c r="GZ72" s="262">
        <v>0.14261512622009892</v>
      </c>
      <c r="HA72" s="147">
        <v>1.021826601041315E-2</v>
      </c>
      <c r="HB72" s="147">
        <f t="shared" si="84"/>
        <v>0</v>
      </c>
      <c r="HC72" s="346">
        <f t="shared" si="85"/>
        <v>6.4259171769837424</v>
      </c>
      <c r="HD72" s="248">
        <f t="shared" si="98"/>
        <v>31.801027099844315</v>
      </c>
      <c r="HE72" s="116">
        <f t="shared" si="81"/>
        <v>2.2830752536988039</v>
      </c>
      <c r="HF72" s="117">
        <f t="shared" si="82"/>
        <v>20.368777197260769</v>
      </c>
      <c r="HG72" s="117">
        <f t="shared" si="83"/>
        <v>9.1491746488847419</v>
      </c>
      <c r="HH72" s="195">
        <f t="shared" si="71"/>
        <v>3.4912650833248984</v>
      </c>
      <c r="HI72" s="262">
        <f t="shared" si="72"/>
        <v>0</v>
      </c>
      <c r="HJ72" s="262">
        <f t="shared" si="73"/>
        <v>1.3487410634158943</v>
      </c>
      <c r="HK72" s="262">
        <f t="shared" si="74"/>
        <v>7.4792296839588879</v>
      </c>
      <c r="HL72" s="262">
        <f t="shared" si="75"/>
        <v>13.055874092160892</v>
      </c>
      <c r="HM72" s="262">
        <f t="shared" si="76"/>
        <v>6.4259171769837424</v>
      </c>
      <c r="HN72" s="120">
        <f t="shared" si="104"/>
        <v>15.253887924358523</v>
      </c>
      <c r="HO72" s="249">
        <f t="shared" si="105"/>
        <v>47.966651757713826</v>
      </c>
      <c r="HP72" s="121">
        <f t="shared" si="106"/>
        <v>52.033348242286174</v>
      </c>
      <c r="HQ72" s="122">
        <f t="shared" si="99"/>
        <v>22.651852450959574</v>
      </c>
      <c r="HR72" s="123">
        <f t="shared" si="100"/>
        <v>8.8279707473747813</v>
      </c>
      <c r="HS72" s="196">
        <f t="shared" si="101"/>
        <v>13.823881703584792</v>
      </c>
      <c r="HT72" s="197">
        <f t="shared" si="102"/>
        <v>16.547139175485789</v>
      </c>
      <c r="HU72" s="198">
        <f t="shared" si="103"/>
        <v>-2.7232574719009994</v>
      </c>
      <c r="HV72" s="199">
        <f t="shared" si="53"/>
        <v>2.650085591653693</v>
      </c>
      <c r="HW72" s="125">
        <f t="shared" si="54"/>
        <v>0.19025627114156698</v>
      </c>
      <c r="HX72" s="125">
        <f t="shared" si="55"/>
        <v>1.6973980997717308</v>
      </c>
      <c r="HY72" s="125">
        <f t="shared" si="56"/>
        <v>0.76243122074039515</v>
      </c>
      <c r="HZ72" s="200">
        <f t="shared" si="57"/>
        <v>0.29093875694374155</v>
      </c>
      <c r="IA72" s="201">
        <f t="shared" si="58"/>
        <v>0</v>
      </c>
      <c r="IB72" s="201">
        <f t="shared" si="59"/>
        <v>0.11239508861799119</v>
      </c>
      <c r="IC72" s="201">
        <f t="shared" si="60"/>
        <v>0.62326914032990732</v>
      </c>
      <c r="ID72" s="201">
        <f t="shared" si="61"/>
        <v>1.0879895076800743</v>
      </c>
      <c r="IE72" s="201">
        <f t="shared" si="62"/>
        <v>0.53549309808197854</v>
      </c>
      <c r="IF72" s="173">
        <f t="shared" si="63"/>
        <v>1.8876543709132978</v>
      </c>
      <c r="IG72" s="174">
        <f t="shared" si="64"/>
        <v>0.7356642289478984</v>
      </c>
      <c r="IH72" s="184">
        <f t="shared" si="65"/>
        <v>1.1519901419653993</v>
      </c>
      <c r="II72" s="185">
        <f t="shared" si="66"/>
        <v>1.3789282646238157</v>
      </c>
      <c r="IJ72" s="177">
        <f t="shared" si="67"/>
        <v>-0.22693812265841662</v>
      </c>
      <c r="IK72" s="130">
        <v>0</v>
      </c>
      <c r="IL72" s="347">
        <v>0</v>
      </c>
    </row>
    <row r="73" spans="1:246" outlineLevel="3" x14ac:dyDescent="0.2">
      <c r="A73" s="187">
        <v>70.472727272727298</v>
      </c>
      <c r="B73" s="188">
        <v>64</v>
      </c>
      <c r="C73" s="189" t="s">
        <v>157</v>
      </c>
      <c r="D73" s="190" t="s">
        <v>163</v>
      </c>
      <c r="E73" s="191" t="s">
        <v>173</v>
      </c>
      <c r="F73" s="1">
        <v>105.476</v>
      </c>
      <c r="G73" s="232">
        <v>2.0482</v>
      </c>
      <c r="H73" s="234">
        <v>73.168000000000006</v>
      </c>
      <c r="I73" s="192">
        <v>1</v>
      </c>
      <c r="J73" s="193">
        <v>0</v>
      </c>
      <c r="K73" s="202">
        <v>0</v>
      </c>
      <c r="L73" s="271">
        <v>3.2569980213123437</v>
      </c>
      <c r="M73" s="272">
        <v>1.9943700445778085</v>
      </c>
      <c r="N73" s="314">
        <v>1.2626279767345352</v>
      </c>
      <c r="O73" s="314">
        <v>0.32462116476167779</v>
      </c>
      <c r="P73" s="314">
        <v>0.9380068119728574</v>
      </c>
      <c r="Q73" s="314">
        <v>1.9943700445778085</v>
      </c>
      <c r="R73" s="315">
        <v>0</v>
      </c>
      <c r="S73" s="316">
        <v>3.2569980213123437</v>
      </c>
      <c r="T73" s="316">
        <v>1.5033605088441662</v>
      </c>
      <c r="U73" s="316">
        <v>1.7536375124681776</v>
      </c>
      <c r="V73" s="316">
        <v>1.0963024438709157</v>
      </c>
      <c r="W73" s="316">
        <v>0.13245520062909868</v>
      </c>
      <c r="X73" s="316">
        <v>0.52487986796816288</v>
      </c>
      <c r="Y73" s="316">
        <v>0</v>
      </c>
      <c r="Z73" s="316">
        <v>1.5033605088441662</v>
      </c>
      <c r="AA73" s="317">
        <v>15.111735377829062</v>
      </c>
      <c r="AB73" s="318">
        <v>5.2319869262049723</v>
      </c>
      <c r="AC73" s="318">
        <v>9.8797484516240885</v>
      </c>
      <c r="AD73" s="318">
        <v>0.46482693388482427</v>
      </c>
      <c r="AE73" s="318">
        <v>9.4149215177392662</v>
      </c>
      <c r="AF73" s="318">
        <v>5.2319869262049723</v>
      </c>
      <c r="AG73" s="319">
        <v>0.31831998058768302</v>
      </c>
      <c r="AH73" s="320">
        <v>14.793415397241379</v>
      </c>
      <c r="AI73" s="320">
        <v>10.793310511663616</v>
      </c>
      <c r="AJ73" s="320">
        <v>4.0001048855777626</v>
      </c>
      <c r="AK73" s="320">
        <v>1.6372188291962615</v>
      </c>
      <c r="AL73" s="320">
        <v>0.23856237174138203</v>
      </c>
      <c r="AM73" s="320">
        <v>2.1243236846401201</v>
      </c>
      <c r="AN73" s="320">
        <v>9.3924061745970331</v>
      </c>
      <c r="AO73" s="320">
        <v>1.4009043370665804</v>
      </c>
      <c r="AP73" s="321">
        <v>4.027849621333333</v>
      </c>
      <c r="AQ73" s="322">
        <v>0.31125283067999998</v>
      </c>
      <c r="AR73" s="323">
        <v>3.716596790653333</v>
      </c>
      <c r="AS73" s="323">
        <v>0.17906648533333333</v>
      </c>
      <c r="AT73" s="323">
        <v>3.5375303053199998</v>
      </c>
      <c r="AU73" s="323">
        <v>0.31125283067999998</v>
      </c>
      <c r="AV73" s="315">
        <v>0</v>
      </c>
      <c r="AW73" s="316">
        <v>4.027849621333333</v>
      </c>
      <c r="AX73" s="316">
        <v>1.3397873236393947</v>
      </c>
      <c r="AY73" s="316">
        <v>2.5089958123606051</v>
      </c>
      <c r="AZ73" s="316">
        <v>0</v>
      </c>
      <c r="BA73" s="316">
        <v>0.17906648533333333</v>
      </c>
      <c r="BB73" s="316">
        <v>2.5089958123606051</v>
      </c>
      <c r="BC73" s="316">
        <v>0</v>
      </c>
      <c r="BD73" s="316">
        <v>1.3397873236393947</v>
      </c>
      <c r="BE73" s="324">
        <v>3.2402265340693317</v>
      </c>
      <c r="BF73" s="325">
        <v>0.62009953662914397</v>
      </c>
      <c r="BG73" s="326">
        <v>2.6201269974401873</v>
      </c>
      <c r="BH73" s="326">
        <v>0</v>
      </c>
      <c r="BI73" s="326">
        <v>2.6201269974401873</v>
      </c>
      <c r="BJ73" s="326">
        <v>0.62009953662914397</v>
      </c>
      <c r="BK73" s="319">
        <v>0</v>
      </c>
      <c r="BL73" s="320">
        <v>3.2402265340693317</v>
      </c>
      <c r="BM73" s="320">
        <v>2.0245307339031262</v>
      </c>
      <c r="BN73" s="320">
        <v>1.2156958001662055</v>
      </c>
      <c r="BO73" s="320">
        <v>0</v>
      </c>
      <c r="BP73" s="320">
        <v>0</v>
      </c>
      <c r="BQ73" s="320">
        <v>1.2156958001662055</v>
      </c>
      <c r="BR73" s="320">
        <v>0</v>
      </c>
      <c r="BS73" s="320">
        <v>2.0245307339031262</v>
      </c>
      <c r="BT73" s="275">
        <v>1.6713824503601569</v>
      </c>
      <c r="BU73" s="327">
        <v>0.23085392960775653</v>
      </c>
      <c r="BV73" s="328">
        <v>1.4405285207524003</v>
      </c>
      <c r="BW73" s="328">
        <v>0.51711280232137435</v>
      </c>
      <c r="BX73" s="328">
        <v>0.92341571843102599</v>
      </c>
      <c r="BY73" s="328">
        <v>0.23085392960775653</v>
      </c>
      <c r="BZ73" s="329">
        <v>0.83569122518007843</v>
      </c>
      <c r="CA73" s="330">
        <v>0.83569122518007843</v>
      </c>
      <c r="CB73" s="330">
        <v>0.57713482401939131</v>
      </c>
      <c r="CC73" s="330">
        <v>0.25855640116068712</v>
      </c>
      <c r="CD73" s="330"/>
      <c r="CE73" s="330">
        <v>0.25855640116068718</v>
      </c>
      <c r="CF73" s="330">
        <v>0</v>
      </c>
      <c r="CG73" s="330"/>
      <c r="CH73" s="330">
        <v>0.57713482401939131</v>
      </c>
      <c r="CI73" s="331">
        <v>0.56891959856640018</v>
      </c>
      <c r="CJ73" s="332">
        <v>1.4773497120000001E-2</v>
      </c>
      <c r="CK73" s="332">
        <v>0.5541461014464002</v>
      </c>
      <c r="CL73" s="332"/>
      <c r="CM73" s="332">
        <v>0.5541461014464002</v>
      </c>
      <c r="CN73" s="332">
        <v>1.4773497120000001E-2</v>
      </c>
      <c r="CO73" s="333"/>
      <c r="CP73" s="334">
        <v>0.56891959856640018</v>
      </c>
      <c r="CQ73" s="334">
        <v>0.56891959856640018</v>
      </c>
      <c r="CR73" s="334">
        <v>0</v>
      </c>
      <c r="CS73" s="335"/>
      <c r="CT73" s="335"/>
      <c r="CU73" s="334">
        <v>0</v>
      </c>
      <c r="CV73" s="334">
        <v>0.5203338648488296</v>
      </c>
      <c r="CW73" s="334">
        <v>4.8585733717570578E-2</v>
      </c>
      <c r="CX73" s="299">
        <v>0.96581760000000028</v>
      </c>
      <c r="CY73" s="300">
        <v>0.11676483490324716</v>
      </c>
      <c r="CZ73" s="301">
        <v>0.8490527650967532</v>
      </c>
      <c r="DA73" s="301">
        <v>0</v>
      </c>
      <c r="DB73" s="301">
        <v>0.8490527650967532</v>
      </c>
      <c r="DC73" s="301">
        <v>0.11676483490324716</v>
      </c>
      <c r="DD73" s="169">
        <v>0</v>
      </c>
      <c r="DE73" s="170">
        <v>0.96581760000000028</v>
      </c>
      <c r="DF73" s="170">
        <v>0.92630461178094881</v>
      </c>
      <c r="DG73" s="170">
        <v>3.951298821905147E-2</v>
      </c>
      <c r="DH73" s="170">
        <v>0</v>
      </c>
      <c r="DI73" s="170">
        <v>0</v>
      </c>
      <c r="DJ73" s="170">
        <v>3.951298821905147E-2</v>
      </c>
      <c r="DK73" s="170">
        <v>0.92630461178094881</v>
      </c>
      <c r="DL73" s="170">
        <v>0</v>
      </c>
      <c r="DM73" s="336">
        <v>28.842929203470625</v>
      </c>
      <c r="DN73" s="337">
        <v>8.5201015997229277</v>
      </c>
      <c r="DO73" s="337">
        <v>20.322827603747701</v>
      </c>
      <c r="DP73" s="337">
        <v>1.4856273863012097</v>
      </c>
      <c r="DQ73" s="337">
        <v>18.83720021744649</v>
      </c>
      <c r="DR73" s="337">
        <v>8.5201015997229277</v>
      </c>
      <c r="DS73" s="338">
        <v>1.1540112057677614</v>
      </c>
      <c r="DT73" s="339">
        <v>27.688917997702866</v>
      </c>
      <c r="DU73" s="339">
        <v>17.733348112417044</v>
      </c>
      <c r="DV73" s="339">
        <v>9.7765033999524906</v>
      </c>
      <c r="DW73" s="339">
        <v>2.7335212730671774</v>
      </c>
      <c r="DX73" s="339">
        <v>0.80864045886450131</v>
      </c>
      <c r="DY73" s="339">
        <v>6.4134081533541458</v>
      </c>
      <c r="DZ73" s="339">
        <v>10.839044651226812</v>
      </c>
      <c r="EA73" s="339">
        <v>6.894303461190229</v>
      </c>
      <c r="EB73" s="340">
        <v>3.2569980213123437</v>
      </c>
      <c r="EC73" s="274">
        <v>15.111735377829062</v>
      </c>
      <c r="ED73" s="274">
        <v>4.027849621333333</v>
      </c>
      <c r="EE73" s="274">
        <v>3.2402265340693317</v>
      </c>
      <c r="EF73" s="274">
        <v>1.6713824503601569</v>
      </c>
      <c r="EG73" s="274">
        <v>0.56891959856640018</v>
      </c>
      <c r="EH73" s="274">
        <f t="shared" si="77"/>
        <v>0.96581760000000028</v>
      </c>
      <c r="EI73" s="248">
        <f t="shared" si="78"/>
        <v>28.842929203470625</v>
      </c>
      <c r="EJ73" s="245">
        <v>0.32462116476167779</v>
      </c>
      <c r="EK73" s="246">
        <v>0.46482693388482427</v>
      </c>
      <c r="EL73" s="246">
        <v>0.17906648533333333</v>
      </c>
      <c r="EM73" s="246">
        <v>0</v>
      </c>
      <c r="EN73" s="246">
        <v>0.51711280232137435</v>
      </c>
      <c r="EO73" s="246">
        <v>0</v>
      </c>
      <c r="EP73" s="246">
        <v>0</v>
      </c>
      <c r="EQ73" s="341">
        <v>1.4856273863012097</v>
      </c>
      <c r="ER73" s="246">
        <v>0.9380068119728574</v>
      </c>
      <c r="ES73" s="246">
        <v>9.4149215177392662</v>
      </c>
      <c r="ET73" s="246">
        <v>3.5375303053199998</v>
      </c>
      <c r="EU73" s="246">
        <v>2.6201269974401873</v>
      </c>
      <c r="EV73" s="246">
        <v>0.92341571843102599</v>
      </c>
      <c r="EW73" s="246">
        <v>0.5541461014464002</v>
      </c>
      <c r="EX73" s="246">
        <f t="shared" si="79"/>
        <v>0.8490527650967532</v>
      </c>
      <c r="EY73" s="342">
        <f t="shared" si="80"/>
        <v>18.83720021744649</v>
      </c>
      <c r="EZ73" s="246">
        <v>1.9943700445778085</v>
      </c>
      <c r="FA73" s="246">
        <v>5.2319869262049723</v>
      </c>
      <c r="FB73" s="246">
        <v>0.31125283067999998</v>
      </c>
      <c r="FC73" s="246">
        <v>0.62009953662914397</v>
      </c>
      <c r="FD73" s="246">
        <v>0.23085392960775653</v>
      </c>
      <c r="FE73" s="246">
        <v>1.4773497120000001E-2</v>
      </c>
      <c r="FF73" s="246">
        <f t="shared" si="86"/>
        <v>0.11676483490324716</v>
      </c>
      <c r="FG73" s="343">
        <f t="shared" si="87"/>
        <v>8.5201015997229277</v>
      </c>
      <c r="FH73" s="276">
        <v>0</v>
      </c>
      <c r="FI73" s="260">
        <v>0.31831998058768302</v>
      </c>
      <c r="FJ73" s="260">
        <v>0</v>
      </c>
      <c r="FK73" s="260">
        <v>0</v>
      </c>
      <c r="FL73" s="260">
        <v>0.83569122518007843</v>
      </c>
      <c r="FM73" s="264">
        <v>0</v>
      </c>
      <c r="FN73" s="264">
        <v>0</v>
      </c>
      <c r="FO73" s="344">
        <v>1.1540112057677614</v>
      </c>
      <c r="FP73" s="345">
        <v>1.0963024438709157</v>
      </c>
      <c r="FQ73" s="260">
        <v>1.6372188291962615</v>
      </c>
      <c r="FR73" s="260">
        <v>0</v>
      </c>
      <c r="FS73" s="260">
        <v>0</v>
      </c>
      <c r="FT73" s="260">
        <v>0</v>
      </c>
      <c r="FU73" s="264">
        <v>0</v>
      </c>
      <c r="FV73" s="147">
        <v>0</v>
      </c>
      <c r="FW73" s="344">
        <v>2.7335212730671774</v>
      </c>
      <c r="FX73" s="195">
        <v>0.13245520062909868</v>
      </c>
      <c r="FY73" s="262">
        <v>0.23856237174138203</v>
      </c>
      <c r="FZ73" s="262">
        <v>0.17906648533333333</v>
      </c>
      <c r="GA73" s="262">
        <v>0</v>
      </c>
      <c r="GB73" s="262">
        <v>0.25855640116068718</v>
      </c>
      <c r="GC73" s="147">
        <v>0</v>
      </c>
      <c r="GD73" s="147">
        <v>0</v>
      </c>
      <c r="GE73" s="346">
        <v>0.80864045886450131</v>
      </c>
      <c r="GF73" s="273">
        <f t="shared" si="88"/>
        <v>0.52487986796816288</v>
      </c>
      <c r="GG73" s="246">
        <f t="shared" si="89"/>
        <v>2.1243236846401201</v>
      </c>
      <c r="GH73" s="246">
        <f t="shared" si="90"/>
        <v>2.5089958123606051</v>
      </c>
      <c r="GI73" s="246">
        <f t="shared" si="91"/>
        <v>1.2156958001662055</v>
      </c>
      <c r="GJ73" s="246">
        <f t="shared" si="92"/>
        <v>0</v>
      </c>
      <c r="GK73" s="246">
        <f t="shared" si="93"/>
        <v>0</v>
      </c>
      <c r="GL73" s="246">
        <f t="shared" si="94"/>
        <v>3.951298821905147E-2</v>
      </c>
      <c r="GM73" s="346">
        <f t="shared" si="95"/>
        <v>6.4134081533541458</v>
      </c>
      <c r="GN73" s="195">
        <v>0</v>
      </c>
      <c r="GO73" s="262">
        <v>9.3924061745970331</v>
      </c>
      <c r="GP73" s="262">
        <v>0</v>
      </c>
      <c r="GQ73" s="262">
        <v>0</v>
      </c>
      <c r="GR73" s="262">
        <v>0</v>
      </c>
      <c r="GS73" s="147">
        <v>0.5203338648488296</v>
      </c>
      <c r="GT73" s="147">
        <f t="shared" si="96"/>
        <v>0.92630461178094881</v>
      </c>
      <c r="GU73" s="346">
        <f t="shared" si="97"/>
        <v>10.839044651226812</v>
      </c>
      <c r="GV73" s="195">
        <v>1.5033605088441662</v>
      </c>
      <c r="GW73" s="262">
        <v>1.4009043370665804</v>
      </c>
      <c r="GX73" s="262">
        <v>1.3397873236393947</v>
      </c>
      <c r="GY73" s="262">
        <v>2.0245307339031262</v>
      </c>
      <c r="GZ73" s="262">
        <v>0.57713482401939131</v>
      </c>
      <c r="HA73" s="147">
        <v>4.8585733717570578E-2</v>
      </c>
      <c r="HB73" s="147">
        <f t="shared" si="84"/>
        <v>0</v>
      </c>
      <c r="HC73" s="346">
        <f t="shared" si="85"/>
        <v>6.894303461190229</v>
      </c>
      <c r="HD73" s="248">
        <f t="shared" si="98"/>
        <v>28.842929203470625</v>
      </c>
      <c r="HE73" s="116">
        <f t="shared" si="81"/>
        <v>1.4856273863012097</v>
      </c>
      <c r="HF73" s="117">
        <f t="shared" si="82"/>
        <v>18.83720021744649</v>
      </c>
      <c r="HG73" s="117">
        <f t="shared" si="83"/>
        <v>8.5201015997229277</v>
      </c>
      <c r="HH73" s="195">
        <f t="shared" si="71"/>
        <v>1.1540112057677614</v>
      </c>
      <c r="HI73" s="262">
        <f t="shared" si="72"/>
        <v>2.7335212730671774</v>
      </c>
      <c r="HJ73" s="262">
        <f t="shared" si="73"/>
        <v>0.80864045886450131</v>
      </c>
      <c r="HK73" s="262">
        <f t="shared" si="74"/>
        <v>6.4134081533541458</v>
      </c>
      <c r="HL73" s="262">
        <f t="shared" si="75"/>
        <v>10.839044651226812</v>
      </c>
      <c r="HM73" s="262">
        <f t="shared" si="76"/>
        <v>6.894303461190229</v>
      </c>
      <c r="HN73" s="120">
        <f t="shared" si="104"/>
        <v>14.116352073408876</v>
      </c>
      <c r="HO73" s="249">
        <f t="shared" si="105"/>
        <v>48.942158314871421</v>
      </c>
      <c r="HP73" s="121">
        <f t="shared" si="106"/>
        <v>51.057841685128579</v>
      </c>
      <c r="HQ73" s="122">
        <f t="shared" si="99"/>
        <v>20.322827603747701</v>
      </c>
      <c r="HR73" s="123">
        <f t="shared" si="100"/>
        <v>9.9555698852858256</v>
      </c>
      <c r="HS73" s="196">
        <f t="shared" si="101"/>
        <v>10.367257718461875</v>
      </c>
      <c r="HT73" s="197">
        <f t="shared" si="102"/>
        <v>11.993055856994573</v>
      </c>
      <c r="HU73" s="198">
        <f t="shared" si="103"/>
        <v>-1.6257981385326987</v>
      </c>
      <c r="HV73" s="199">
        <f t="shared" si="53"/>
        <v>2.4035774336225519</v>
      </c>
      <c r="HW73" s="125">
        <f t="shared" si="54"/>
        <v>0.12380228219176748</v>
      </c>
      <c r="HX73" s="125">
        <f t="shared" si="55"/>
        <v>1.5697666847872076</v>
      </c>
      <c r="HY73" s="125">
        <f t="shared" si="56"/>
        <v>0.71000846664357731</v>
      </c>
      <c r="HZ73" s="200">
        <f t="shared" si="57"/>
        <v>9.6167600480646778E-2</v>
      </c>
      <c r="IA73" s="201">
        <f t="shared" si="58"/>
        <v>0.22779343942226479</v>
      </c>
      <c r="IB73" s="201">
        <f t="shared" si="59"/>
        <v>6.7386704905375114E-2</v>
      </c>
      <c r="IC73" s="201">
        <f t="shared" si="60"/>
        <v>0.53445067944617886</v>
      </c>
      <c r="ID73" s="201">
        <f t="shared" si="61"/>
        <v>0.90325372093556766</v>
      </c>
      <c r="IE73" s="201">
        <f t="shared" si="62"/>
        <v>0.57452528843251904</v>
      </c>
      <c r="IF73" s="173">
        <f t="shared" si="63"/>
        <v>1.6935689669789751</v>
      </c>
      <c r="IG73" s="174">
        <f t="shared" si="64"/>
        <v>0.8296308237738188</v>
      </c>
      <c r="IH73" s="184">
        <f t="shared" si="65"/>
        <v>0.86393814320515627</v>
      </c>
      <c r="II73" s="185">
        <f t="shared" si="66"/>
        <v>0.99942132141621443</v>
      </c>
      <c r="IJ73" s="177">
        <f t="shared" si="67"/>
        <v>-0.13548317821105824</v>
      </c>
      <c r="IK73" s="130">
        <v>0</v>
      </c>
      <c r="IL73" s="347">
        <v>0</v>
      </c>
    </row>
    <row r="74" spans="1:246" outlineLevel="3" x14ac:dyDescent="0.2">
      <c r="A74" s="187">
        <v>71.569696969697006</v>
      </c>
      <c r="B74" s="188">
        <v>65</v>
      </c>
      <c r="C74" s="189" t="s">
        <v>157</v>
      </c>
      <c r="D74" s="190" t="s">
        <v>163</v>
      </c>
      <c r="E74" s="191" t="s">
        <v>174</v>
      </c>
      <c r="F74" s="1">
        <v>460.96499999999997</v>
      </c>
      <c r="G74" s="232">
        <v>6.3398000000000003</v>
      </c>
      <c r="H74" s="234">
        <v>80.536000000000001</v>
      </c>
      <c r="I74" s="192">
        <v>1</v>
      </c>
      <c r="J74" s="193">
        <v>0</v>
      </c>
      <c r="K74" s="202">
        <v>1</v>
      </c>
      <c r="L74" s="271">
        <v>4.8474497463302466</v>
      </c>
      <c r="M74" s="272">
        <v>2.8408233280320743</v>
      </c>
      <c r="N74" s="314">
        <v>2.0066264182981723</v>
      </c>
      <c r="O74" s="314">
        <v>0.51692234603950837</v>
      </c>
      <c r="P74" s="314">
        <v>1.4897040722586641</v>
      </c>
      <c r="Q74" s="314">
        <v>2.8408233280320743</v>
      </c>
      <c r="R74" s="315">
        <v>0</v>
      </c>
      <c r="S74" s="316">
        <v>4.8474497463302466</v>
      </c>
      <c r="T74" s="316">
        <v>2.1021703879352405</v>
      </c>
      <c r="U74" s="316">
        <v>2.7452793583950061</v>
      </c>
      <c r="V74" s="316">
        <v>1.6949461112558852</v>
      </c>
      <c r="W74" s="316">
        <v>0.20098504009693627</v>
      </c>
      <c r="X74" s="316">
        <v>0.84934820704218561</v>
      </c>
      <c r="Y74" s="316">
        <v>0</v>
      </c>
      <c r="Z74" s="316">
        <v>2.1021703879352405</v>
      </c>
      <c r="AA74" s="317">
        <v>16.633483495364658</v>
      </c>
      <c r="AB74" s="318">
        <v>5.7588467511595729</v>
      </c>
      <c r="AC74" s="318">
        <v>10.874636744205084</v>
      </c>
      <c r="AD74" s="318">
        <v>0.5116348943164799</v>
      </c>
      <c r="AE74" s="318">
        <v>10.363001849888605</v>
      </c>
      <c r="AF74" s="318">
        <v>5.7588467511595729</v>
      </c>
      <c r="AG74" s="319">
        <v>0</v>
      </c>
      <c r="AH74" s="320">
        <v>16.633483495364658</v>
      </c>
      <c r="AI74" s="320">
        <v>12.082566132139124</v>
      </c>
      <c r="AJ74" s="320">
        <v>4.5509173632255333</v>
      </c>
      <c r="AK74" s="320">
        <v>1.8903407070185807</v>
      </c>
      <c r="AL74" s="320">
        <v>0.27225929386202147</v>
      </c>
      <c r="AM74" s="320">
        <v>2.3883173623449321</v>
      </c>
      <c r="AN74" s="320">
        <v>10.563672852147686</v>
      </c>
      <c r="AO74" s="320">
        <v>1.5188932799914381</v>
      </c>
      <c r="AP74" s="321">
        <v>4.4334531093333327</v>
      </c>
      <c r="AQ74" s="322">
        <v>0.34259591585999993</v>
      </c>
      <c r="AR74" s="323">
        <v>4.0908571934733331</v>
      </c>
      <c r="AS74" s="323">
        <v>0.19709843733333335</v>
      </c>
      <c r="AT74" s="323">
        <v>3.8937587561399996</v>
      </c>
      <c r="AU74" s="323">
        <v>0.34259591585999993</v>
      </c>
      <c r="AV74" s="315">
        <v>0.28112171270975994</v>
      </c>
      <c r="AW74" s="316">
        <v>4.1523313966235724</v>
      </c>
      <c r="AX74" s="316">
        <v>1.3672403804643241</v>
      </c>
      <c r="AY74" s="316">
        <v>2.6059797822169553</v>
      </c>
      <c r="AZ74" s="316">
        <v>0</v>
      </c>
      <c r="BA74" s="316">
        <v>0.17911123394229336</v>
      </c>
      <c r="BB74" s="316">
        <v>2.6059797822169553</v>
      </c>
      <c r="BC74" s="316">
        <v>0</v>
      </c>
      <c r="BD74" s="316">
        <v>1.3672403804643241</v>
      </c>
      <c r="BE74" s="324">
        <v>3.8109109994415764</v>
      </c>
      <c r="BF74" s="325">
        <v>0.76348682826014547</v>
      </c>
      <c r="BG74" s="326">
        <v>3.0474241711814307</v>
      </c>
      <c r="BH74" s="326">
        <v>0</v>
      </c>
      <c r="BI74" s="326">
        <v>3.0474241711814307</v>
      </c>
      <c r="BJ74" s="326">
        <v>0.76348682826014547</v>
      </c>
      <c r="BK74" s="319">
        <v>0</v>
      </c>
      <c r="BL74" s="320">
        <v>3.8109109994415764</v>
      </c>
      <c r="BM74" s="320">
        <v>2.2007990438451759</v>
      </c>
      <c r="BN74" s="320">
        <v>1.6101119555964003</v>
      </c>
      <c r="BO74" s="320">
        <v>0</v>
      </c>
      <c r="BP74" s="320">
        <v>0</v>
      </c>
      <c r="BQ74" s="320">
        <v>1.6101119555964003</v>
      </c>
      <c r="BR74" s="320">
        <v>0</v>
      </c>
      <c r="BS74" s="320">
        <v>2.2007990438451759</v>
      </c>
      <c r="BT74" s="275">
        <v>2.0360545715836018</v>
      </c>
      <c r="BU74" s="327">
        <v>0.2812230071248068</v>
      </c>
      <c r="BV74" s="328">
        <v>1.7548315644587951</v>
      </c>
      <c r="BW74" s="328">
        <v>0.62993953595956753</v>
      </c>
      <c r="BX74" s="328">
        <v>1.1248920284992274</v>
      </c>
      <c r="BY74" s="328">
        <v>0.2812230071248068</v>
      </c>
      <c r="BZ74" s="329">
        <v>2.0156940258677656</v>
      </c>
      <c r="CA74" s="330">
        <v>2.0360545715836231E-2</v>
      </c>
      <c r="CB74" s="330">
        <v>1.4061150356240355E-2</v>
      </c>
      <c r="CC74" s="330">
        <v>6.2993953595958767E-3</v>
      </c>
      <c r="CD74" s="330"/>
      <c r="CE74" s="330">
        <v>6.2993953595956807E-3</v>
      </c>
      <c r="CF74" s="330">
        <v>1.960237527853792E-16</v>
      </c>
      <c r="CG74" s="330"/>
      <c r="CH74" s="330">
        <v>1.4061150356240355E-2</v>
      </c>
      <c r="CI74" s="331">
        <v>0.62620966529279998</v>
      </c>
      <c r="CJ74" s="332">
        <v>1.4773497119999998E-2</v>
      </c>
      <c r="CK74" s="332">
        <v>0.6114361681728</v>
      </c>
      <c r="CL74" s="332"/>
      <c r="CM74" s="332">
        <v>0.6114361681728</v>
      </c>
      <c r="CN74" s="332">
        <v>1.4773497119999998E-2</v>
      </c>
      <c r="CO74" s="333"/>
      <c r="CP74" s="334">
        <v>0.62620966529279998</v>
      </c>
      <c r="CQ74" s="334">
        <v>0.62620966529279998</v>
      </c>
      <c r="CR74" s="334">
        <v>0</v>
      </c>
      <c r="CS74" s="335"/>
      <c r="CT74" s="335"/>
      <c r="CU74" s="334">
        <v>0</v>
      </c>
      <c r="CV74" s="334">
        <v>0.6304052700502617</v>
      </c>
      <c r="CW74" s="334">
        <v>-4.1956047574617239E-3</v>
      </c>
      <c r="CX74" s="299">
        <v>1.0630751999999999</v>
      </c>
      <c r="CY74" s="300">
        <v>0.12852302569112062</v>
      </c>
      <c r="CZ74" s="301">
        <v>0.93455217430887938</v>
      </c>
      <c r="DA74" s="301">
        <v>0</v>
      </c>
      <c r="DB74" s="301">
        <v>0.93455217430887938</v>
      </c>
      <c r="DC74" s="301">
        <v>0.12852302569112062</v>
      </c>
      <c r="DD74" s="169">
        <v>0</v>
      </c>
      <c r="DE74" s="170">
        <v>1.0630751999999999</v>
      </c>
      <c r="DF74" s="170">
        <v>1.0195832633718358</v>
      </c>
      <c r="DG74" s="170">
        <v>4.3491936628164085E-2</v>
      </c>
      <c r="DH74" s="170">
        <v>0</v>
      </c>
      <c r="DI74" s="170">
        <v>0</v>
      </c>
      <c r="DJ74" s="170">
        <v>4.3491936628164085E-2</v>
      </c>
      <c r="DK74" s="170">
        <v>1.0195832633718358</v>
      </c>
      <c r="DL74" s="170">
        <v>0</v>
      </c>
      <c r="DM74" s="336">
        <v>33.45063678734622</v>
      </c>
      <c r="DN74" s="337">
        <v>10.130272353247719</v>
      </c>
      <c r="DO74" s="337">
        <v>23.320364434098494</v>
      </c>
      <c r="DP74" s="337">
        <v>1.8555952136488889</v>
      </c>
      <c r="DQ74" s="337">
        <v>21.464769220449607</v>
      </c>
      <c r="DR74" s="337">
        <v>10.130272353247719</v>
      </c>
      <c r="DS74" s="338">
        <v>2.2968157385775254</v>
      </c>
      <c r="DT74" s="339">
        <v>31.153821048768691</v>
      </c>
      <c r="DU74" s="339">
        <v>19.412630023404741</v>
      </c>
      <c r="DV74" s="339">
        <v>11.562079791421656</v>
      </c>
      <c r="DW74" s="339">
        <v>3.5852868182744659</v>
      </c>
      <c r="DX74" s="339">
        <v>0.65865496326084672</v>
      </c>
      <c r="DY74" s="339">
        <v>7.4972492438286364</v>
      </c>
      <c r="DZ74" s="339">
        <v>12.213661385569782</v>
      </c>
      <c r="EA74" s="339">
        <v>7.1989686378349571</v>
      </c>
      <c r="EB74" s="340">
        <v>4.8474497463302466</v>
      </c>
      <c r="EC74" s="274">
        <v>16.633483495364658</v>
      </c>
      <c r="ED74" s="274">
        <v>4.4334531093333327</v>
      </c>
      <c r="EE74" s="274">
        <v>3.8109109994415764</v>
      </c>
      <c r="EF74" s="274">
        <v>2.0360545715836018</v>
      </c>
      <c r="EG74" s="274">
        <v>0.62620966529279998</v>
      </c>
      <c r="EH74" s="274">
        <f t="shared" si="77"/>
        <v>1.0630751999999999</v>
      </c>
      <c r="EI74" s="248">
        <f t="shared" si="78"/>
        <v>33.45063678734622</v>
      </c>
      <c r="EJ74" s="245">
        <v>0.51692234603950837</v>
      </c>
      <c r="EK74" s="246">
        <v>0.5116348943164799</v>
      </c>
      <c r="EL74" s="246">
        <v>0.19709843733333335</v>
      </c>
      <c r="EM74" s="246">
        <v>0</v>
      </c>
      <c r="EN74" s="246">
        <v>0.62993953595956753</v>
      </c>
      <c r="EO74" s="246">
        <v>0</v>
      </c>
      <c r="EP74" s="246">
        <v>0</v>
      </c>
      <c r="EQ74" s="341">
        <v>1.8555952136488889</v>
      </c>
      <c r="ER74" s="246">
        <v>1.4897040722586641</v>
      </c>
      <c r="ES74" s="246">
        <v>10.363001849888605</v>
      </c>
      <c r="ET74" s="246">
        <v>3.8937587561399996</v>
      </c>
      <c r="EU74" s="246">
        <v>3.0474241711814307</v>
      </c>
      <c r="EV74" s="246">
        <v>1.1248920284992274</v>
      </c>
      <c r="EW74" s="246">
        <v>0.6114361681728</v>
      </c>
      <c r="EX74" s="246">
        <f t="shared" si="79"/>
        <v>0.93455217430887938</v>
      </c>
      <c r="EY74" s="342">
        <f t="shared" si="80"/>
        <v>21.464769220449607</v>
      </c>
      <c r="EZ74" s="246">
        <v>2.8408233280320743</v>
      </c>
      <c r="FA74" s="246">
        <v>5.7588467511595729</v>
      </c>
      <c r="FB74" s="246">
        <v>0.34259591585999993</v>
      </c>
      <c r="FC74" s="246">
        <v>0.76348682826014547</v>
      </c>
      <c r="FD74" s="246">
        <v>0.2812230071248068</v>
      </c>
      <c r="FE74" s="246">
        <v>1.4773497119999998E-2</v>
      </c>
      <c r="FF74" s="246">
        <f t="shared" si="86"/>
        <v>0.12852302569112062</v>
      </c>
      <c r="FG74" s="343">
        <f t="shared" si="87"/>
        <v>10.130272353247719</v>
      </c>
      <c r="FH74" s="276">
        <v>0</v>
      </c>
      <c r="FI74" s="260">
        <v>0</v>
      </c>
      <c r="FJ74" s="260">
        <v>0.28112171270975994</v>
      </c>
      <c r="FK74" s="260">
        <v>0</v>
      </c>
      <c r="FL74" s="260">
        <v>2.0156940258677656</v>
      </c>
      <c r="FM74" s="264">
        <v>0</v>
      </c>
      <c r="FN74" s="264">
        <v>0</v>
      </c>
      <c r="FO74" s="344">
        <v>2.2968157385775254</v>
      </c>
      <c r="FP74" s="345">
        <v>1.6949461112558852</v>
      </c>
      <c r="FQ74" s="260">
        <v>1.8903407070185807</v>
      </c>
      <c r="FR74" s="260">
        <v>0</v>
      </c>
      <c r="FS74" s="260">
        <v>0</v>
      </c>
      <c r="FT74" s="260">
        <v>0</v>
      </c>
      <c r="FU74" s="264">
        <v>0</v>
      </c>
      <c r="FV74" s="147">
        <v>0</v>
      </c>
      <c r="FW74" s="344">
        <v>3.5852868182744659</v>
      </c>
      <c r="FX74" s="195">
        <v>0.20098504009693627</v>
      </c>
      <c r="FY74" s="262">
        <v>0.27225929386202147</v>
      </c>
      <c r="FZ74" s="262">
        <v>0.17911123394229336</v>
      </c>
      <c r="GA74" s="262">
        <v>0</v>
      </c>
      <c r="GB74" s="262">
        <v>6.2993953595956807E-3</v>
      </c>
      <c r="GC74" s="147">
        <v>0</v>
      </c>
      <c r="GD74" s="147">
        <v>0</v>
      </c>
      <c r="GE74" s="346">
        <v>0.65865496326084672</v>
      </c>
      <c r="GF74" s="273">
        <f t="shared" si="88"/>
        <v>0.84934820704218561</v>
      </c>
      <c r="GG74" s="246">
        <f t="shared" si="89"/>
        <v>2.3883173623449321</v>
      </c>
      <c r="GH74" s="246">
        <f t="shared" si="90"/>
        <v>2.6059797822169553</v>
      </c>
      <c r="GI74" s="246">
        <f t="shared" si="91"/>
        <v>1.6101119555964003</v>
      </c>
      <c r="GJ74" s="246">
        <f t="shared" si="92"/>
        <v>1.960237527853792E-16</v>
      </c>
      <c r="GK74" s="246">
        <f t="shared" si="93"/>
        <v>0</v>
      </c>
      <c r="GL74" s="246">
        <f t="shared" si="94"/>
        <v>4.3491936628164085E-2</v>
      </c>
      <c r="GM74" s="346">
        <f t="shared" si="95"/>
        <v>7.4972492438286364</v>
      </c>
      <c r="GN74" s="195">
        <v>0</v>
      </c>
      <c r="GO74" s="262">
        <v>10.563672852147686</v>
      </c>
      <c r="GP74" s="262">
        <v>0</v>
      </c>
      <c r="GQ74" s="262">
        <v>0</v>
      </c>
      <c r="GR74" s="262">
        <v>0</v>
      </c>
      <c r="GS74" s="147">
        <v>0.6304052700502617</v>
      </c>
      <c r="GT74" s="147">
        <f t="shared" si="96"/>
        <v>1.0195832633718358</v>
      </c>
      <c r="GU74" s="346">
        <f t="shared" si="97"/>
        <v>12.213661385569782</v>
      </c>
      <c r="GV74" s="195">
        <v>2.1021703879352405</v>
      </c>
      <c r="GW74" s="262">
        <v>1.5188932799914381</v>
      </c>
      <c r="GX74" s="262">
        <v>1.3672403804643241</v>
      </c>
      <c r="GY74" s="262">
        <v>2.2007990438451759</v>
      </c>
      <c r="GZ74" s="262">
        <v>1.4061150356240355E-2</v>
      </c>
      <c r="HA74" s="147">
        <v>-4.1956047574617239E-3</v>
      </c>
      <c r="HB74" s="147">
        <f t="shared" si="84"/>
        <v>0</v>
      </c>
      <c r="HC74" s="346">
        <f t="shared" si="85"/>
        <v>7.1989686378349571</v>
      </c>
      <c r="HD74" s="248">
        <f t="shared" si="98"/>
        <v>33.45063678734622</v>
      </c>
      <c r="HE74" s="116">
        <f t="shared" si="81"/>
        <v>1.8555952136488889</v>
      </c>
      <c r="HF74" s="117">
        <f t="shared" si="82"/>
        <v>21.464769220449607</v>
      </c>
      <c r="HG74" s="117">
        <f t="shared" si="83"/>
        <v>10.130272353247719</v>
      </c>
      <c r="HH74" s="195">
        <f t="shared" si="71"/>
        <v>2.2968157385775254</v>
      </c>
      <c r="HI74" s="262">
        <f t="shared" si="72"/>
        <v>3.5852868182744659</v>
      </c>
      <c r="HJ74" s="262">
        <f t="shared" si="73"/>
        <v>0.65865496326084672</v>
      </c>
      <c r="HK74" s="262">
        <f t="shared" si="74"/>
        <v>7.4972492438286364</v>
      </c>
      <c r="HL74" s="262">
        <f t="shared" si="75"/>
        <v>12.213661385569782</v>
      </c>
      <c r="HM74" s="262">
        <f t="shared" si="76"/>
        <v>7.1989686378349571</v>
      </c>
      <c r="HN74" s="120">
        <f t="shared" si="104"/>
        <v>15.35487284492444</v>
      </c>
      <c r="HO74" s="249">
        <f t="shared" si="105"/>
        <v>45.903080836813587</v>
      </c>
      <c r="HP74" s="121">
        <f t="shared" si="106"/>
        <v>54.096919163186413</v>
      </c>
      <c r="HQ74" s="122">
        <f t="shared" si="99"/>
        <v>23.320364434098497</v>
      </c>
      <c r="HR74" s="123">
        <f t="shared" si="100"/>
        <v>11.74119102536395</v>
      </c>
      <c r="HS74" s="196">
        <f t="shared" si="101"/>
        <v>11.579173408734547</v>
      </c>
      <c r="HT74" s="197">
        <f t="shared" si="102"/>
        <v>14.510477124147307</v>
      </c>
      <c r="HU74" s="198">
        <f t="shared" si="103"/>
        <v>-2.9313037154127617</v>
      </c>
      <c r="HV74" s="199">
        <f t="shared" si="53"/>
        <v>2.787553065612185</v>
      </c>
      <c r="HW74" s="125">
        <f t="shared" si="54"/>
        <v>0.15463293447074075</v>
      </c>
      <c r="HX74" s="125">
        <f t="shared" si="55"/>
        <v>1.7887307683708007</v>
      </c>
      <c r="HY74" s="125">
        <f t="shared" si="56"/>
        <v>0.84418936277064327</v>
      </c>
      <c r="HZ74" s="200">
        <f t="shared" si="57"/>
        <v>0.19140131154812712</v>
      </c>
      <c r="IA74" s="201">
        <f t="shared" si="58"/>
        <v>0.29877390152287214</v>
      </c>
      <c r="IB74" s="201">
        <f t="shared" si="59"/>
        <v>5.488791360507056E-2</v>
      </c>
      <c r="IC74" s="201">
        <f t="shared" si="60"/>
        <v>0.62477077031905304</v>
      </c>
      <c r="ID74" s="201">
        <f t="shared" si="61"/>
        <v>1.0178051154641485</v>
      </c>
      <c r="IE74" s="201">
        <f t="shared" si="62"/>
        <v>0.59991405315291313</v>
      </c>
      <c r="IF74" s="173">
        <f t="shared" si="63"/>
        <v>1.9433637028415414</v>
      </c>
      <c r="IG74" s="174">
        <f t="shared" si="64"/>
        <v>0.97843258544699585</v>
      </c>
      <c r="IH74" s="184">
        <f t="shared" si="65"/>
        <v>0.96493111739454562</v>
      </c>
      <c r="II74" s="185">
        <f t="shared" si="66"/>
        <v>1.2092064270122755</v>
      </c>
      <c r="IJ74" s="177">
        <f t="shared" si="67"/>
        <v>-0.24427530961773014</v>
      </c>
      <c r="IK74" s="130">
        <v>0</v>
      </c>
      <c r="IL74" s="347">
        <v>0</v>
      </c>
    </row>
    <row r="75" spans="1:246" outlineLevel="3" x14ac:dyDescent="0.2">
      <c r="A75" s="187">
        <v>72.6666666666667</v>
      </c>
      <c r="B75" s="188">
        <v>66</v>
      </c>
      <c r="C75" s="189" t="s">
        <v>157</v>
      </c>
      <c r="D75" s="190" t="s">
        <v>163</v>
      </c>
      <c r="E75" s="191" t="s">
        <v>175</v>
      </c>
      <c r="F75" s="1">
        <v>758.41</v>
      </c>
      <c r="G75" s="232">
        <v>14.2822</v>
      </c>
      <c r="H75" s="234">
        <v>66.253</v>
      </c>
      <c r="I75" s="192">
        <v>0.18661997413512599</v>
      </c>
      <c r="J75" s="193">
        <v>0.81338002586487401</v>
      </c>
      <c r="K75" s="202">
        <v>1</v>
      </c>
      <c r="L75" s="271">
        <v>3.0699116598954035</v>
      </c>
      <c r="M75" s="272">
        <v>1.1698567153347366</v>
      </c>
      <c r="N75" s="314">
        <v>1.9000549445606669</v>
      </c>
      <c r="O75" s="314">
        <v>0.30920506106572671</v>
      </c>
      <c r="P75" s="314">
        <v>1.5908498834949403</v>
      </c>
      <c r="Q75" s="314">
        <v>1.1698567153347366</v>
      </c>
      <c r="R75" s="315">
        <v>0</v>
      </c>
      <c r="S75" s="316">
        <v>3.0699116598954035</v>
      </c>
      <c r="T75" s="316">
        <v>1.1306556975974551</v>
      </c>
      <c r="U75" s="316">
        <v>1.9392559622979484</v>
      </c>
      <c r="V75" s="316">
        <v>0.19396953896899444</v>
      </c>
      <c r="W75" s="316">
        <v>0.27486882552372005</v>
      </c>
      <c r="X75" s="316">
        <v>1.4704175978052343</v>
      </c>
      <c r="Y75" s="316">
        <v>0</v>
      </c>
      <c r="Z75" s="316">
        <v>1.1306556975974551</v>
      </c>
      <c r="AA75" s="317">
        <v>13.683547506933479</v>
      </c>
      <c r="AB75" s="318">
        <v>4.7375195416282807</v>
      </c>
      <c r="AC75" s="318">
        <v>8.9460279653051984</v>
      </c>
      <c r="AD75" s="318">
        <v>0.42089682444061971</v>
      </c>
      <c r="AE75" s="318">
        <v>8.5251311408645805</v>
      </c>
      <c r="AF75" s="318">
        <v>4.7375195416282807</v>
      </c>
      <c r="AG75" s="319">
        <v>0.28823602768800238</v>
      </c>
      <c r="AH75" s="320">
        <v>13.395311479245477</v>
      </c>
      <c r="AI75" s="320">
        <v>5.7507805024275953</v>
      </c>
      <c r="AJ75" s="320">
        <v>7.6445309768178813</v>
      </c>
      <c r="AK75" s="320">
        <v>0.27666181382481353</v>
      </c>
      <c r="AL75" s="320">
        <v>0.35570581564137288</v>
      </c>
      <c r="AM75" s="320">
        <v>7.0121633473516951</v>
      </c>
      <c r="AN75" s="320">
        <v>1.5420206921640318</v>
      </c>
      <c r="AO75" s="320">
        <v>4.2087598102635644</v>
      </c>
      <c r="AP75" s="321">
        <v>3.6471834813333328</v>
      </c>
      <c r="AQ75" s="322">
        <v>0.28183678371749993</v>
      </c>
      <c r="AR75" s="323">
        <v>3.3653466976158328</v>
      </c>
      <c r="AS75" s="323">
        <v>0.16214317533333333</v>
      </c>
      <c r="AT75" s="323">
        <v>3.2032035222824993</v>
      </c>
      <c r="AU75" s="323">
        <v>0.28183678371749993</v>
      </c>
      <c r="AV75" s="315">
        <v>5.8976131993686814E-2</v>
      </c>
      <c r="AW75" s="316">
        <v>3.5882073493396458</v>
      </c>
      <c r="AX75" s="316">
        <v>0.44644148836682518</v>
      </c>
      <c r="AY75" s="316">
        <v>2.983396195949886</v>
      </c>
      <c r="AZ75" s="316">
        <v>0</v>
      </c>
      <c r="BA75" s="316">
        <v>0.15836966502293445</v>
      </c>
      <c r="BB75" s="316">
        <v>2.983396195949886</v>
      </c>
      <c r="BC75" s="316">
        <v>0</v>
      </c>
      <c r="BD75" s="316">
        <v>0.44644148836682518</v>
      </c>
      <c r="BE75" s="324">
        <v>0.59175866047107395</v>
      </c>
      <c r="BF75" s="325">
        <v>0.10923669150881304</v>
      </c>
      <c r="BG75" s="326">
        <v>0.48252196896226091</v>
      </c>
      <c r="BH75" s="326">
        <v>0</v>
      </c>
      <c r="BI75" s="326">
        <v>0.48252196896226091</v>
      </c>
      <c r="BJ75" s="326">
        <v>0.10923669150881304</v>
      </c>
      <c r="BK75" s="319">
        <v>0</v>
      </c>
      <c r="BL75" s="320">
        <v>0.59175866047107395</v>
      </c>
      <c r="BM75" s="320">
        <v>0.16371749546008776</v>
      </c>
      <c r="BN75" s="320">
        <v>0.42804116501098621</v>
      </c>
      <c r="BO75" s="320">
        <v>0</v>
      </c>
      <c r="BP75" s="320">
        <v>0</v>
      </c>
      <c r="BQ75" s="320">
        <v>0.42804116501098621</v>
      </c>
      <c r="BR75" s="320">
        <v>0</v>
      </c>
      <c r="BS75" s="320">
        <v>0.16371749546008776</v>
      </c>
      <c r="BT75" s="275">
        <v>1.6392530097943696</v>
      </c>
      <c r="BU75" s="327">
        <v>0.22641616157380798</v>
      </c>
      <c r="BV75" s="328">
        <v>1.4128368482205615</v>
      </c>
      <c r="BW75" s="328">
        <v>0.50717220192532986</v>
      </c>
      <c r="BX75" s="328">
        <v>0.90566464629523169</v>
      </c>
      <c r="BY75" s="328">
        <v>0.22641616157380798</v>
      </c>
      <c r="BZ75" s="329">
        <v>0.8635748568902355</v>
      </c>
      <c r="CA75" s="330">
        <v>0.77567815290413411</v>
      </c>
      <c r="CB75" s="330">
        <v>0.18711412986640069</v>
      </c>
      <c r="CC75" s="330">
        <v>0.58856402303773336</v>
      </c>
      <c r="CD75" s="330"/>
      <c r="CE75" s="330">
        <v>0.23998882078801939</v>
      </c>
      <c r="CF75" s="330">
        <v>0.34857520224971394</v>
      </c>
      <c r="CG75" s="330"/>
      <c r="CH75" s="330">
        <v>0.18711412986640069</v>
      </c>
      <c r="CI75" s="331">
        <v>0.13281202591965002</v>
      </c>
      <c r="CJ75" s="332">
        <v>3.8087761949999999E-3</v>
      </c>
      <c r="CK75" s="332">
        <v>0.12900324972465002</v>
      </c>
      <c r="CL75" s="332"/>
      <c r="CM75" s="332">
        <v>0.12900324972465002</v>
      </c>
      <c r="CN75" s="332">
        <v>3.8087761949999999E-3</v>
      </c>
      <c r="CO75" s="333"/>
      <c r="CP75" s="334">
        <v>0.13281202591965002</v>
      </c>
      <c r="CQ75" s="334">
        <v>2.7351009757553939E-2</v>
      </c>
      <c r="CR75" s="334">
        <v>0.10546101616209608</v>
      </c>
      <c r="CS75" s="335"/>
      <c r="CT75" s="335"/>
      <c r="CU75" s="334">
        <v>0.10546101616209608</v>
      </c>
      <c r="CV75" s="334">
        <v>2.2906403946455191E-2</v>
      </c>
      <c r="CW75" s="334">
        <v>4.444605811098748E-3</v>
      </c>
      <c r="CX75" s="299">
        <v>0.87453960000000019</v>
      </c>
      <c r="CY75" s="300">
        <v>0.10572956219720142</v>
      </c>
      <c r="CZ75" s="301">
        <v>0.76881003780279855</v>
      </c>
      <c r="DA75" s="301">
        <v>0</v>
      </c>
      <c r="DB75" s="301">
        <v>0.76881003780279855</v>
      </c>
      <c r="DC75" s="301">
        <v>0.10572956219720142</v>
      </c>
      <c r="DD75" s="169">
        <v>0</v>
      </c>
      <c r="DE75" s="170">
        <v>0.87453960000000019</v>
      </c>
      <c r="DF75" s="170">
        <v>0.24252785637774771</v>
      </c>
      <c r="DG75" s="170">
        <v>0.63201174362225254</v>
      </c>
      <c r="DH75" s="170">
        <v>0</v>
      </c>
      <c r="DI75" s="170">
        <v>0</v>
      </c>
      <c r="DJ75" s="170">
        <v>0.63201174362225254</v>
      </c>
      <c r="DK75" s="170">
        <v>0.12215118139192487</v>
      </c>
      <c r="DL75" s="170">
        <v>0.12037667498582286</v>
      </c>
      <c r="DM75" s="336">
        <v>23.639005944347311</v>
      </c>
      <c r="DN75" s="337">
        <v>6.6344042321553403</v>
      </c>
      <c r="DO75" s="337">
        <v>17.00460171219197</v>
      </c>
      <c r="DP75" s="337">
        <v>1.3994172627650094</v>
      </c>
      <c r="DQ75" s="337">
        <v>15.605184449426964</v>
      </c>
      <c r="DR75" s="337">
        <v>6.6344042321553403</v>
      </c>
      <c r="DS75" s="338">
        <v>1.2107870165719246</v>
      </c>
      <c r="DT75" s="339">
        <v>22.42821892777539</v>
      </c>
      <c r="DU75" s="339">
        <v>7.9485881798536662</v>
      </c>
      <c r="DV75" s="339">
        <v>14.321261082898785</v>
      </c>
      <c r="DW75" s="339">
        <v>0.47063135279380797</v>
      </c>
      <c r="DX75" s="339">
        <v>1.0289331269760469</v>
      </c>
      <c r="DY75" s="339">
        <v>12.980066268151864</v>
      </c>
      <c r="DZ75" s="339">
        <v>1.687078277502412</v>
      </c>
      <c r="EA75" s="339">
        <v>6.2615099023512553</v>
      </c>
      <c r="EB75" s="340">
        <v>3.0699116598954035</v>
      </c>
      <c r="EC75" s="274">
        <v>13.683547506933479</v>
      </c>
      <c r="ED75" s="274">
        <v>3.6471834813333328</v>
      </c>
      <c r="EE75" s="274">
        <v>0.59175866047107395</v>
      </c>
      <c r="EF75" s="274">
        <v>1.6392530097943696</v>
      </c>
      <c r="EG75" s="274">
        <v>0.13281202591965002</v>
      </c>
      <c r="EH75" s="274">
        <f t="shared" si="77"/>
        <v>0.87453960000000019</v>
      </c>
      <c r="EI75" s="248">
        <f t="shared" si="78"/>
        <v>23.639005944347311</v>
      </c>
      <c r="EJ75" s="245">
        <v>0.30920506106572671</v>
      </c>
      <c r="EK75" s="246">
        <v>0.42089682444061971</v>
      </c>
      <c r="EL75" s="246">
        <v>0.16214317533333333</v>
      </c>
      <c r="EM75" s="246">
        <v>0</v>
      </c>
      <c r="EN75" s="246">
        <v>0.50717220192532986</v>
      </c>
      <c r="EO75" s="246">
        <v>0</v>
      </c>
      <c r="EP75" s="246">
        <v>0</v>
      </c>
      <c r="EQ75" s="341">
        <v>1.3994172627650094</v>
      </c>
      <c r="ER75" s="246">
        <v>1.5908498834949403</v>
      </c>
      <c r="ES75" s="246">
        <v>8.5251311408645805</v>
      </c>
      <c r="ET75" s="246">
        <v>3.2032035222824993</v>
      </c>
      <c r="EU75" s="246">
        <v>0.48252196896226091</v>
      </c>
      <c r="EV75" s="246">
        <v>0.90566464629523169</v>
      </c>
      <c r="EW75" s="246">
        <v>0.12900324972465002</v>
      </c>
      <c r="EX75" s="246">
        <f t="shared" si="79"/>
        <v>0.76881003780279855</v>
      </c>
      <c r="EY75" s="342">
        <f t="shared" si="80"/>
        <v>15.605184449426964</v>
      </c>
      <c r="EZ75" s="246">
        <v>1.1698567153347366</v>
      </c>
      <c r="FA75" s="246">
        <v>4.7375195416282807</v>
      </c>
      <c r="FB75" s="246">
        <v>0.28183678371749993</v>
      </c>
      <c r="FC75" s="246">
        <v>0.10923669150881304</v>
      </c>
      <c r="FD75" s="246">
        <v>0.22641616157380798</v>
      </c>
      <c r="FE75" s="246">
        <v>3.8087761949999999E-3</v>
      </c>
      <c r="FF75" s="246">
        <f t="shared" si="86"/>
        <v>0.10572956219720142</v>
      </c>
      <c r="FG75" s="343">
        <f t="shared" si="87"/>
        <v>6.6344042321553403</v>
      </c>
      <c r="FH75" s="276">
        <v>0</v>
      </c>
      <c r="FI75" s="260">
        <v>0.28823602768800238</v>
      </c>
      <c r="FJ75" s="260">
        <v>5.8976131993686814E-2</v>
      </c>
      <c r="FK75" s="260">
        <v>0</v>
      </c>
      <c r="FL75" s="260">
        <v>0.8635748568902355</v>
      </c>
      <c r="FM75" s="264">
        <v>0</v>
      </c>
      <c r="FN75" s="264">
        <v>0</v>
      </c>
      <c r="FO75" s="344">
        <v>1.2107870165719246</v>
      </c>
      <c r="FP75" s="345">
        <v>0.19396953896899444</v>
      </c>
      <c r="FQ75" s="260">
        <v>0.27666181382481353</v>
      </c>
      <c r="FR75" s="260">
        <v>0</v>
      </c>
      <c r="FS75" s="260">
        <v>0</v>
      </c>
      <c r="FT75" s="260">
        <v>0</v>
      </c>
      <c r="FU75" s="264">
        <v>0</v>
      </c>
      <c r="FV75" s="147">
        <v>0</v>
      </c>
      <c r="FW75" s="344">
        <v>0.47063135279380797</v>
      </c>
      <c r="FX75" s="195">
        <v>0.27486882552372005</v>
      </c>
      <c r="FY75" s="262">
        <v>0.35570581564137288</v>
      </c>
      <c r="FZ75" s="262">
        <v>0.15836966502293445</v>
      </c>
      <c r="GA75" s="262">
        <v>0</v>
      </c>
      <c r="GB75" s="262">
        <v>0.23998882078801939</v>
      </c>
      <c r="GC75" s="147">
        <v>0</v>
      </c>
      <c r="GD75" s="147">
        <v>0</v>
      </c>
      <c r="GE75" s="346">
        <v>1.0289331269760469</v>
      </c>
      <c r="GF75" s="273">
        <f t="shared" si="88"/>
        <v>1.4704175978052343</v>
      </c>
      <c r="GG75" s="246">
        <f t="shared" si="89"/>
        <v>7.0121633473516951</v>
      </c>
      <c r="GH75" s="246">
        <f t="shared" si="90"/>
        <v>2.983396195949886</v>
      </c>
      <c r="GI75" s="246">
        <f t="shared" si="91"/>
        <v>0.42804116501098621</v>
      </c>
      <c r="GJ75" s="246">
        <f t="shared" si="92"/>
        <v>0.34857520224971394</v>
      </c>
      <c r="GK75" s="246">
        <f t="shared" si="93"/>
        <v>0.10546101616209608</v>
      </c>
      <c r="GL75" s="246">
        <f t="shared" si="94"/>
        <v>0.63201174362225254</v>
      </c>
      <c r="GM75" s="346">
        <f t="shared" si="95"/>
        <v>12.980066268151864</v>
      </c>
      <c r="GN75" s="195">
        <v>0</v>
      </c>
      <c r="GO75" s="262">
        <v>1.5420206921640318</v>
      </c>
      <c r="GP75" s="262">
        <v>0</v>
      </c>
      <c r="GQ75" s="262">
        <v>0</v>
      </c>
      <c r="GR75" s="262">
        <v>0</v>
      </c>
      <c r="GS75" s="147">
        <v>2.2906403946455191E-2</v>
      </c>
      <c r="GT75" s="147">
        <f t="shared" si="96"/>
        <v>0.12215118139192487</v>
      </c>
      <c r="GU75" s="346">
        <f t="shared" si="97"/>
        <v>1.687078277502412</v>
      </c>
      <c r="GV75" s="195">
        <v>1.1306556975974551</v>
      </c>
      <c r="GW75" s="262">
        <v>4.2087598102635644</v>
      </c>
      <c r="GX75" s="262">
        <v>0.44644148836682518</v>
      </c>
      <c r="GY75" s="262">
        <v>0.16371749546008776</v>
      </c>
      <c r="GZ75" s="262">
        <v>0.18711412986640069</v>
      </c>
      <c r="HA75" s="147">
        <v>4.444605811098748E-3</v>
      </c>
      <c r="HB75" s="147">
        <f t="shared" si="84"/>
        <v>0.12037667498582286</v>
      </c>
      <c r="HC75" s="346">
        <f t="shared" si="85"/>
        <v>6.2615099023512553</v>
      </c>
      <c r="HD75" s="248">
        <f t="shared" si="98"/>
        <v>23.639005944347311</v>
      </c>
      <c r="HE75" s="116">
        <f t="shared" si="81"/>
        <v>1.3994172627650094</v>
      </c>
      <c r="HF75" s="117">
        <f t="shared" si="82"/>
        <v>15.605184449426964</v>
      </c>
      <c r="HG75" s="117">
        <f t="shared" si="83"/>
        <v>6.6344042321553403</v>
      </c>
      <c r="HH75" s="195">
        <f t="shared" si="71"/>
        <v>1.2107870165719246</v>
      </c>
      <c r="HI75" s="262">
        <f t="shared" si="72"/>
        <v>0.47063135279380797</v>
      </c>
      <c r="HJ75" s="262">
        <f t="shared" si="73"/>
        <v>1.0289331269760469</v>
      </c>
      <c r="HK75" s="262">
        <f t="shared" si="74"/>
        <v>12.980066268151864</v>
      </c>
      <c r="HL75" s="262">
        <f t="shared" si="75"/>
        <v>1.687078277502412</v>
      </c>
      <c r="HM75" s="262">
        <f t="shared" si="76"/>
        <v>6.2615099023512553</v>
      </c>
      <c r="HN75" s="120">
        <f t="shared" si="104"/>
        <v>20.270509297479165</v>
      </c>
      <c r="HO75" s="249">
        <f t="shared" si="105"/>
        <v>85.750261010135077</v>
      </c>
      <c r="HP75" s="121">
        <f t="shared" si="106"/>
        <v>14.249738989864923</v>
      </c>
      <c r="HQ75" s="122">
        <f t="shared" si="99"/>
        <v>17.004601712191974</v>
      </c>
      <c r="HR75" s="123">
        <f t="shared" si="100"/>
        <v>14.479630747921719</v>
      </c>
      <c r="HS75" s="196">
        <f t="shared" si="101"/>
        <v>2.5249709642702545</v>
      </c>
      <c r="HT75" s="197">
        <f t="shared" si="102"/>
        <v>2.8978652940743368</v>
      </c>
      <c r="HU75" s="198">
        <f t="shared" si="103"/>
        <v>-0.37289432980408499</v>
      </c>
      <c r="HV75" s="199">
        <f t="shared" ref="HV75:HV138" si="107">HD75/12</f>
        <v>1.9699171620289426</v>
      </c>
      <c r="HW75" s="125">
        <f t="shared" ref="HW75:HW138" si="108">HE75/12</f>
        <v>0.11661810523041745</v>
      </c>
      <c r="HX75" s="125">
        <f t="shared" ref="HX75:HX138" si="109">HF75/12</f>
        <v>1.3004320374522471</v>
      </c>
      <c r="HY75" s="125">
        <f t="shared" ref="HY75:HY138" si="110">HG75/12</f>
        <v>0.55286701934627835</v>
      </c>
      <c r="HZ75" s="200">
        <f t="shared" ref="HZ75:HZ138" si="111">HH75/12</f>
        <v>0.10089891804766038</v>
      </c>
      <c r="IA75" s="201">
        <f t="shared" ref="IA75:IA138" si="112">HI75/12</f>
        <v>3.9219279399483997E-2</v>
      </c>
      <c r="IB75" s="201">
        <f t="shared" ref="IB75:IB138" si="113">HJ75/12</f>
        <v>8.5744427248003907E-2</v>
      </c>
      <c r="IC75" s="201">
        <f t="shared" ref="IC75:IC138" si="114">HK75/12</f>
        <v>1.0816721890126553</v>
      </c>
      <c r="ID75" s="201">
        <f t="shared" ref="ID75:ID138" si="115">HL75/12</f>
        <v>0.14058985645853433</v>
      </c>
      <c r="IE75" s="201">
        <f t="shared" ref="IE75:IE138" si="116">HM75/12</f>
        <v>0.52179249186260457</v>
      </c>
      <c r="IF75" s="173">
        <f t="shared" ref="IF75:IF138" si="117">HQ75/12</f>
        <v>1.4170501426826645</v>
      </c>
      <c r="IG75" s="174">
        <f t="shared" ref="IG75:IG138" si="118">HR75/12</f>
        <v>1.2066358956601433</v>
      </c>
      <c r="IH75" s="184">
        <f t="shared" ref="IH75:IH138" si="119">HS75/12</f>
        <v>0.21041424702252121</v>
      </c>
      <c r="II75" s="185">
        <f t="shared" ref="II75:II138" si="120">HT75/12</f>
        <v>0.24148877450619474</v>
      </c>
      <c r="IJ75" s="177">
        <f t="shared" ref="IJ75:IJ138" si="121">HU75/12</f>
        <v>-3.1074527483673748E-2</v>
      </c>
      <c r="IK75" s="130">
        <v>0</v>
      </c>
      <c r="IL75" s="347">
        <v>0</v>
      </c>
    </row>
    <row r="76" spans="1:246" outlineLevel="3" x14ac:dyDescent="0.2">
      <c r="A76" s="187">
        <v>73.763636363636394</v>
      </c>
      <c r="B76" s="188">
        <v>67</v>
      </c>
      <c r="C76" s="189" t="s">
        <v>157</v>
      </c>
      <c r="D76" s="190" t="s">
        <v>163</v>
      </c>
      <c r="E76" s="191" t="s">
        <v>176</v>
      </c>
      <c r="F76" s="1">
        <v>10288.828</v>
      </c>
      <c r="G76" s="232">
        <v>264.08760000000001</v>
      </c>
      <c r="H76" s="234">
        <v>62.292999999999999</v>
      </c>
      <c r="I76" s="192">
        <v>0.10646051050770144</v>
      </c>
      <c r="J76" s="193">
        <v>0.89353948949229856</v>
      </c>
      <c r="K76" s="202">
        <v>1</v>
      </c>
      <c r="L76" s="271">
        <v>3.2870582804011952</v>
      </c>
      <c r="M76" s="272">
        <v>1.0974078334201396</v>
      </c>
      <c r="N76" s="314">
        <v>2.1896504469810556</v>
      </c>
      <c r="O76" s="314">
        <v>0.34137545476553166</v>
      </c>
      <c r="P76" s="314">
        <v>1.8482749922155239</v>
      </c>
      <c r="Q76" s="314">
        <v>1.0974078334201396</v>
      </c>
      <c r="R76" s="315">
        <v>0</v>
      </c>
      <c r="S76" s="316">
        <v>3.2870582804011952</v>
      </c>
      <c r="T76" s="316">
        <v>1.0974078334201396</v>
      </c>
      <c r="U76" s="316">
        <v>2.1896504469810556</v>
      </c>
      <c r="V76" s="316">
        <v>0</v>
      </c>
      <c r="W76" s="316">
        <v>0.34137545476553161</v>
      </c>
      <c r="X76" s="316">
        <v>1.8482749922155239</v>
      </c>
      <c r="Y76" s="316">
        <v>0</v>
      </c>
      <c r="Z76" s="316">
        <v>1.0974078334201396</v>
      </c>
      <c r="AA76" s="317">
        <v>12.983777382186332</v>
      </c>
      <c r="AB76" s="318">
        <v>4.4607518880718091</v>
      </c>
      <c r="AC76" s="318">
        <v>8.523025494114524</v>
      </c>
      <c r="AD76" s="318">
        <v>0.39751879030916532</v>
      </c>
      <c r="AE76" s="318">
        <v>8.1255067038053586</v>
      </c>
      <c r="AF76" s="318">
        <v>4.4607518880718091</v>
      </c>
      <c r="AG76" s="319">
        <v>0.28872403635543048</v>
      </c>
      <c r="AH76" s="320">
        <v>12.695053345830903</v>
      </c>
      <c r="AI76" s="320">
        <v>5.0350010485198338</v>
      </c>
      <c r="AJ76" s="320">
        <v>7.6600522973110694</v>
      </c>
      <c r="AK76" s="320">
        <v>0</v>
      </c>
      <c r="AL76" s="320">
        <v>0.36609179867351427</v>
      </c>
      <c r="AM76" s="320">
        <v>7.2939604986375564</v>
      </c>
      <c r="AN76" s="320">
        <v>0.84955255333957647</v>
      </c>
      <c r="AO76" s="320">
        <v>4.1854484951802569</v>
      </c>
      <c r="AP76" s="321">
        <v>3.4291881213333326</v>
      </c>
      <c r="AQ76" s="322">
        <v>0.26499115161749998</v>
      </c>
      <c r="AR76" s="323">
        <v>3.1641969697158325</v>
      </c>
      <c r="AS76" s="323">
        <v>0.15245173533333334</v>
      </c>
      <c r="AT76" s="323">
        <v>3.0117452343824991</v>
      </c>
      <c r="AU76" s="323">
        <v>0.26499115161749998</v>
      </c>
      <c r="AV76" s="315">
        <v>4.2141062131107722E-2</v>
      </c>
      <c r="AW76" s="316">
        <v>3.3870470592022248</v>
      </c>
      <c r="AX76" s="316">
        <v>0.35258062483768915</v>
      </c>
      <c r="AY76" s="316">
        <v>2.8847110395178914</v>
      </c>
      <c r="AZ76" s="316">
        <v>0</v>
      </c>
      <c r="BA76" s="316">
        <v>0.1497553948466443</v>
      </c>
      <c r="BB76" s="316">
        <v>2.8847110395178914</v>
      </c>
      <c r="BC76" s="316">
        <v>0</v>
      </c>
      <c r="BD76" s="316">
        <v>0.35258062483768915</v>
      </c>
      <c r="BE76" s="324">
        <v>2.6395543307236835</v>
      </c>
      <c r="BF76" s="325">
        <v>0.687756739411024</v>
      </c>
      <c r="BG76" s="326">
        <v>1.9517975913126595</v>
      </c>
      <c r="BH76" s="326">
        <v>0</v>
      </c>
      <c r="BI76" s="326">
        <v>1.9517975913126595</v>
      </c>
      <c r="BJ76" s="326">
        <v>0.687756739411024</v>
      </c>
      <c r="BK76" s="319">
        <v>6.5042560626119765E-4</v>
      </c>
      <c r="BL76" s="320">
        <v>2.6389039051174223</v>
      </c>
      <c r="BM76" s="320">
        <v>0.82420896958677969</v>
      </c>
      <c r="BN76" s="320">
        <v>1.8146949355306425</v>
      </c>
      <c r="BO76" s="320">
        <v>0</v>
      </c>
      <c r="BP76" s="320">
        <v>0</v>
      </c>
      <c r="BQ76" s="320">
        <v>1.8146949355306425</v>
      </c>
      <c r="BR76" s="320">
        <v>0</v>
      </c>
      <c r="BS76" s="320">
        <v>0.82420896958677969</v>
      </c>
      <c r="BT76" s="275">
        <v>1.7524489669232057</v>
      </c>
      <c r="BU76" s="327">
        <v>0.24205096228221076</v>
      </c>
      <c r="BV76" s="328">
        <v>1.5103980046409951</v>
      </c>
      <c r="BW76" s="328">
        <v>0.54219415551215211</v>
      </c>
      <c r="BX76" s="328">
        <v>0.96820384912884294</v>
      </c>
      <c r="BY76" s="328">
        <v>0.24205096228221076</v>
      </c>
      <c r="BZ76" s="329">
        <v>0.68298238319832782</v>
      </c>
      <c r="CA76" s="330">
        <v>1.069466583724878</v>
      </c>
      <c r="CB76" s="330">
        <v>0.2106202234284516</v>
      </c>
      <c r="CC76" s="330">
        <v>0.85884636029642647</v>
      </c>
      <c r="CD76" s="330"/>
      <c r="CE76" s="330">
        <v>0.33088468888725503</v>
      </c>
      <c r="CF76" s="330">
        <v>0.5279616714091715</v>
      </c>
      <c r="CG76" s="330"/>
      <c r="CH76" s="330">
        <v>0.2106202234284516</v>
      </c>
      <c r="CI76" s="331">
        <v>0.21484470529922398</v>
      </c>
      <c r="CJ76" s="332">
        <v>6.5529825191999996E-3</v>
      </c>
      <c r="CK76" s="332">
        <v>0.20829172278002397</v>
      </c>
      <c r="CL76" s="332"/>
      <c r="CM76" s="332">
        <v>0.20829172278002397</v>
      </c>
      <c r="CN76" s="332">
        <v>6.5529825191999996E-3</v>
      </c>
      <c r="CO76" s="333"/>
      <c r="CP76" s="334">
        <v>0.21484470529922398</v>
      </c>
      <c r="CQ76" s="334">
        <v>2.7431817427995366E-2</v>
      </c>
      <c r="CR76" s="334">
        <v>0.18741288787122862</v>
      </c>
      <c r="CS76" s="335"/>
      <c r="CT76" s="335"/>
      <c r="CU76" s="334">
        <v>0.18741288787122862</v>
      </c>
      <c r="CV76" s="334">
        <v>1.6466285085610443E-2</v>
      </c>
      <c r="CW76" s="334">
        <v>1.0965532342384923E-2</v>
      </c>
      <c r="CX76" s="299">
        <v>0.82226759999999977</v>
      </c>
      <c r="CY76" s="300">
        <v>9.9410013402416036E-2</v>
      </c>
      <c r="CZ76" s="301">
        <v>0.7228575865975837</v>
      </c>
      <c r="DA76" s="301">
        <v>0</v>
      </c>
      <c r="DB76" s="301">
        <v>0.7228575865975837</v>
      </c>
      <c r="DC76" s="301">
        <v>9.9410013402416036E-2</v>
      </c>
      <c r="DD76" s="169">
        <v>0</v>
      </c>
      <c r="DE76" s="170">
        <v>0.82226759999999977</v>
      </c>
      <c r="DF76" s="170">
        <v>0.17278445343710577</v>
      </c>
      <c r="DG76" s="170">
        <v>0.64948314656289396</v>
      </c>
      <c r="DH76" s="170">
        <v>0</v>
      </c>
      <c r="DI76" s="170">
        <v>0</v>
      </c>
      <c r="DJ76" s="170">
        <v>0.64948314656289408</v>
      </c>
      <c r="DK76" s="170">
        <v>5.9627513104195166E-2</v>
      </c>
      <c r="DL76" s="170">
        <v>0.11315694033291061</v>
      </c>
      <c r="DM76" s="336">
        <v>25.129139386866974</v>
      </c>
      <c r="DN76" s="337">
        <v>6.8589215707243003</v>
      </c>
      <c r="DO76" s="337">
        <v>18.270217816142676</v>
      </c>
      <c r="DP76" s="337">
        <v>1.4335401359201825</v>
      </c>
      <c r="DQ76" s="337">
        <v>16.836677680222493</v>
      </c>
      <c r="DR76" s="337">
        <v>6.8589215707243003</v>
      </c>
      <c r="DS76" s="338">
        <v>1.0144979072911273</v>
      </c>
      <c r="DT76" s="339">
        <v>24.114641479575852</v>
      </c>
      <c r="DU76" s="339">
        <v>7.720034970657994</v>
      </c>
      <c r="DV76" s="339">
        <v>16.24485111407121</v>
      </c>
      <c r="DW76" s="339">
        <v>0</v>
      </c>
      <c r="DX76" s="339">
        <v>1.1881073371729451</v>
      </c>
      <c r="DY76" s="339">
        <v>15.206499171744907</v>
      </c>
      <c r="DZ76" s="339">
        <v>0.92564635152938202</v>
      </c>
      <c r="EA76" s="339">
        <v>6.7943886191286111</v>
      </c>
      <c r="EB76" s="340">
        <v>3.2870582804011952</v>
      </c>
      <c r="EC76" s="274">
        <v>12.983777382186332</v>
      </c>
      <c r="ED76" s="274">
        <v>3.4291881213333326</v>
      </c>
      <c r="EE76" s="274">
        <v>2.6395543307236835</v>
      </c>
      <c r="EF76" s="274">
        <v>1.7524489669232057</v>
      </c>
      <c r="EG76" s="274">
        <v>0.21484470529922398</v>
      </c>
      <c r="EH76" s="274">
        <f t="shared" si="77"/>
        <v>0.82226759999999977</v>
      </c>
      <c r="EI76" s="248">
        <f t="shared" si="78"/>
        <v>25.129139386866974</v>
      </c>
      <c r="EJ76" s="245">
        <v>0.34137545476553166</v>
      </c>
      <c r="EK76" s="246">
        <v>0.39751879030916532</v>
      </c>
      <c r="EL76" s="246">
        <v>0.15245173533333334</v>
      </c>
      <c r="EM76" s="246">
        <v>0</v>
      </c>
      <c r="EN76" s="246">
        <v>0.54219415551215211</v>
      </c>
      <c r="EO76" s="246">
        <v>0</v>
      </c>
      <c r="EP76" s="246">
        <v>0</v>
      </c>
      <c r="EQ76" s="341">
        <v>1.4335401359201825</v>
      </c>
      <c r="ER76" s="246">
        <v>1.8482749922155239</v>
      </c>
      <c r="ES76" s="246">
        <v>8.1255067038053586</v>
      </c>
      <c r="ET76" s="246">
        <v>3.0117452343824991</v>
      </c>
      <c r="EU76" s="246">
        <v>1.9517975913126595</v>
      </c>
      <c r="EV76" s="246">
        <v>0.96820384912884294</v>
      </c>
      <c r="EW76" s="246">
        <v>0.20829172278002397</v>
      </c>
      <c r="EX76" s="246">
        <f t="shared" si="79"/>
        <v>0.7228575865975837</v>
      </c>
      <c r="EY76" s="342">
        <f t="shared" si="80"/>
        <v>16.836677680222493</v>
      </c>
      <c r="EZ76" s="246">
        <v>1.0974078334201396</v>
      </c>
      <c r="FA76" s="246">
        <v>4.4607518880718091</v>
      </c>
      <c r="FB76" s="246">
        <v>0.26499115161749998</v>
      </c>
      <c r="FC76" s="246">
        <v>0.687756739411024</v>
      </c>
      <c r="FD76" s="246">
        <v>0.24205096228221076</v>
      </c>
      <c r="FE76" s="246">
        <v>6.5529825191999996E-3</v>
      </c>
      <c r="FF76" s="246">
        <f t="shared" si="86"/>
        <v>9.9410013402416036E-2</v>
      </c>
      <c r="FG76" s="343">
        <f t="shared" si="87"/>
        <v>6.8589215707243003</v>
      </c>
      <c r="FH76" s="276">
        <v>0</v>
      </c>
      <c r="FI76" s="260">
        <v>0.28872403635543048</v>
      </c>
      <c r="FJ76" s="260">
        <v>4.2141062131107722E-2</v>
      </c>
      <c r="FK76" s="260">
        <v>6.5042560626119765E-4</v>
      </c>
      <c r="FL76" s="260">
        <v>0.68298238319832782</v>
      </c>
      <c r="FM76" s="264">
        <v>0</v>
      </c>
      <c r="FN76" s="264">
        <v>0</v>
      </c>
      <c r="FO76" s="344">
        <v>1.0144979072911273</v>
      </c>
      <c r="FP76" s="345">
        <v>0</v>
      </c>
      <c r="FQ76" s="260">
        <v>0</v>
      </c>
      <c r="FR76" s="260">
        <v>0</v>
      </c>
      <c r="FS76" s="260">
        <v>0</v>
      </c>
      <c r="FT76" s="260">
        <v>0</v>
      </c>
      <c r="FU76" s="264">
        <v>0</v>
      </c>
      <c r="FV76" s="147">
        <v>0</v>
      </c>
      <c r="FW76" s="344">
        <v>0</v>
      </c>
      <c r="FX76" s="195">
        <v>0.34137545476553161</v>
      </c>
      <c r="FY76" s="262">
        <v>0.36609179867351427</v>
      </c>
      <c r="FZ76" s="262">
        <v>0.1497553948466443</v>
      </c>
      <c r="GA76" s="262">
        <v>0</v>
      </c>
      <c r="GB76" s="262">
        <v>0.33088468888725503</v>
      </c>
      <c r="GC76" s="147">
        <v>0</v>
      </c>
      <c r="GD76" s="147">
        <v>0</v>
      </c>
      <c r="GE76" s="346">
        <v>1.1881073371729451</v>
      </c>
      <c r="GF76" s="273">
        <f t="shared" si="88"/>
        <v>1.8482749922155239</v>
      </c>
      <c r="GG76" s="246">
        <f t="shared" si="89"/>
        <v>7.2939604986375564</v>
      </c>
      <c r="GH76" s="246">
        <f t="shared" si="90"/>
        <v>2.8847110395178914</v>
      </c>
      <c r="GI76" s="246">
        <f t="shared" si="91"/>
        <v>1.8146949355306425</v>
      </c>
      <c r="GJ76" s="246">
        <f t="shared" si="92"/>
        <v>0.5279616714091715</v>
      </c>
      <c r="GK76" s="246">
        <f t="shared" si="93"/>
        <v>0.18741288787122862</v>
      </c>
      <c r="GL76" s="246">
        <f t="shared" si="94"/>
        <v>0.64948314656289408</v>
      </c>
      <c r="GM76" s="346">
        <f t="shared" si="95"/>
        <v>15.206499171744907</v>
      </c>
      <c r="GN76" s="195">
        <v>0</v>
      </c>
      <c r="GO76" s="262">
        <v>0.84955255333957647</v>
      </c>
      <c r="GP76" s="262">
        <v>0</v>
      </c>
      <c r="GQ76" s="262">
        <v>0</v>
      </c>
      <c r="GR76" s="262">
        <v>0</v>
      </c>
      <c r="GS76" s="147">
        <v>1.6466285085610443E-2</v>
      </c>
      <c r="GT76" s="147">
        <f t="shared" si="96"/>
        <v>5.9627513104195166E-2</v>
      </c>
      <c r="GU76" s="346">
        <f t="shared" si="97"/>
        <v>0.92564635152938202</v>
      </c>
      <c r="GV76" s="195">
        <v>1.0974078334201396</v>
      </c>
      <c r="GW76" s="262">
        <v>4.1854484951802569</v>
      </c>
      <c r="GX76" s="262">
        <v>0.35258062483768915</v>
      </c>
      <c r="GY76" s="262">
        <v>0.82420896958677969</v>
      </c>
      <c r="GZ76" s="262">
        <v>0.2106202234284516</v>
      </c>
      <c r="HA76" s="147">
        <v>1.0965532342384923E-2</v>
      </c>
      <c r="HB76" s="147">
        <f t="shared" si="84"/>
        <v>0.11315694033291061</v>
      </c>
      <c r="HC76" s="346">
        <f t="shared" si="85"/>
        <v>6.7943886191286111</v>
      </c>
      <c r="HD76" s="248">
        <f t="shared" si="98"/>
        <v>25.129139386866974</v>
      </c>
      <c r="HE76" s="116">
        <f t="shared" si="81"/>
        <v>1.4335401359201825</v>
      </c>
      <c r="HF76" s="117">
        <f t="shared" si="82"/>
        <v>16.836677680222493</v>
      </c>
      <c r="HG76" s="117">
        <f t="shared" si="83"/>
        <v>6.8589215707243003</v>
      </c>
      <c r="HH76" s="195">
        <f t="shared" si="71"/>
        <v>1.0144979072911273</v>
      </c>
      <c r="HI76" s="262">
        <f t="shared" si="72"/>
        <v>0</v>
      </c>
      <c r="HJ76" s="262">
        <f t="shared" si="73"/>
        <v>1.1881073371729451</v>
      </c>
      <c r="HK76" s="262">
        <f t="shared" si="74"/>
        <v>15.206499171744907</v>
      </c>
      <c r="HL76" s="262">
        <f t="shared" si="75"/>
        <v>0.92564635152938202</v>
      </c>
      <c r="HM76" s="262">
        <f t="shared" si="76"/>
        <v>6.7943886191286111</v>
      </c>
      <c r="HN76" s="120">
        <f t="shared" si="104"/>
        <v>23.188995128046464</v>
      </c>
      <c r="HO76" s="249">
        <f t="shared" si="105"/>
        <v>92.279304798498302</v>
      </c>
      <c r="HP76" s="121">
        <f t="shared" si="106"/>
        <v>7.7206952015016981</v>
      </c>
      <c r="HQ76" s="122">
        <f t="shared" si="99"/>
        <v>18.270217816142676</v>
      </c>
      <c r="HR76" s="123">
        <f t="shared" si="100"/>
        <v>16.394606508917853</v>
      </c>
      <c r="HS76" s="196">
        <f t="shared" si="101"/>
        <v>1.8756113072248226</v>
      </c>
      <c r="HT76" s="197">
        <f t="shared" si="102"/>
        <v>1.9401442588205093</v>
      </c>
      <c r="HU76" s="198">
        <f t="shared" si="103"/>
        <v>-6.453295159568917E-2</v>
      </c>
      <c r="HV76" s="199">
        <f t="shared" si="107"/>
        <v>2.0940949489055813</v>
      </c>
      <c r="HW76" s="125">
        <f t="shared" si="108"/>
        <v>0.11946167799334854</v>
      </c>
      <c r="HX76" s="125">
        <f t="shared" si="109"/>
        <v>1.4030564733518744</v>
      </c>
      <c r="HY76" s="125">
        <f t="shared" si="110"/>
        <v>0.5715767975603584</v>
      </c>
      <c r="HZ76" s="200">
        <f t="shared" si="111"/>
        <v>8.454149227426061E-2</v>
      </c>
      <c r="IA76" s="201">
        <f t="shared" si="112"/>
        <v>0</v>
      </c>
      <c r="IB76" s="201">
        <f t="shared" si="113"/>
        <v>9.9008944764412091E-2</v>
      </c>
      <c r="IC76" s="201">
        <f t="shared" si="114"/>
        <v>1.2672082643120757</v>
      </c>
      <c r="ID76" s="201">
        <f t="shared" si="115"/>
        <v>7.7137195960781835E-2</v>
      </c>
      <c r="IE76" s="201">
        <f t="shared" si="116"/>
        <v>0.56619905159405093</v>
      </c>
      <c r="IF76" s="173">
        <f t="shared" si="117"/>
        <v>1.5225181513452231</v>
      </c>
      <c r="IG76" s="174">
        <f t="shared" si="118"/>
        <v>1.3662172090764877</v>
      </c>
      <c r="IH76" s="184">
        <f t="shared" si="119"/>
        <v>0.15630094226873523</v>
      </c>
      <c r="II76" s="185">
        <f t="shared" si="120"/>
        <v>0.16167868823504244</v>
      </c>
      <c r="IJ76" s="177">
        <f t="shared" si="121"/>
        <v>-5.3777459663074305E-3</v>
      </c>
      <c r="IK76" s="130">
        <v>0</v>
      </c>
      <c r="IL76" s="347">
        <v>0</v>
      </c>
    </row>
    <row r="77" spans="1:246" outlineLevel="3" x14ac:dyDescent="0.2">
      <c r="A77" s="187">
        <v>74.860606060606102</v>
      </c>
      <c r="B77" s="188">
        <v>68</v>
      </c>
      <c r="C77" s="189" t="s">
        <v>157</v>
      </c>
      <c r="D77" s="190" t="s">
        <v>163</v>
      </c>
      <c r="E77" s="191" t="s">
        <v>177</v>
      </c>
      <c r="F77" s="1">
        <v>2762.9650000000001</v>
      </c>
      <c r="G77" s="232">
        <v>48.704999999999998</v>
      </c>
      <c r="H77" s="234">
        <v>75.444999999999993</v>
      </c>
      <c r="I77" s="192">
        <v>0.65496887758930489</v>
      </c>
      <c r="J77" s="193">
        <v>0.34503112241069511</v>
      </c>
      <c r="K77" s="202">
        <v>0</v>
      </c>
      <c r="L77" s="271">
        <v>3.3239799917880908</v>
      </c>
      <c r="M77" s="272">
        <v>1.7254454692072665</v>
      </c>
      <c r="N77" s="314">
        <v>1.5985345225808243</v>
      </c>
      <c r="O77" s="314">
        <v>0.33037729676919947</v>
      </c>
      <c r="P77" s="314">
        <v>1.2681572258116249</v>
      </c>
      <c r="Q77" s="314">
        <v>1.7254454692072665</v>
      </c>
      <c r="R77" s="315">
        <v>0</v>
      </c>
      <c r="S77" s="316">
        <v>3.3239799917880908</v>
      </c>
      <c r="T77" s="316">
        <v>1.4728259059137598</v>
      </c>
      <c r="U77" s="316">
        <v>1.8511540858743309</v>
      </c>
      <c r="V77" s="316">
        <v>0.73168205267384023</v>
      </c>
      <c r="W77" s="316">
        <v>0.20245997421400758</v>
      </c>
      <c r="X77" s="316">
        <v>0.91701205898648308</v>
      </c>
      <c r="Y77" s="316">
        <v>0</v>
      </c>
      <c r="Z77" s="316">
        <v>1.4728259059137598</v>
      </c>
      <c r="AA77" s="317">
        <v>15.582015028158668</v>
      </c>
      <c r="AB77" s="318">
        <v>5.3948072059853232</v>
      </c>
      <c r="AC77" s="318">
        <v>10.187207822173345</v>
      </c>
      <c r="AD77" s="318">
        <v>0.47929242328532368</v>
      </c>
      <c r="AE77" s="318">
        <v>9.7079153988880229</v>
      </c>
      <c r="AF77" s="318">
        <v>5.3948072059853232</v>
      </c>
      <c r="AG77" s="319">
        <v>0.32822614989391186</v>
      </c>
      <c r="AH77" s="320">
        <v>15.253788878264757</v>
      </c>
      <c r="AI77" s="320">
        <v>9.292141136026455</v>
      </c>
      <c r="AJ77" s="320">
        <v>5.9616477422383021</v>
      </c>
      <c r="AK77" s="320">
        <v>1.1056983804822977</v>
      </c>
      <c r="AL77" s="320">
        <v>0.31346316999239421</v>
      </c>
      <c r="AM77" s="320">
        <v>4.5424861917636088</v>
      </c>
      <c r="AN77" s="320">
        <v>6.3122810921700205</v>
      </c>
      <c r="AO77" s="320">
        <v>2.9798600438564358</v>
      </c>
      <c r="AP77" s="321">
        <v>4.1531969533333326</v>
      </c>
      <c r="AQ77" s="322">
        <v>0.32093906913749998</v>
      </c>
      <c r="AR77" s="323">
        <v>3.8322578841958328</v>
      </c>
      <c r="AS77" s="323">
        <v>0.1846390633333333</v>
      </c>
      <c r="AT77" s="323">
        <v>3.6476188208624993</v>
      </c>
      <c r="AU77" s="323">
        <v>0.32093906913749998</v>
      </c>
      <c r="AV77" s="315">
        <v>0</v>
      </c>
      <c r="AW77" s="316">
        <v>4.1531969533333326</v>
      </c>
      <c r="AX77" s="316">
        <v>1.0155615000886991</v>
      </c>
      <c r="AY77" s="316">
        <v>2.9529963899112999</v>
      </c>
      <c r="AZ77" s="316">
        <v>0</v>
      </c>
      <c r="BA77" s="316">
        <v>0.1846390633333333</v>
      </c>
      <c r="BB77" s="316">
        <v>2.9529963899112999</v>
      </c>
      <c r="BC77" s="316">
        <v>0</v>
      </c>
      <c r="BD77" s="316">
        <v>1.0155615000886991</v>
      </c>
      <c r="BE77" s="324">
        <v>4.9609495251413707</v>
      </c>
      <c r="BF77" s="325">
        <v>1.138379283737218</v>
      </c>
      <c r="BG77" s="326">
        <v>3.822570241404152</v>
      </c>
      <c r="BH77" s="326">
        <v>0</v>
      </c>
      <c r="BI77" s="326">
        <v>3.822570241404152</v>
      </c>
      <c r="BJ77" s="326">
        <v>1.138379283737218</v>
      </c>
      <c r="BK77" s="319">
        <v>5.5822529762740151E-2</v>
      </c>
      <c r="BL77" s="320">
        <v>4.9051269953786303</v>
      </c>
      <c r="BM77" s="320">
        <v>2.3851699947893534</v>
      </c>
      <c r="BN77" s="320">
        <v>2.5199570005892764</v>
      </c>
      <c r="BO77" s="320">
        <v>0</v>
      </c>
      <c r="BP77" s="320">
        <v>0</v>
      </c>
      <c r="BQ77" s="320">
        <v>2.5199570005892764</v>
      </c>
      <c r="BR77" s="320">
        <v>0</v>
      </c>
      <c r="BS77" s="320">
        <v>2.3851699947893534</v>
      </c>
      <c r="BT77" s="275">
        <v>1.7105190169817079</v>
      </c>
      <c r="BU77" s="327">
        <v>0.23625953273228009</v>
      </c>
      <c r="BV77" s="328">
        <v>1.4742594842494279</v>
      </c>
      <c r="BW77" s="328">
        <v>0.5292213533203074</v>
      </c>
      <c r="BX77" s="328">
        <v>0.94503813092912048</v>
      </c>
      <c r="BY77" s="328">
        <v>0.23625953273228009</v>
      </c>
      <c r="BZ77" s="329">
        <v>1.2922704995920062</v>
      </c>
      <c r="CA77" s="330">
        <v>0.4182485173897017</v>
      </c>
      <c r="CB77" s="330">
        <v>0.20911706703621508</v>
      </c>
      <c r="CC77" s="330">
        <v>0.20913145035348663</v>
      </c>
      <c r="CD77" s="330"/>
      <c r="CE77" s="330">
        <v>0.12940285620896849</v>
      </c>
      <c r="CF77" s="330">
        <v>7.9728594144518133E-2</v>
      </c>
      <c r="CG77" s="330"/>
      <c r="CH77" s="330">
        <v>0.20911706703621508</v>
      </c>
      <c r="CI77" s="331">
        <v>0.58662446853599981</v>
      </c>
      <c r="CJ77" s="332">
        <v>1.4773497119999996E-2</v>
      </c>
      <c r="CK77" s="332">
        <v>0.57185097141599983</v>
      </c>
      <c r="CL77" s="332"/>
      <c r="CM77" s="332">
        <v>0.57185097141599983</v>
      </c>
      <c r="CN77" s="332">
        <v>1.4773497119999996E-2</v>
      </c>
      <c r="CO77" s="333"/>
      <c r="CP77" s="334">
        <v>0.58662446853599981</v>
      </c>
      <c r="CQ77" s="334">
        <v>0.38902785757024444</v>
      </c>
      <c r="CR77" s="334">
        <v>0.19759661096575537</v>
      </c>
      <c r="CS77" s="335"/>
      <c r="CT77" s="335"/>
      <c r="CU77" s="334">
        <v>0.19759661096575537</v>
      </c>
      <c r="CV77" s="334">
        <v>0.16770253714561278</v>
      </c>
      <c r="CW77" s="334">
        <v>0.22132532042463166</v>
      </c>
      <c r="CX77" s="299">
        <v>0.99587399999999993</v>
      </c>
      <c r="CY77" s="300">
        <v>0.12039857546024876</v>
      </c>
      <c r="CZ77" s="301">
        <v>0.87547542453975125</v>
      </c>
      <c r="DA77" s="301">
        <v>0</v>
      </c>
      <c r="DB77" s="301">
        <v>0.87547542453975125</v>
      </c>
      <c r="DC77" s="301">
        <v>0.12039857546024874</v>
      </c>
      <c r="DD77" s="169">
        <v>0</v>
      </c>
      <c r="DE77" s="170">
        <v>0.99587399999999993</v>
      </c>
      <c r="DF77" s="170">
        <v>0.66712257121901863</v>
      </c>
      <c r="DG77" s="170">
        <v>0.32875142878098129</v>
      </c>
      <c r="DH77" s="170">
        <v>0</v>
      </c>
      <c r="DI77" s="170">
        <v>0</v>
      </c>
      <c r="DJ77" s="170">
        <v>0.32875142878098129</v>
      </c>
      <c r="DK77" s="170">
        <v>0.59611904795048587</v>
      </c>
      <c r="DL77" s="170">
        <v>7.1003523268532737E-2</v>
      </c>
      <c r="DM77" s="336">
        <v>31.313158983939168</v>
      </c>
      <c r="DN77" s="337">
        <v>8.9510026333798365</v>
      </c>
      <c r="DO77" s="337">
        <v>22.362156350559331</v>
      </c>
      <c r="DP77" s="337">
        <v>1.5235301367081637</v>
      </c>
      <c r="DQ77" s="337">
        <v>20.838626213851171</v>
      </c>
      <c r="DR77" s="337">
        <v>8.9510026333798365</v>
      </c>
      <c r="DS77" s="338">
        <v>1.6763191792486583</v>
      </c>
      <c r="DT77" s="339">
        <v>29.63683980469051</v>
      </c>
      <c r="DU77" s="339">
        <v>15.430966032643747</v>
      </c>
      <c r="DV77" s="339">
        <v>14.021234708713433</v>
      </c>
      <c r="DW77" s="339">
        <v>1.8373804331561381</v>
      </c>
      <c r="DX77" s="339">
        <v>0.8299650637487036</v>
      </c>
      <c r="DY77" s="339">
        <v>11.538528275141921</v>
      </c>
      <c r="DZ77" s="339">
        <v>7.0761026772661193</v>
      </c>
      <c r="EA77" s="339">
        <v>8.3548633553776277</v>
      </c>
      <c r="EB77" s="340">
        <v>3.3239799917880908</v>
      </c>
      <c r="EC77" s="274">
        <v>15.582015028158668</v>
      </c>
      <c r="ED77" s="274">
        <v>4.1531969533333326</v>
      </c>
      <c r="EE77" s="274">
        <v>4.9609495251413707</v>
      </c>
      <c r="EF77" s="274">
        <v>1.7105190169817079</v>
      </c>
      <c r="EG77" s="274">
        <v>0.58662446853599981</v>
      </c>
      <c r="EH77" s="274">
        <f t="shared" si="77"/>
        <v>0.99587399999999993</v>
      </c>
      <c r="EI77" s="248">
        <f t="shared" si="78"/>
        <v>31.313158983939168</v>
      </c>
      <c r="EJ77" s="245">
        <v>0.33037729676919947</v>
      </c>
      <c r="EK77" s="246">
        <v>0.47929242328532368</v>
      </c>
      <c r="EL77" s="246">
        <v>0.1846390633333333</v>
      </c>
      <c r="EM77" s="246">
        <v>0</v>
      </c>
      <c r="EN77" s="246">
        <v>0.5292213533203074</v>
      </c>
      <c r="EO77" s="246">
        <v>0</v>
      </c>
      <c r="EP77" s="246">
        <v>0</v>
      </c>
      <c r="EQ77" s="341">
        <v>1.5235301367081637</v>
      </c>
      <c r="ER77" s="246">
        <v>1.2681572258116249</v>
      </c>
      <c r="ES77" s="246">
        <v>9.7079153988880229</v>
      </c>
      <c r="ET77" s="246">
        <v>3.6476188208624993</v>
      </c>
      <c r="EU77" s="246">
        <v>3.822570241404152</v>
      </c>
      <c r="EV77" s="246">
        <v>0.94503813092912048</v>
      </c>
      <c r="EW77" s="246">
        <v>0.57185097141599983</v>
      </c>
      <c r="EX77" s="246">
        <f t="shared" si="79"/>
        <v>0.87547542453975125</v>
      </c>
      <c r="EY77" s="342">
        <f t="shared" si="80"/>
        <v>20.838626213851171</v>
      </c>
      <c r="EZ77" s="246">
        <v>1.7254454692072665</v>
      </c>
      <c r="FA77" s="246">
        <v>5.3948072059853232</v>
      </c>
      <c r="FB77" s="246">
        <v>0.32093906913749998</v>
      </c>
      <c r="FC77" s="246">
        <v>1.138379283737218</v>
      </c>
      <c r="FD77" s="246">
        <v>0.23625953273228009</v>
      </c>
      <c r="FE77" s="246">
        <v>1.4773497119999996E-2</v>
      </c>
      <c r="FF77" s="246">
        <f t="shared" si="86"/>
        <v>0.12039857546024874</v>
      </c>
      <c r="FG77" s="343">
        <f t="shared" si="87"/>
        <v>8.9510026333798365</v>
      </c>
      <c r="FH77" s="276">
        <v>0</v>
      </c>
      <c r="FI77" s="260">
        <v>0.32822614989391186</v>
      </c>
      <c r="FJ77" s="260">
        <v>0</v>
      </c>
      <c r="FK77" s="260">
        <v>5.5822529762740151E-2</v>
      </c>
      <c r="FL77" s="260">
        <v>1.2922704995920062</v>
      </c>
      <c r="FM77" s="264">
        <v>0</v>
      </c>
      <c r="FN77" s="264">
        <v>0</v>
      </c>
      <c r="FO77" s="344">
        <v>1.6763191792486583</v>
      </c>
      <c r="FP77" s="345">
        <v>0.73168205267384023</v>
      </c>
      <c r="FQ77" s="260">
        <v>1.1056983804822977</v>
      </c>
      <c r="FR77" s="260">
        <v>0</v>
      </c>
      <c r="FS77" s="260">
        <v>0</v>
      </c>
      <c r="FT77" s="260">
        <v>0</v>
      </c>
      <c r="FU77" s="264">
        <v>0</v>
      </c>
      <c r="FV77" s="147">
        <v>0</v>
      </c>
      <c r="FW77" s="344">
        <v>1.8373804331561381</v>
      </c>
      <c r="FX77" s="195">
        <v>0.20245997421400758</v>
      </c>
      <c r="FY77" s="262">
        <v>0.31346316999239421</v>
      </c>
      <c r="FZ77" s="262">
        <v>0.1846390633333333</v>
      </c>
      <c r="GA77" s="262">
        <v>0</v>
      </c>
      <c r="GB77" s="262">
        <v>0.12940285620896849</v>
      </c>
      <c r="GC77" s="147">
        <v>0</v>
      </c>
      <c r="GD77" s="147">
        <v>0</v>
      </c>
      <c r="GE77" s="346">
        <v>0.8299650637487036</v>
      </c>
      <c r="GF77" s="273">
        <f t="shared" si="88"/>
        <v>0.91701205898648308</v>
      </c>
      <c r="GG77" s="246">
        <f t="shared" si="89"/>
        <v>4.5424861917636088</v>
      </c>
      <c r="GH77" s="246">
        <f t="shared" si="90"/>
        <v>2.9529963899112999</v>
      </c>
      <c r="GI77" s="246">
        <f t="shared" si="91"/>
        <v>2.5199570005892764</v>
      </c>
      <c r="GJ77" s="246">
        <f t="shared" si="92"/>
        <v>7.9728594144518133E-2</v>
      </c>
      <c r="GK77" s="246">
        <f t="shared" si="93"/>
        <v>0.19759661096575537</v>
      </c>
      <c r="GL77" s="246">
        <f t="shared" si="94"/>
        <v>0.32875142878098129</v>
      </c>
      <c r="GM77" s="346">
        <f t="shared" si="95"/>
        <v>11.538528275141921</v>
      </c>
      <c r="GN77" s="195">
        <v>0</v>
      </c>
      <c r="GO77" s="262">
        <v>6.3122810921700205</v>
      </c>
      <c r="GP77" s="262">
        <v>0</v>
      </c>
      <c r="GQ77" s="262">
        <v>0</v>
      </c>
      <c r="GR77" s="262">
        <v>0</v>
      </c>
      <c r="GS77" s="147">
        <v>0.16770253714561278</v>
      </c>
      <c r="GT77" s="147">
        <f t="shared" si="96"/>
        <v>0.59611904795048587</v>
      </c>
      <c r="GU77" s="346">
        <f t="shared" si="97"/>
        <v>7.0761026772661193</v>
      </c>
      <c r="GV77" s="195">
        <v>1.4728259059137598</v>
      </c>
      <c r="GW77" s="262">
        <v>2.9798600438564358</v>
      </c>
      <c r="GX77" s="262">
        <v>1.0155615000886991</v>
      </c>
      <c r="GY77" s="262">
        <v>2.3851699947893534</v>
      </c>
      <c r="GZ77" s="262">
        <v>0.20911706703621508</v>
      </c>
      <c r="HA77" s="147">
        <v>0.22132532042463166</v>
      </c>
      <c r="HB77" s="147">
        <f t="shared" si="84"/>
        <v>7.1003523268532737E-2</v>
      </c>
      <c r="HC77" s="346">
        <f t="shared" si="85"/>
        <v>8.3548633553776277</v>
      </c>
      <c r="HD77" s="248">
        <f t="shared" si="98"/>
        <v>31.313158983939168</v>
      </c>
      <c r="HE77" s="116">
        <f t="shared" si="81"/>
        <v>1.5235301367081637</v>
      </c>
      <c r="HF77" s="117">
        <f t="shared" si="82"/>
        <v>20.838626213851171</v>
      </c>
      <c r="HG77" s="117">
        <f t="shared" si="83"/>
        <v>8.9510026333798365</v>
      </c>
      <c r="HH77" s="195">
        <f t="shared" si="71"/>
        <v>1.6763191792486583</v>
      </c>
      <c r="HI77" s="262">
        <f t="shared" si="72"/>
        <v>1.8373804331561381</v>
      </c>
      <c r="HJ77" s="262">
        <f t="shared" si="73"/>
        <v>0.8299650637487036</v>
      </c>
      <c r="HK77" s="262">
        <f t="shared" si="74"/>
        <v>11.538528275141921</v>
      </c>
      <c r="HL77" s="262">
        <f t="shared" si="75"/>
        <v>7.0761026772661193</v>
      </c>
      <c r="HM77" s="262">
        <f t="shared" si="76"/>
        <v>8.3548633553776277</v>
      </c>
      <c r="HN77" s="120">
        <f t="shared" si="104"/>
        <v>20.723356694268254</v>
      </c>
      <c r="HO77" s="249">
        <f t="shared" si="105"/>
        <v>66.180983863357483</v>
      </c>
      <c r="HP77" s="121">
        <f t="shared" si="106"/>
        <v>33.819016136642517</v>
      </c>
      <c r="HQ77" s="122">
        <f t="shared" si="99"/>
        <v>22.362156350559335</v>
      </c>
      <c r="HR77" s="123">
        <f t="shared" si="100"/>
        <v>14.205873772046763</v>
      </c>
      <c r="HS77" s="196">
        <f t="shared" si="101"/>
        <v>8.1562825785125721</v>
      </c>
      <c r="HT77" s="197">
        <f t="shared" si="102"/>
        <v>8.7524218565147773</v>
      </c>
      <c r="HU77" s="198">
        <f t="shared" si="103"/>
        <v>-0.59613927800220878</v>
      </c>
      <c r="HV77" s="199">
        <f t="shared" si="107"/>
        <v>2.6094299153282638</v>
      </c>
      <c r="HW77" s="125">
        <f t="shared" si="108"/>
        <v>0.12696084472568031</v>
      </c>
      <c r="HX77" s="125">
        <f t="shared" si="109"/>
        <v>1.7365521844875975</v>
      </c>
      <c r="HY77" s="125">
        <f t="shared" si="110"/>
        <v>0.74591688611498641</v>
      </c>
      <c r="HZ77" s="200">
        <f t="shared" si="111"/>
        <v>0.13969326493738818</v>
      </c>
      <c r="IA77" s="201">
        <f t="shared" si="112"/>
        <v>0.15311503609634483</v>
      </c>
      <c r="IB77" s="201">
        <f t="shared" si="113"/>
        <v>6.9163755312391967E-2</v>
      </c>
      <c r="IC77" s="201">
        <f t="shared" si="114"/>
        <v>0.96154402292849339</v>
      </c>
      <c r="ID77" s="201">
        <f t="shared" si="115"/>
        <v>0.5896752231055099</v>
      </c>
      <c r="IE77" s="201">
        <f t="shared" si="116"/>
        <v>0.6962386129481356</v>
      </c>
      <c r="IF77" s="173">
        <f t="shared" si="117"/>
        <v>1.863513029213278</v>
      </c>
      <c r="IG77" s="174">
        <f t="shared" si="118"/>
        <v>1.1838228143372302</v>
      </c>
      <c r="IH77" s="184">
        <f t="shared" si="119"/>
        <v>0.67969021487604764</v>
      </c>
      <c r="II77" s="185">
        <f t="shared" si="120"/>
        <v>0.72936848804289811</v>
      </c>
      <c r="IJ77" s="177">
        <f t="shared" si="121"/>
        <v>-4.967827316685073E-2</v>
      </c>
      <c r="IK77" s="130">
        <v>0</v>
      </c>
      <c r="IL77" s="347">
        <v>0</v>
      </c>
    </row>
    <row r="78" spans="1:246" outlineLevel="3" x14ac:dyDescent="0.2">
      <c r="A78" s="187">
        <v>75.957575757575796</v>
      </c>
      <c r="B78" s="188">
        <v>69</v>
      </c>
      <c r="C78" s="189" t="s">
        <v>157</v>
      </c>
      <c r="D78" s="190" t="s">
        <v>163</v>
      </c>
      <c r="E78" s="191" t="s">
        <v>178</v>
      </c>
      <c r="F78" s="1">
        <v>395.08</v>
      </c>
      <c r="G78" s="232">
        <v>4.6368</v>
      </c>
      <c r="H78" s="234">
        <v>81.203000000000003</v>
      </c>
      <c r="I78" s="192">
        <v>1</v>
      </c>
      <c r="J78" s="193">
        <v>0</v>
      </c>
      <c r="K78" s="202">
        <v>1</v>
      </c>
      <c r="L78" s="271">
        <v>5.0378519125836307</v>
      </c>
      <c r="M78" s="272">
        <v>2.9411907985295276</v>
      </c>
      <c r="N78" s="314">
        <v>2.0966611140541032</v>
      </c>
      <c r="O78" s="314">
        <v>0.54020000882645014</v>
      </c>
      <c r="P78" s="314">
        <v>1.5564611052276529</v>
      </c>
      <c r="Q78" s="314">
        <v>2.9411907985295276</v>
      </c>
      <c r="R78" s="315">
        <v>0</v>
      </c>
      <c r="S78" s="316">
        <v>5.0378519125836307</v>
      </c>
      <c r="T78" s="316">
        <v>2.1728313228081784</v>
      </c>
      <c r="U78" s="316">
        <v>2.8650205897754524</v>
      </c>
      <c r="V78" s="316">
        <v>1.7670932063263807</v>
      </c>
      <c r="W78" s="316">
        <v>0.20921833456047464</v>
      </c>
      <c r="X78" s="316">
        <v>0.88870904888859703</v>
      </c>
      <c r="Y78" s="316">
        <v>0</v>
      </c>
      <c r="Z78" s="316">
        <v>2.1728313228081784</v>
      </c>
      <c r="AA78" s="317">
        <v>16.771242180814745</v>
      </c>
      <c r="AB78" s="318">
        <v>5.8065415805901814</v>
      </c>
      <c r="AC78" s="318">
        <v>10.964700600224564</v>
      </c>
      <c r="AD78" s="318">
        <v>0.51587225989844443</v>
      </c>
      <c r="AE78" s="318">
        <v>10.44882834032612</v>
      </c>
      <c r="AF78" s="318">
        <v>5.8065415805901814</v>
      </c>
      <c r="AG78" s="319">
        <v>0</v>
      </c>
      <c r="AH78" s="320">
        <v>16.771242180814745</v>
      </c>
      <c r="AI78" s="320">
        <v>12.182634072068311</v>
      </c>
      <c r="AJ78" s="320">
        <v>4.5886081087464348</v>
      </c>
      <c r="AK78" s="320">
        <v>1.9059965286583613</v>
      </c>
      <c r="AL78" s="320">
        <v>0.27451414820052811</v>
      </c>
      <c r="AM78" s="320">
        <v>2.4080974318875472</v>
      </c>
      <c r="AN78" s="320">
        <v>10.640881209042153</v>
      </c>
      <c r="AO78" s="320">
        <v>1.5417528630261554</v>
      </c>
      <c r="AP78" s="321">
        <v>4.4701710146666667</v>
      </c>
      <c r="AQ78" s="322">
        <v>0.34543329884249996</v>
      </c>
      <c r="AR78" s="323">
        <v>4.1247377158241667</v>
      </c>
      <c r="AS78" s="323">
        <v>0.19873080866666668</v>
      </c>
      <c r="AT78" s="323">
        <v>3.9260069071574999</v>
      </c>
      <c r="AU78" s="323">
        <v>0.34543329884249996</v>
      </c>
      <c r="AV78" s="315">
        <v>0.23075734386666</v>
      </c>
      <c r="AW78" s="316">
        <v>4.2394136708000065</v>
      </c>
      <c r="AX78" s="316">
        <v>1.3987064646764222</v>
      </c>
      <c r="AY78" s="316">
        <v>2.6567411028868073</v>
      </c>
      <c r="AZ78" s="316">
        <v>0</v>
      </c>
      <c r="BA78" s="316">
        <v>0.1839661032367767</v>
      </c>
      <c r="BB78" s="316">
        <v>2.6567411028868073</v>
      </c>
      <c r="BC78" s="316">
        <v>0</v>
      </c>
      <c r="BD78" s="316">
        <v>1.3987064646764222</v>
      </c>
      <c r="BE78" s="324">
        <v>3.4057263488745497</v>
      </c>
      <c r="BF78" s="325">
        <v>0.84301577055366061</v>
      </c>
      <c r="BG78" s="326">
        <v>2.5627105783208894</v>
      </c>
      <c r="BH78" s="326">
        <v>0</v>
      </c>
      <c r="BI78" s="326">
        <v>2.5627105783208894</v>
      </c>
      <c r="BJ78" s="326">
        <v>0.84301577055366061</v>
      </c>
      <c r="BK78" s="319">
        <v>0</v>
      </c>
      <c r="BL78" s="320">
        <v>3.4057263488745497</v>
      </c>
      <c r="BM78" s="320">
        <v>2.0068905611800831</v>
      </c>
      <c r="BN78" s="320">
        <v>1.3988357876944661</v>
      </c>
      <c r="BO78" s="320">
        <v>0</v>
      </c>
      <c r="BP78" s="320">
        <v>0</v>
      </c>
      <c r="BQ78" s="320">
        <v>1.3988357876944661</v>
      </c>
      <c r="BR78" s="320">
        <v>0</v>
      </c>
      <c r="BS78" s="320">
        <v>2.0068905611800831</v>
      </c>
      <c r="BT78" s="275">
        <v>1.8564271063723743</v>
      </c>
      <c r="BU78" s="327">
        <v>0.25641258375309034</v>
      </c>
      <c r="BV78" s="328">
        <v>1.6000145226192839</v>
      </c>
      <c r="BW78" s="328">
        <v>0.57436418760692232</v>
      </c>
      <c r="BX78" s="328">
        <v>1.0256503350123616</v>
      </c>
      <c r="BY78" s="328">
        <v>0.25641258375309034</v>
      </c>
      <c r="BZ78" s="329">
        <v>1.8378628353086501</v>
      </c>
      <c r="CA78" s="330">
        <v>1.8564271063724158E-2</v>
      </c>
      <c r="CB78" s="330">
        <v>1.2820629187654527E-2</v>
      </c>
      <c r="CC78" s="330">
        <v>5.7436418760696308E-3</v>
      </c>
      <c r="CD78" s="330"/>
      <c r="CE78" s="330">
        <v>5.7436418760692283E-3</v>
      </c>
      <c r="CF78" s="330">
        <v>4.0245584642661925E-16</v>
      </c>
      <c r="CG78" s="330"/>
      <c r="CH78" s="330">
        <v>1.2820629187654527E-2</v>
      </c>
      <c r="CI78" s="331">
        <v>0.63139594033440005</v>
      </c>
      <c r="CJ78" s="332">
        <v>1.4773497119999998E-2</v>
      </c>
      <c r="CK78" s="332">
        <v>0.61662244321440007</v>
      </c>
      <c r="CL78" s="332"/>
      <c r="CM78" s="332">
        <v>0.61662244321440007</v>
      </c>
      <c r="CN78" s="332">
        <v>1.4773497119999998E-2</v>
      </c>
      <c r="CO78" s="333"/>
      <c r="CP78" s="334">
        <v>0.63139594033440005</v>
      </c>
      <c r="CQ78" s="334">
        <v>0.63139594033440005</v>
      </c>
      <c r="CR78" s="334">
        <v>0</v>
      </c>
      <c r="CS78" s="335"/>
      <c r="CT78" s="335"/>
      <c r="CU78" s="334">
        <v>0</v>
      </c>
      <c r="CV78" s="334">
        <v>0.64089055678717866</v>
      </c>
      <c r="CW78" s="334">
        <v>-9.4946164527786037E-3</v>
      </c>
      <c r="CX78" s="299">
        <v>1.0718796000000002</v>
      </c>
      <c r="CY78" s="300">
        <v>0.12958745474317163</v>
      </c>
      <c r="CZ78" s="301">
        <v>0.94229214525682847</v>
      </c>
      <c r="DA78" s="301">
        <v>0</v>
      </c>
      <c r="DB78" s="301">
        <v>0.94229214525682847</v>
      </c>
      <c r="DC78" s="301">
        <v>0.12958745474317163</v>
      </c>
      <c r="DD78" s="169">
        <v>0</v>
      </c>
      <c r="DE78" s="170">
        <v>1.0718796000000002</v>
      </c>
      <c r="DF78" s="170">
        <v>1.0280274626947352</v>
      </c>
      <c r="DG78" s="170">
        <v>4.3852137305264938E-2</v>
      </c>
      <c r="DH78" s="170">
        <v>0</v>
      </c>
      <c r="DI78" s="170">
        <v>0</v>
      </c>
      <c r="DJ78" s="170">
        <v>4.3852137305264938E-2</v>
      </c>
      <c r="DK78" s="170">
        <v>1.0280274626947352</v>
      </c>
      <c r="DL78" s="170">
        <v>0</v>
      </c>
      <c r="DM78" s="336">
        <v>33.244694103646367</v>
      </c>
      <c r="DN78" s="337">
        <v>10.336954984132131</v>
      </c>
      <c r="DO78" s="337">
        <v>22.907739119514236</v>
      </c>
      <c r="DP78" s="337">
        <v>1.8291672649984836</v>
      </c>
      <c r="DQ78" s="337">
        <v>21.078571854515754</v>
      </c>
      <c r="DR78" s="337">
        <v>10.336954984132131</v>
      </c>
      <c r="DS78" s="338">
        <v>2.0686201791753103</v>
      </c>
      <c r="DT78" s="339">
        <v>31.176073924471055</v>
      </c>
      <c r="DU78" s="339">
        <v>19.433306452949783</v>
      </c>
      <c r="DV78" s="339">
        <v>11.558801368284495</v>
      </c>
      <c r="DW78" s="339">
        <v>3.673089734984742</v>
      </c>
      <c r="DX78" s="339">
        <v>0.67344222787384878</v>
      </c>
      <c r="DY78" s="339">
        <v>7.3962355086626825</v>
      </c>
      <c r="DZ78" s="339">
        <v>12.309799228524067</v>
      </c>
      <c r="EA78" s="339">
        <v>7.1235072244257154</v>
      </c>
      <c r="EB78" s="340">
        <v>5.0378519125836307</v>
      </c>
      <c r="EC78" s="274">
        <v>16.771242180814745</v>
      </c>
      <c r="ED78" s="274">
        <v>4.4701710146666667</v>
      </c>
      <c r="EE78" s="274">
        <v>3.4057263488745497</v>
      </c>
      <c r="EF78" s="274">
        <v>1.8564271063723743</v>
      </c>
      <c r="EG78" s="274">
        <v>0.63139594033440005</v>
      </c>
      <c r="EH78" s="274">
        <f t="shared" si="77"/>
        <v>1.0718796000000002</v>
      </c>
      <c r="EI78" s="248">
        <f t="shared" si="78"/>
        <v>33.244694103646367</v>
      </c>
      <c r="EJ78" s="245">
        <v>0.54020000882645014</v>
      </c>
      <c r="EK78" s="246">
        <v>0.51587225989844443</v>
      </c>
      <c r="EL78" s="246">
        <v>0.19873080866666668</v>
      </c>
      <c r="EM78" s="246">
        <v>0</v>
      </c>
      <c r="EN78" s="246">
        <v>0.57436418760692232</v>
      </c>
      <c r="EO78" s="246">
        <v>0</v>
      </c>
      <c r="EP78" s="246">
        <v>0</v>
      </c>
      <c r="EQ78" s="341">
        <v>1.8291672649984836</v>
      </c>
      <c r="ER78" s="246">
        <v>1.5564611052276529</v>
      </c>
      <c r="ES78" s="246">
        <v>10.44882834032612</v>
      </c>
      <c r="ET78" s="246">
        <v>3.9260069071574999</v>
      </c>
      <c r="EU78" s="246">
        <v>2.5627105783208894</v>
      </c>
      <c r="EV78" s="246">
        <v>1.0256503350123616</v>
      </c>
      <c r="EW78" s="246">
        <v>0.61662244321440007</v>
      </c>
      <c r="EX78" s="246">
        <f t="shared" si="79"/>
        <v>0.94229214525682847</v>
      </c>
      <c r="EY78" s="342">
        <f t="shared" si="80"/>
        <v>21.078571854515754</v>
      </c>
      <c r="EZ78" s="246">
        <v>2.9411907985295276</v>
      </c>
      <c r="FA78" s="246">
        <v>5.8065415805901814</v>
      </c>
      <c r="FB78" s="246">
        <v>0.34543329884249996</v>
      </c>
      <c r="FC78" s="246">
        <v>0.84301577055366061</v>
      </c>
      <c r="FD78" s="246">
        <v>0.25641258375309034</v>
      </c>
      <c r="FE78" s="246">
        <v>1.4773497119999998E-2</v>
      </c>
      <c r="FF78" s="246">
        <f t="shared" si="86"/>
        <v>0.12958745474317163</v>
      </c>
      <c r="FG78" s="343">
        <f t="shared" si="87"/>
        <v>10.336954984132131</v>
      </c>
      <c r="FH78" s="276">
        <v>0</v>
      </c>
      <c r="FI78" s="260">
        <v>0</v>
      </c>
      <c r="FJ78" s="260">
        <v>0.23075734386666</v>
      </c>
      <c r="FK78" s="260">
        <v>0</v>
      </c>
      <c r="FL78" s="260">
        <v>1.8378628353086501</v>
      </c>
      <c r="FM78" s="264">
        <v>0</v>
      </c>
      <c r="FN78" s="264">
        <v>0</v>
      </c>
      <c r="FO78" s="344">
        <v>2.0686201791753103</v>
      </c>
      <c r="FP78" s="345">
        <v>1.7670932063263807</v>
      </c>
      <c r="FQ78" s="260">
        <v>1.9059965286583613</v>
      </c>
      <c r="FR78" s="260">
        <v>0</v>
      </c>
      <c r="FS78" s="260">
        <v>0</v>
      </c>
      <c r="FT78" s="260">
        <v>0</v>
      </c>
      <c r="FU78" s="264">
        <v>0</v>
      </c>
      <c r="FV78" s="147">
        <v>0</v>
      </c>
      <c r="FW78" s="344">
        <v>3.673089734984742</v>
      </c>
      <c r="FX78" s="195">
        <v>0.20921833456047464</v>
      </c>
      <c r="FY78" s="262">
        <v>0.27451414820052811</v>
      </c>
      <c r="FZ78" s="262">
        <v>0.1839661032367767</v>
      </c>
      <c r="GA78" s="262">
        <v>0</v>
      </c>
      <c r="GB78" s="262">
        <v>5.7436418760692283E-3</v>
      </c>
      <c r="GC78" s="147">
        <v>0</v>
      </c>
      <c r="GD78" s="147">
        <v>0</v>
      </c>
      <c r="GE78" s="346">
        <v>0.67344222787384878</v>
      </c>
      <c r="GF78" s="273">
        <f t="shared" si="88"/>
        <v>0.88870904888859703</v>
      </c>
      <c r="GG78" s="246">
        <f t="shared" si="89"/>
        <v>2.4080974318875472</v>
      </c>
      <c r="GH78" s="246">
        <f t="shared" si="90"/>
        <v>2.6567411028868073</v>
      </c>
      <c r="GI78" s="246">
        <f t="shared" si="91"/>
        <v>1.3988357876944661</v>
      </c>
      <c r="GJ78" s="246">
        <f t="shared" si="92"/>
        <v>4.0245584642661925E-16</v>
      </c>
      <c r="GK78" s="246">
        <f t="shared" si="93"/>
        <v>0</v>
      </c>
      <c r="GL78" s="246">
        <f t="shared" si="94"/>
        <v>4.3852137305264938E-2</v>
      </c>
      <c r="GM78" s="346">
        <f t="shared" si="95"/>
        <v>7.3962355086626825</v>
      </c>
      <c r="GN78" s="195">
        <v>0</v>
      </c>
      <c r="GO78" s="262">
        <v>10.640881209042153</v>
      </c>
      <c r="GP78" s="262">
        <v>0</v>
      </c>
      <c r="GQ78" s="262">
        <v>0</v>
      </c>
      <c r="GR78" s="262">
        <v>0</v>
      </c>
      <c r="GS78" s="147">
        <v>0.64089055678717866</v>
      </c>
      <c r="GT78" s="147">
        <f t="shared" si="96"/>
        <v>1.0280274626947352</v>
      </c>
      <c r="GU78" s="346">
        <f t="shared" si="97"/>
        <v>12.309799228524067</v>
      </c>
      <c r="GV78" s="195">
        <v>2.1728313228081784</v>
      </c>
      <c r="GW78" s="262">
        <v>1.5417528630261554</v>
      </c>
      <c r="GX78" s="262">
        <v>1.3987064646764222</v>
      </c>
      <c r="GY78" s="262">
        <v>2.0068905611800831</v>
      </c>
      <c r="GZ78" s="262">
        <v>1.2820629187654527E-2</v>
      </c>
      <c r="HA78" s="147">
        <v>-9.4946164527786037E-3</v>
      </c>
      <c r="HB78" s="147">
        <f t="shared" si="84"/>
        <v>0</v>
      </c>
      <c r="HC78" s="346">
        <f t="shared" si="85"/>
        <v>7.1235072244257154</v>
      </c>
      <c r="HD78" s="248">
        <f t="shared" si="98"/>
        <v>33.244694103646367</v>
      </c>
      <c r="HE78" s="116">
        <f t="shared" si="81"/>
        <v>1.8291672649984836</v>
      </c>
      <c r="HF78" s="117">
        <f t="shared" si="82"/>
        <v>21.078571854515754</v>
      </c>
      <c r="HG78" s="117">
        <f t="shared" si="83"/>
        <v>10.336954984132131</v>
      </c>
      <c r="HH78" s="195">
        <f t="shared" ref="HH78:HH141" si="122">FO78</f>
        <v>2.0686201791753103</v>
      </c>
      <c r="HI78" s="262">
        <f t="shared" ref="HI78:HI141" si="123">FW78</f>
        <v>3.673089734984742</v>
      </c>
      <c r="HJ78" s="262">
        <f t="shared" ref="HJ78:HJ141" si="124">GE78</f>
        <v>0.67344222787384878</v>
      </c>
      <c r="HK78" s="262">
        <f t="shared" ref="HK78:HK141" si="125">GM78</f>
        <v>7.3962355086626825</v>
      </c>
      <c r="HL78" s="262">
        <f t="shared" ref="HL78:HL141" si="126">GU78</f>
        <v>12.309799228524067</v>
      </c>
      <c r="HM78" s="262">
        <f t="shared" ref="HM78:HM141" si="127">HC78</f>
        <v>7.1235072244257154</v>
      </c>
      <c r="HN78" s="120">
        <f t="shared" si="104"/>
        <v>15.193184960962247</v>
      </c>
      <c r="HO78" s="249">
        <f t="shared" si="105"/>
        <v>45.701082144400957</v>
      </c>
      <c r="HP78" s="121">
        <f t="shared" si="106"/>
        <v>54.298917855599043</v>
      </c>
      <c r="HQ78" s="122">
        <f t="shared" si="99"/>
        <v>22.90773911951424</v>
      </c>
      <c r="HR78" s="123">
        <f t="shared" si="100"/>
        <v>11.742767471521272</v>
      </c>
      <c r="HS78" s="196">
        <f t="shared" si="101"/>
        <v>11.164971647992967</v>
      </c>
      <c r="HT78" s="197">
        <f t="shared" si="102"/>
        <v>14.378419407699377</v>
      </c>
      <c r="HU78" s="198">
        <f t="shared" si="103"/>
        <v>-3.2134477597064155</v>
      </c>
      <c r="HV78" s="199">
        <f t="shared" si="107"/>
        <v>2.7703911753038639</v>
      </c>
      <c r="HW78" s="125">
        <f t="shared" si="108"/>
        <v>0.1524306054165403</v>
      </c>
      <c r="HX78" s="125">
        <f t="shared" si="109"/>
        <v>1.7565476545429795</v>
      </c>
      <c r="HY78" s="125">
        <f t="shared" si="110"/>
        <v>0.86141291534434428</v>
      </c>
      <c r="HZ78" s="200">
        <f t="shared" si="111"/>
        <v>0.17238501493127587</v>
      </c>
      <c r="IA78" s="201">
        <f t="shared" si="112"/>
        <v>0.3060908112487285</v>
      </c>
      <c r="IB78" s="201">
        <f t="shared" si="113"/>
        <v>5.6120185656154065E-2</v>
      </c>
      <c r="IC78" s="201">
        <f t="shared" si="114"/>
        <v>0.61635295905522358</v>
      </c>
      <c r="ID78" s="201">
        <f t="shared" si="115"/>
        <v>1.0258166023770057</v>
      </c>
      <c r="IE78" s="201">
        <f t="shared" si="116"/>
        <v>0.59362560203547632</v>
      </c>
      <c r="IF78" s="173">
        <f t="shared" si="117"/>
        <v>1.90897825995952</v>
      </c>
      <c r="IG78" s="174">
        <f t="shared" si="118"/>
        <v>0.97856395596010604</v>
      </c>
      <c r="IH78" s="184">
        <f t="shared" si="119"/>
        <v>0.93041430399941394</v>
      </c>
      <c r="II78" s="185">
        <f t="shared" si="120"/>
        <v>1.1982016173082815</v>
      </c>
      <c r="IJ78" s="177">
        <f t="shared" si="121"/>
        <v>-0.26778731330886796</v>
      </c>
      <c r="IK78" s="130">
        <v>0</v>
      </c>
      <c r="IL78" s="347">
        <v>0</v>
      </c>
    </row>
    <row r="79" spans="1:246" outlineLevel="3" x14ac:dyDescent="0.2">
      <c r="A79" s="187">
        <v>77.054545454545504</v>
      </c>
      <c r="B79" s="188">
        <v>70</v>
      </c>
      <c r="C79" s="189" t="s">
        <v>157</v>
      </c>
      <c r="D79" s="190" t="s">
        <v>163</v>
      </c>
      <c r="E79" s="191" t="s">
        <v>179</v>
      </c>
      <c r="F79" s="1">
        <v>3695.674</v>
      </c>
      <c r="G79" s="232">
        <v>44.695599999999999</v>
      </c>
      <c r="H79" s="234">
        <v>79.222999999999999</v>
      </c>
      <c r="I79" s="192">
        <v>1</v>
      </c>
      <c r="J79" s="193">
        <v>0</v>
      </c>
      <c r="K79" s="202">
        <v>1</v>
      </c>
      <c r="L79" s="271">
        <v>3.444018781269766</v>
      </c>
      <c r="M79" s="272">
        <v>2.117217879684036</v>
      </c>
      <c r="N79" s="314">
        <v>1.3268009015857301</v>
      </c>
      <c r="O79" s="314">
        <v>0.34105336956032967</v>
      </c>
      <c r="P79" s="314">
        <v>0.98574753202540033</v>
      </c>
      <c r="Q79" s="314">
        <v>2.117217879684036</v>
      </c>
      <c r="R79" s="315">
        <v>0</v>
      </c>
      <c r="S79" s="316">
        <v>3.444018781269766</v>
      </c>
      <c r="T79" s="316">
        <v>2.117217879684036</v>
      </c>
      <c r="U79" s="316">
        <v>1.3268009015857301</v>
      </c>
      <c r="V79" s="316">
        <v>0</v>
      </c>
      <c r="W79" s="316">
        <v>0.34105336956032967</v>
      </c>
      <c r="X79" s="316">
        <v>0.98574753202540077</v>
      </c>
      <c r="Y79" s="316">
        <v>0</v>
      </c>
      <c r="Z79" s="316">
        <v>2.117217879684036</v>
      </c>
      <c r="AA79" s="317">
        <v>16.362303354441174</v>
      </c>
      <c r="AB79" s="318">
        <v>5.6649587286072673</v>
      </c>
      <c r="AC79" s="318">
        <v>10.697344625833907</v>
      </c>
      <c r="AD79" s="318">
        <v>0.50329357346322756</v>
      </c>
      <c r="AE79" s="318">
        <v>10.194051052370678</v>
      </c>
      <c r="AF79" s="318">
        <v>5.6649587286072673</v>
      </c>
      <c r="AG79" s="319">
        <v>0</v>
      </c>
      <c r="AH79" s="320">
        <v>16.362303354441174</v>
      </c>
      <c r="AI79" s="320">
        <v>12.815158783349005</v>
      </c>
      <c r="AJ79" s="320">
        <v>3.5471445710921685</v>
      </c>
      <c r="AK79" s="320">
        <v>0</v>
      </c>
      <c r="AL79" s="320">
        <v>0.50329357346322756</v>
      </c>
      <c r="AM79" s="320">
        <v>3.0438509976289403</v>
      </c>
      <c r="AN79" s="320">
        <v>10.96979737825178</v>
      </c>
      <c r="AO79" s="320">
        <v>1.8453614050972265</v>
      </c>
      <c r="AP79" s="321">
        <v>5.0409066746666662</v>
      </c>
      <c r="AQ79" s="322">
        <v>0.38539899993374999</v>
      </c>
      <c r="AR79" s="323">
        <v>4.6555076747329158</v>
      </c>
      <c r="AS79" s="323">
        <v>0.29584508966666667</v>
      </c>
      <c r="AT79" s="323">
        <v>4.3596625850662489</v>
      </c>
      <c r="AU79" s="323">
        <v>0.38539899993374999</v>
      </c>
      <c r="AV79" s="315">
        <v>0.1858667837846352</v>
      </c>
      <c r="AW79" s="316">
        <v>4.8550398908820309</v>
      </c>
      <c r="AX79" s="316">
        <v>1.5852564208022528</v>
      </c>
      <c r="AY79" s="316">
        <v>2.9887600418983578</v>
      </c>
      <c r="AZ79" s="316">
        <v>0</v>
      </c>
      <c r="BA79" s="316">
        <v>0.28102342818142045</v>
      </c>
      <c r="BB79" s="316">
        <v>2.9887600418983578</v>
      </c>
      <c r="BC79" s="316">
        <v>0</v>
      </c>
      <c r="BD79" s="316">
        <v>1.5852564208022528</v>
      </c>
      <c r="BE79" s="324">
        <v>0.69130243636587219</v>
      </c>
      <c r="BF79" s="325">
        <v>0.1316613540044608</v>
      </c>
      <c r="BG79" s="326">
        <v>0.5596410823614113</v>
      </c>
      <c r="BH79" s="326">
        <v>0</v>
      </c>
      <c r="BI79" s="326">
        <v>0.5596410823614113</v>
      </c>
      <c r="BJ79" s="326">
        <v>0.1316613540044608</v>
      </c>
      <c r="BK79" s="319">
        <v>0</v>
      </c>
      <c r="BL79" s="320">
        <v>0.69130243636587219</v>
      </c>
      <c r="BM79" s="320">
        <v>0.40373714438726072</v>
      </c>
      <c r="BN79" s="320">
        <v>0.28756529197861147</v>
      </c>
      <c r="BO79" s="320">
        <v>0</v>
      </c>
      <c r="BP79" s="320">
        <v>0</v>
      </c>
      <c r="BQ79" s="320">
        <v>0.28756529197861147</v>
      </c>
      <c r="BR79" s="320">
        <v>0</v>
      </c>
      <c r="BS79" s="320">
        <v>0.40373714438726072</v>
      </c>
      <c r="BT79" s="275">
        <v>1.9975347429873211</v>
      </c>
      <c r="BU79" s="327">
        <v>0.27590258881040353</v>
      </c>
      <c r="BV79" s="328">
        <v>1.7216321541769175</v>
      </c>
      <c r="BW79" s="328">
        <v>0.61802179893530385</v>
      </c>
      <c r="BX79" s="328">
        <v>1.1036103552416137</v>
      </c>
      <c r="BY79" s="328">
        <v>0.27590258881040353</v>
      </c>
      <c r="BZ79" s="329">
        <v>1.8976580058379555</v>
      </c>
      <c r="CA79" s="330">
        <v>9.9876737149365624E-2</v>
      </c>
      <c r="CB79" s="330">
        <v>6.8975647202600868E-2</v>
      </c>
      <c r="CC79" s="330">
        <v>3.0901089946764757E-2</v>
      </c>
      <c r="CD79" s="330"/>
      <c r="CE79" s="330">
        <v>3.0901089946765187E-2</v>
      </c>
      <c r="CF79" s="330">
        <v>-4.3021142204224816E-16</v>
      </c>
      <c r="CG79" s="330"/>
      <c r="CH79" s="330">
        <v>6.8975647202600868E-2</v>
      </c>
      <c r="CI79" s="331">
        <v>0.61579334399759977</v>
      </c>
      <c r="CJ79" s="332">
        <v>1.4768531279999993E-2</v>
      </c>
      <c r="CK79" s="332">
        <v>0.60102481271759978</v>
      </c>
      <c r="CL79" s="332"/>
      <c r="CM79" s="332">
        <v>0.60102481271759978</v>
      </c>
      <c r="CN79" s="332">
        <v>1.4768531279999993E-2</v>
      </c>
      <c r="CO79" s="333"/>
      <c r="CP79" s="334">
        <v>0.61579334399759977</v>
      </c>
      <c r="CQ79" s="334">
        <v>0.61579334399759977</v>
      </c>
      <c r="CR79" s="334">
        <v>0</v>
      </c>
      <c r="CS79" s="335"/>
      <c r="CT79" s="335"/>
      <c r="CU79" s="334">
        <v>0</v>
      </c>
      <c r="CV79" s="334">
        <v>0.60981245114402305</v>
      </c>
      <c r="CW79" s="334">
        <v>5.9808928535767247E-3</v>
      </c>
      <c r="CX79" s="299">
        <v>1.0457436</v>
      </c>
      <c r="CY79" s="300">
        <v>0.12642768034577889</v>
      </c>
      <c r="CZ79" s="301">
        <v>0.9193159196542211</v>
      </c>
      <c r="DA79" s="301">
        <v>0</v>
      </c>
      <c r="DB79" s="301">
        <v>0.9193159196542211</v>
      </c>
      <c r="DC79" s="301">
        <v>0.12642768034577889</v>
      </c>
      <c r="DD79" s="169">
        <v>0</v>
      </c>
      <c r="DE79" s="170">
        <v>1.0457436</v>
      </c>
      <c r="DF79" s="170">
        <v>1.002960724075034</v>
      </c>
      <c r="DG79" s="170">
        <v>4.2782875924965991E-2</v>
      </c>
      <c r="DH79" s="170">
        <v>0</v>
      </c>
      <c r="DI79" s="170">
        <v>0</v>
      </c>
      <c r="DJ79" s="170">
        <v>4.2782875924965547E-2</v>
      </c>
      <c r="DK79" s="170">
        <v>1.0029607240750344</v>
      </c>
      <c r="DL79" s="170">
        <v>0</v>
      </c>
      <c r="DM79" s="336">
        <v>29.197602933728398</v>
      </c>
      <c r="DN79" s="337">
        <v>8.7163357626656968</v>
      </c>
      <c r="DO79" s="337">
        <v>20.481267171062704</v>
      </c>
      <c r="DP79" s="337">
        <v>1.7582138316255278</v>
      </c>
      <c r="DQ79" s="337">
        <v>18.723053339437175</v>
      </c>
      <c r="DR79" s="337">
        <v>8.7163357626656968</v>
      </c>
      <c r="DS79" s="338">
        <v>2.0835247896225906</v>
      </c>
      <c r="DT79" s="339">
        <v>27.114078144105807</v>
      </c>
      <c r="DU79" s="339">
        <v>18.609099943497789</v>
      </c>
      <c r="DV79" s="339">
        <v>8.2239547724265982</v>
      </c>
      <c r="DW79" s="339">
        <v>0</v>
      </c>
      <c r="DX79" s="339">
        <v>1.1562714611517428</v>
      </c>
      <c r="DY79" s="339">
        <v>7.3487067394562757</v>
      </c>
      <c r="DZ79" s="339">
        <v>12.582570553470838</v>
      </c>
      <c r="EA79" s="339">
        <v>6.0265293900269539</v>
      </c>
      <c r="EB79" s="340">
        <v>3.444018781269766</v>
      </c>
      <c r="EC79" s="274">
        <v>16.362303354441174</v>
      </c>
      <c r="ED79" s="274">
        <v>5.0409066746666662</v>
      </c>
      <c r="EE79" s="274">
        <v>0.69130243636587219</v>
      </c>
      <c r="EF79" s="274">
        <v>1.9975347429873211</v>
      </c>
      <c r="EG79" s="274">
        <v>0.61579334399759977</v>
      </c>
      <c r="EH79" s="274">
        <f t="shared" si="77"/>
        <v>1.0457436</v>
      </c>
      <c r="EI79" s="248">
        <f t="shared" si="78"/>
        <v>29.197602933728398</v>
      </c>
      <c r="EJ79" s="245">
        <v>0.34105336956032967</v>
      </c>
      <c r="EK79" s="246">
        <v>0.50329357346322756</v>
      </c>
      <c r="EL79" s="246">
        <v>0.29584508966666667</v>
      </c>
      <c r="EM79" s="246">
        <v>0</v>
      </c>
      <c r="EN79" s="246">
        <v>0.61802179893530385</v>
      </c>
      <c r="EO79" s="246">
        <v>0</v>
      </c>
      <c r="EP79" s="246">
        <v>0</v>
      </c>
      <c r="EQ79" s="341">
        <v>1.7582138316255278</v>
      </c>
      <c r="ER79" s="246">
        <v>0.98574753202540033</v>
      </c>
      <c r="ES79" s="246">
        <v>10.194051052370678</v>
      </c>
      <c r="ET79" s="246">
        <v>4.3596625850662489</v>
      </c>
      <c r="EU79" s="246">
        <v>0.5596410823614113</v>
      </c>
      <c r="EV79" s="246">
        <v>1.1036103552416137</v>
      </c>
      <c r="EW79" s="246">
        <v>0.60102481271759978</v>
      </c>
      <c r="EX79" s="246">
        <f t="shared" si="79"/>
        <v>0.9193159196542211</v>
      </c>
      <c r="EY79" s="342">
        <f t="shared" si="80"/>
        <v>18.723053339437175</v>
      </c>
      <c r="EZ79" s="246">
        <v>2.117217879684036</v>
      </c>
      <c r="FA79" s="246">
        <v>5.6649587286072673</v>
      </c>
      <c r="FB79" s="246">
        <v>0.38539899993374999</v>
      </c>
      <c r="FC79" s="246">
        <v>0.1316613540044608</v>
      </c>
      <c r="FD79" s="246">
        <v>0.27590258881040353</v>
      </c>
      <c r="FE79" s="246">
        <v>1.4768531279999993E-2</v>
      </c>
      <c r="FF79" s="246">
        <f t="shared" si="86"/>
        <v>0.12642768034577889</v>
      </c>
      <c r="FG79" s="343">
        <f t="shared" si="87"/>
        <v>8.7163357626656968</v>
      </c>
      <c r="FH79" s="276">
        <v>0</v>
      </c>
      <c r="FI79" s="260">
        <v>0</v>
      </c>
      <c r="FJ79" s="260">
        <v>0.1858667837846352</v>
      </c>
      <c r="FK79" s="260">
        <v>0</v>
      </c>
      <c r="FL79" s="260">
        <v>1.8976580058379555</v>
      </c>
      <c r="FM79" s="264">
        <v>0</v>
      </c>
      <c r="FN79" s="264">
        <v>0</v>
      </c>
      <c r="FO79" s="344">
        <v>2.0835247896225906</v>
      </c>
      <c r="FP79" s="345">
        <v>0</v>
      </c>
      <c r="FQ79" s="260">
        <v>0</v>
      </c>
      <c r="FR79" s="260">
        <v>0</v>
      </c>
      <c r="FS79" s="260">
        <v>0</v>
      </c>
      <c r="FT79" s="260">
        <v>0</v>
      </c>
      <c r="FU79" s="264">
        <v>0</v>
      </c>
      <c r="FV79" s="147">
        <v>0</v>
      </c>
      <c r="FW79" s="344">
        <v>0</v>
      </c>
      <c r="FX79" s="195">
        <v>0.34105336956032967</v>
      </c>
      <c r="FY79" s="262">
        <v>0.50329357346322756</v>
      </c>
      <c r="FZ79" s="262">
        <v>0.28102342818142045</v>
      </c>
      <c r="GA79" s="262">
        <v>0</v>
      </c>
      <c r="GB79" s="262">
        <v>3.0901089946765187E-2</v>
      </c>
      <c r="GC79" s="147">
        <v>0</v>
      </c>
      <c r="GD79" s="147">
        <v>0</v>
      </c>
      <c r="GE79" s="346">
        <v>1.1562714611517428</v>
      </c>
      <c r="GF79" s="273">
        <f t="shared" si="88"/>
        <v>0.98574753202540077</v>
      </c>
      <c r="GG79" s="246">
        <f t="shared" si="89"/>
        <v>3.0438509976289403</v>
      </c>
      <c r="GH79" s="246">
        <f t="shared" si="90"/>
        <v>2.9887600418983578</v>
      </c>
      <c r="GI79" s="246">
        <f t="shared" si="91"/>
        <v>0.28756529197861147</v>
      </c>
      <c r="GJ79" s="246">
        <f t="shared" si="92"/>
        <v>-4.3021142204224816E-16</v>
      </c>
      <c r="GK79" s="246">
        <f t="shared" si="93"/>
        <v>0</v>
      </c>
      <c r="GL79" s="246">
        <f t="shared" si="94"/>
        <v>4.2782875924965547E-2</v>
      </c>
      <c r="GM79" s="346">
        <f t="shared" si="95"/>
        <v>7.3487067394562757</v>
      </c>
      <c r="GN79" s="195">
        <v>0</v>
      </c>
      <c r="GO79" s="262">
        <v>10.96979737825178</v>
      </c>
      <c r="GP79" s="262">
        <v>0</v>
      </c>
      <c r="GQ79" s="262">
        <v>0</v>
      </c>
      <c r="GR79" s="262">
        <v>0</v>
      </c>
      <c r="GS79" s="147">
        <v>0.60981245114402305</v>
      </c>
      <c r="GT79" s="147">
        <f t="shared" si="96"/>
        <v>1.0029607240750344</v>
      </c>
      <c r="GU79" s="346">
        <f t="shared" si="97"/>
        <v>12.582570553470838</v>
      </c>
      <c r="GV79" s="195">
        <v>2.117217879684036</v>
      </c>
      <c r="GW79" s="262">
        <v>1.8453614050972265</v>
      </c>
      <c r="GX79" s="262">
        <v>1.5852564208022528</v>
      </c>
      <c r="GY79" s="262">
        <v>0.40373714438726072</v>
      </c>
      <c r="GZ79" s="262">
        <v>6.8975647202600868E-2</v>
      </c>
      <c r="HA79" s="147">
        <v>5.9808928535767247E-3</v>
      </c>
      <c r="HB79" s="147">
        <f t="shared" si="84"/>
        <v>0</v>
      </c>
      <c r="HC79" s="346">
        <f t="shared" si="85"/>
        <v>6.0265293900269539</v>
      </c>
      <c r="HD79" s="248">
        <f t="shared" si="98"/>
        <v>29.197602933728398</v>
      </c>
      <c r="HE79" s="116">
        <f t="shared" si="81"/>
        <v>1.7582138316255278</v>
      </c>
      <c r="HF79" s="117">
        <f t="shared" si="82"/>
        <v>18.723053339437175</v>
      </c>
      <c r="HG79" s="117">
        <f t="shared" si="83"/>
        <v>8.7163357626656968</v>
      </c>
      <c r="HH79" s="195">
        <f t="shared" si="122"/>
        <v>2.0835247896225906</v>
      </c>
      <c r="HI79" s="262">
        <f t="shared" si="123"/>
        <v>0</v>
      </c>
      <c r="HJ79" s="262">
        <f t="shared" si="124"/>
        <v>1.1562714611517428</v>
      </c>
      <c r="HK79" s="262">
        <f t="shared" si="125"/>
        <v>7.3487067394562757</v>
      </c>
      <c r="HL79" s="262">
        <f t="shared" si="126"/>
        <v>12.582570553470838</v>
      </c>
      <c r="HM79" s="262">
        <f t="shared" si="127"/>
        <v>6.0265293900269539</v>
      </c>
      <c r="HN79" s="120">
        <f t="shared" si="104"/>
        <v>14.531507590634973</v>
      </c>
      <c r="HO79" s="249">
        <f t="shared" si="105"/>
        <v>49.769522599571047</v>
      </c>
      <c r="HP79" s="121">
        <f t="shared" si="106"/>
        <v>50.230477400428953</v>
      </c>
      <c r="HQ79" s="122">
        <f t="shared" si="99"/>
        <v>20.481267171062704</v>
      </c>
      <c r="HR79" s="123">
        <f t="shared" si="100"/>
        <v>8.5049782006080186</v>
      </c>
      <c r="HS79" s="196">
        <f t="shared" si="101"/>
        <v>11.976288970454686</v>
      </c>
      <c r="HT79" s="197">
        <f t="shared" si="102"/>
        <v>14.666095343093428</v>
      </c>
      <c r="HU79" s="198">
        <f t="shared" si="103"/>
        <v>-2.6898063726387429</v>
      </c>
      <c r="HV79" s="199">
        <f t="shared" si="107"/>
        <v>2.4331335778106999</v>
      </c>
      <c r="HW79" s="125">
        <f t="shared" si="108"/>
        <v>0.14651781930212732</v>
      </c>
      <c r="HX79" s="125">
        <f t="shared" si="109"/>
        <v>1.560254444953098</v>
      </c>
      <c r="HY79" s="125">
        <f t="shared" si="110"/>
        <v>0.72636131355547473</v>
      </c>
      <c r="HZ79" s="200">
        <f t="shared" si="111"/>
        <v>0.17362706580188256</v>
      </c>
      <c r="IA79" s="201">
        <f t="shared" si="112"/>
        <v>0</v>
      </c>
      <c r="IB79" s="201">
        <f t="shared" si="113"/>
        <v>9.6355955095978565E-2</v>
      </c>
      <c r="IC79" s="201">
        <f t="shared" si="114"/>
        <v>0.61239222828802298</v>
      </c>
      <c r="ID79" s="201">
        <f t="shared" si="115"/>
        <v>1.0485475461225697</v>
      </c>
      <c r="IE79" s="201">
        <f t="shared" si="116"/>
        <v>0.50221078250224616</v>
      </c>
      <c r="IF79" s="173">
        <f t="shared" si="117"/>
        <v>1.7067722642552254</v>
      </c>
      <c r="IG79" s="174">
        <f t="shared" si="118"/>
        <v>0.70874818338400158</v>
      </c>
      <c r="IH79" s="184">
        <f t="shared" si="119"/>
        <v>0.99802408087122385</v>
      </c>
      <c r="II79" s="185">
        <f t="shared" si="120"/>
        <v>1.2221746119244523</v>
      </c>
      <c r="IJ79" s="177">
        <f t="shared" si="121"/>
        <v>-0.22415053105322857</v>
      </c>
      <c r="IK79" s="130">
        <v>0</v>
      </c>
      <c r="IL79" s="347">
        <v>0</v>
      </c>
    </row>
    <row r="80" spans="1:246" outlineLevel="3" x14ac:dyDescent="0.2">
      <c r="A80" s="187">
        <v>78.151515151515198</v>
      </c>
      <c r="B80" s="188">
        <v>71</v>
      </c>
      <c r="C80" s="189" t="s">
        <v>157</v>
      </c>
      <c r="D80" s="190" t="s">
        <v>163</v>
      </c>
      <c r="E80" s="191" t="s">
        <v>180</v>
      </c>
      <c r="F80" s="1">
        <v>180.89</v>
      </c>
      <c r="G80" s="232">
        <v>2.8096000000000001</v>
      </c>
      <c r="H80" s="234">
        <v>74.81</v>
      </c>
      <c r="I80" s="192">
        <v>1</v>
      </c>
      <c r="J80" s="193">
        <v>0</v>
      </c>
      <c r="K80" s="202">
        <v>0</v>
      </c>
      <c r="L80" s="271">
        <v>3.710823748312821</v>
      </c>
      <c r="M80" s="272">
        <v>2.2338315890399336</v>
      </c>
      <c r="N80" s="314">
        <v>1.4769921592728874</v>
      </c>
      <c r="O80" s="314">
        <v>0.3800415626277503</v>
      </c>
      <c r="P80" s="314">
        <v>1.0969505966451372</v>
      </c>
      <c r="Q80" s="314">
        <v>2.2338315890399336</v>
      </c>
      <c r="R80" s="315">
        <v>0</v>
      </c>
      <c r="S80" s="316">
        <v>3.710823748312821</v>
      </c>
      <c r="T80" s="316">
        <v>1.6720306807325724</v>
      </c>
      <c r="U80" s="316">
        <v>2.0387930675802486</v>
      </c>
      <c r="V80" s="316">
        <v>1.2681493650506963</v>
      </c>
      <c r="W80" s="316">
        <v>0.15207226660123768</v>
      </c>
      <c r="X80" s="316">
        <v>0.61857143592831443</v>
      </c>
      <c r="Y80" s="316">
        <v>0</v>
      </c>
      <c r="Z80" s="316">
        <v>1.6720306807325724</v>
      </c>
      <c r="AA80" s="317">
        <v>15.450865455054014</v>
      </c>
      <c r="AB80" s="318">
        <v>5.3494005842635302</v>
      </c>
      <c r="AC80" s="318">
        <v>10.101464870790483</v>
      </c>
      <c r="AD80" s="318">
        <v>0.47525834960534258</v>
      </c>
      <c r="AE80" s="318">
        <v>9.6262065211851429</v>
      </c>
      <c r="AF80" s="318">
        <v>5.3494005842635302</v>
      </c>
      <c r="AG80" s="319">
        <v>0.32546355985901715</v>
      </c>
      <c r="AH80" s="320">
        <v>15.125401895194997</v>
      </c>
      <c r="AI80" s="320">
        <v>11.035528637895732</v>
      </c>
      <c r="AJ80" s="320">
        <v>4.0898732572992653</v>
      </c>
      <c r="AK80" s="320">
        <v>1.6739604828910499</v>
      </c>
      <c r="AL80" s="320">
        <v>0.24391607027625178</v>
      </c>
      <c r="AM80" s="320">
        <v>2.1719967041319639</v>
      </c>
      <c r="AN80" s="320">
        <v>9.5865861762803597</v>
      </c>
      <c r="AO80" s="320">
        <v>1.4489424616153732</v>
      </c>
      <c r="AP80" s="321">
        <v>4.1182406266666662</v>
      </c>
      <c r="AQ80" s="322">
        <v>0.31823781247499994</v>
      </c>
      <c r="AR80" s="323">
        <v>3.8000028141916662</v>
      </c>
      <c r="AS80" s="323">
        <v>0.18308500666666666</v>
      </c>
      <c r="AT80" s="323">
        <v>3.6169178075249997</v>
      </c>
      <c r="AU80" s="323">
        <v>0.31823781247499994</v>
      </c>
      <c r="AV80" s="315">
        <v>0</v>
      </c>
      <c r="AW80" s="316">
        <v>4.1182406266666662</v>
      </c>
      <c r="AX80" s="316">
        <v>1.3698541668688922</v>
      </c>
      <c r="AY80" s="316">
        <v>2.5653014531311076</v>
      </c>
      <c r="AZ80" s="316">
        <v>0</v>
      </c>
      <c r="BA80" s="316">
        <v>0.18308500666666666</v>
      </c>
      <c r="BB80" s="316">
        <v>2.5653014531311076</v>
      </c>
      <c r="BC80" s="316">
        <v>0</v>
      </c>
      <c r="BD80" s="316">
        <v>1.3698541668688922</v>
      </c>
      <c r="BE80" s="324">
        <v>3.8068995852117653</v>
      </c>
      <c r="BF80" s="325">
        <v>0.82595286268663748</v>
      </c>
      <c r="BG80" s="326">
        <v>2.980946722525128</v>
      </c>
      <c r="BH80" s="326">
        <v>0</v>
      </c>
      <c r="BI80" s="326">
        <v>2.980946722525128</v>
      </c>
      <c r="BJ80" s="326">
        <v>0.82595286268663748</v>
      </c>
      <c r="BK80" s="319">
        <v>0</v>
      </c>
      <c r="BL80" s="320">
        <v>3.8068995852117653</v>
      </c>
      <c r="BM80" s="320">
        <v>2.3674845668484332</v>
      </c>
      <c r="BN80" s="320">
        <v>1.4394150183633323</v>
      </c>
      <c r="BO80" s="320">
        <v>0</v>
      </c>
      <c r="BP80" s="320">
        <v>0</v>
      </c>
      <c r="BQ80" s="320">
        <v>1.4394150183633323</v>
      </c>
      <c r="BR80" s="320">
        <v>0</v>
      </c>
      <c r="BS80" s="320">
        <v>2.3674845668484332</v>
      </c>
      <c r="BT80" s="275">
        <v>1.5324366443485189</v>
      </c>
      <c r="BU80" s="327">
        <v>0.21166251993764076</v>
      </c>
      <c r="BV80" s="328">
        <v>1.3207741244108782</v>
      </c>
      <c r="BW80" s="328">
        <v>0.47412404466031521</v>
      </c>
      <c r="BX80" s="328">
        <v>0.84665007975056294</v>
      </c>
      <c r="BY80" s="328">
        <v>0.21166251993764076</v>
      </c>
      <c r="BZ80" s="329">
        <v>1.4581134670976159</v>
      </c>
      <c r="CA80" s="330">
        <v>7.4323177250902983E-2</v>
      </c>
      <c r="CB80" s="330">
        <v>5.1328161084877866E-2</v>
      </c>
      <c r="CC80" s="330">
        <v>2.2995016166025117E-2</v>
      </c>
      <c r="CD80" s="330"/>
      <c r="CE80" s="330">
        <v>2.299501616602528E-2</v>
      </c>
      <c r="CF80" s="330">
        <v>-1.6306400674181987E-16</v>
      </c>
      <c r="CG80" s="330"/>
      <c r="CH80" s="330">
        <v>5.1328161084877866E-2</v>
      </c>
      <c r="CI80" s="331">
        <v>0.58168701028799996</v>
      </c>
      <c r="CJ80" s="332">
        <v>1.4773497119999998E-2</v>
      </c>
      <c r="CK80" s="332">
        <v>0.56691351316799998</v>
      </c>
      <c r="CL80" s="332"/>
      <c r="CM80" s="332">
        <v>0.56691351316799998</v>
      </c>
      <c r="CN80" s="332">
        <v>1.4773497119999998E-2</v>
      </c>
      <c r="CO80" s="333"/>
      <c r="CP80" s="334">
        <v>0.58168701028799996</v>
      </c>
      <c r="CQ80" s="334">
        <v>0.58168701028799996</v>
      </c>
      <c r="CR80" s="334">
        <v>0</v>
      </c>
      <c r="CS80" s="335"/>
      <c r="CT80" s="335"/>
      <c r="CU80" s="334">
        <v>0</v>
      </c>
      <c r="CV80" s="334">
        <v>0.5175234780534077</v>
      </c>
      <c r="CW80" s="334">
        <v>6.4163532234592258E-2</v>
      </c>
      <c r="CX80" s="299">
        <v>0.98749200000000015</v>
      </c>
      <c r="CY80" s="300">
        <v>0.11938521346916575</v>
      </c>
      <c r="CZ80" s="301">
        <v>0.8681067865308344</v>
      </c>
      <c r="DA80" s="301">
        <v>0</v>
      </c>
      <c r="DB80" s="301">
        <v>0.8681067865308344</v>
      </c>
      <c r="DC80" s="301">
        <v>0.11938521346916575</v>
      </c>
      <c r="DD80" s="169">
        <v>0</v>
      </c>
      <c r="DE80" s="170">
        <v>0.98749200000000015</v>
      </c>
      <c r="DF80" s="170">
        <v>0.94709228087870057</v>
      </c>
      <c r="DG80" s="170">
        <v>4.0399719121299582E-2</v>
      </c>
      <c r="DH80" s="170">
        <v>0</v>
      </c>
      <c r="DI80" s="170">
        <v>0</v>
      </c>
      <c r="DJ80" s="170">
        <v>4.0399719121299582E-2</v>
      </c>
      <c r="DK80" s="170">
        <v>0.94709228087870057</v>
      </c>
      <c r="DL80" s="170">
        <v>0</v>
      </c>
      <c r="DM80" s="336">
        <v>30.188445069881784</v>
      </c>
      <c r="DN80" s="337">
        <v>9.0732440789919071</v>
      </c>
      <c r="DO80" s="337">
        <v>21.115200990889878</v>
      </c>
      <c r="DP80" s="337">
        <v>1.5125089635600748</v>
      </c>
      <c r="DQ80" s="337">
        <v>19.602692027329805</v>
      </c>
      <c r="DR80" s="337">
        <v>9.0732440789919071</v>
      </c>
      <c r="DS80" s="338">
        <v>1.7835770269566331</v>
      </c>
      <c r="DT80" s="339">
        <v>28.404868042925152</v>
      </c>
      <c r="DU80" s="339">
        <v>18.025005504597207</v>
      </c>
      <c r="DV80" s="339">
        <v>10.196777531661279</v>
      </c>
      <c r="DW80" s="339">
        <v>2.9421098479417465</v>
      </c>
      <c r="DX80" s="339">
        <v>0.60206835971018147</v>
      </c>
      <c r="DY80" s="339">
        <v>6.8356843306760178</v>
      </c>
      <c r="DZ80" s="339">
        <v>11.051201935212468</v>
      </c>
      <c r="EA80" s="339">
        <v>6.9738035693847413</v>
      </c>
      <c r="EB80" s="340">
        <v>3.710823748312821</v>
      </c>
      <c r="EC80" s="274">
        <v>15.450865455054014</v>
      </c>
      <c r="ED80" s="274">
        <v>4.1182406266666662</v>
      </c>
      <c r="EE80" s="274">
        <v>3.8068995852117653</v>
      </c>
      <c r="EF80" s="274">
        <v>1.5324366443485189</v>
      </c>
      <c r="EG80" s="274">
        <v>0.58168701028799996</v>
      </c>
      <c r="EH80" s="274">
        <f t="shared" ref="EH80:EH143" si="128">CX80</f>
        <v>0.98749200000000015</v>
      </c>
      <c r="EI80" s="248">
        <f t="shared" ref="EI80:EI143" si="129">SUM(EB80:EH80)</f>
        <v>30.188445069881784</v>
      </c>
      <c r="EJ80" s="245">
        <v>0.3800415626277503</v>
      </c>
      <c r="EK80" s="246">
        <v>0.47525834960534258</v>
      </c>
      <c r="EL80" s="246">
        <v>0.18308500666666666</v>
      </c>
      <c r="EM80" s="246">
        <v>0</v>
      </c>
      <c r="EN80" s="246">
        <v>0.47412404466031521</v>
      </c>
      <c r="EO80" s="246">
        <v>0</v>
      </c>
      <c r="EP80" s="246">
        <v>0</v>
      </c>
      <c r="EQ80" s="341">
        <v>1.5125089635600748</v>
      </c>
      <c r="ER80" s="246">
        <v>1.0969505966451372</v>
      </c>
      <c r="ES80" s="246">
        <v>9.6262065211851429</v>
      </c>
      <c r="ET80" s="246">
        <v>3.6169178075249997</v>
      </c>
      <c r="EU80" s="246">
        <v>2.980946722525128</v>
      </c>
      <c r="EV80" s="246">
        <v>0.84665007975056294</v>
      </c>
      <c r="EW80" s="246">
        <v>0.56691351316799998</v>
      </c>
      <c r="EX80" s="246">
        <f t="shared" si="79"/>
        <v>0.8681067865308344</v>
      </c>
      <c r="EY80" s="342">
        <f t="shared" si="80"/>
        <v>19.602692027329805</v>
      </c>
      <c r="EZ80" s="246">
        <v>2.2338315890399336</v>
      </c>
      <c r="FA80" s="246">
        <v>5.3494005842635302</v>
      </c>
      <c r="FB80" s="246">
        <v>0.31823781247499994</v>
      </c>
      <c r="FC80" s="246">
        <v>0.82595286268663748</v>
      </c>
      <c r="FD80" s="246">
        <v>0.21166251993764076</v>
      </c>
      <c r="FE80" s="246">
        <v>1.4773497119999998E-2</v>
      </c>
      <c r="FF80" s="246">
        <f t="shared" si="86"/>
        <v>0.11938521346916575</v>
      </c>
      <c r="FG80" s="343">
        <f t="shared" si="87"/>
        <v>9.0732440789919071</v>
      </c>
      <c r="FH80" s="276">
        <v>0</v>
      </c>
      <c r="FI80" s="260">
        <v>0.32546355985901715</v>
      </c>
      <c r="FJ80" s="260">
        <v>0</v>
      </c>
      <c r="FK80" s="260">
        <v>0</v>
      </c>
      <c r="FL80" s="260">
        <v>1.4581134670976159</v>
      </c>
      <c r="FM80" s="264">
        <v>0</v>
      </c>
      <c r="FN80" s="264">
        <v>0</v>
      </c>
      <c r="FO80" s="344">
        <v>1.7835770269566331</v>
      </c>
      <c r="FP80" s="345">
        <v>1.2681493650506963</v>
      </c>
      <c r="FQ80" s="260">
        <v>1.6739604828910499</v>
      </c>
      <c r="FR80" s="260">
        <v>0</v>
      </c>
      <c r="FS80" s="260">
        <v>0</v>
      </c>
      <c r="FT80" s="260">
        <v>0</v>
      </c>
      <c r="FU80" s="264">
        <v>0</v>
      </c>
      <c r="FV80" s="147">
        <v>0</v>
      </c>
      <c r="FW80" s="344">
        <v>2.9421098479417465</v>
      </c>
      <c r="FX80" s="195">
        <v>0.15207226660123768</v>
      </c>
      <c r="FY80" s="262">
        <v>0.24391607027625178</v>
      </c>
      <c r="FZ80" s="262">
        <v>0.18308500666666666</v>
      </c>
      <c r="GA80" s="262">
        <v>0</v>
      </c>
      <c r="GB80" s="262">
        <v>2.299501616602528E-2</v>
      </c>
      <c r="GC80" s="147">
        <v>0</v>
      </c>
      <c r="GD80" s="147">
        <v>0</v>
      </c>
      <c r="GE80" s="346">
        <v>0.60206835971018147</v>
      </c>
      <c r="GF80" s="273">
        <f t="shared" si="88"/>
        <v>0.61857143592831443</v>
      </c>
      <c r="GG80" s="246">
        <f t="shared" si="89"/>
        <v>2.1719967041319639</v>
      </c>
      <c r="GH80" s="246">
        <f t="shared" si="90"/>
        <v>2.5653014531311076</v>
      </c>
      <c r="GI80" s="246">
        <f t="shared" si="91"/>
        <v>1.4394150183633323</v>
      </c>
      <c r="GJ80" s="246">
        <f t="shared" si="92"/>
        <v>-1.6306400674181987E-16</v>
      </c>
      <c r="GK80" s="246">
        <f t="shared" si="93"/>
        <v>0</v>
      </c>
      <c r="GL80" s="246">
        <f t="shared" si="94"/>
        <v>4.0399719121299582E-2</v>
      </c>
      <c r="GM80" s="346">
        <f t="shared" si="95"/>
        <v>6.8356843306760178</v>
      </c>
      <c r="GN80" s="195">
        <v>0</v>
      </c>
      <c r="GO80" s="262">
        <v>9.5865861762803597</v>
      </c>
      <c r="GP80" s="262">
        <v>0</v>
      </c>
      <c r="GQ80" s="262">
        <v>0</v>
      </c>
      <c r="GR80" s="262">
        <v>0</v>
      </c>
      <c r="GS80" s="147">
        <v>0.5175234780534077</v>
      </c>
      <c r="GT80" s="147">
        <f t="shared" si="96"/>
        <v>0.94709228087870057</v>
      </c>
      <c r="GU80" s="346">
        <f t="shared" si="97"/>
        <v>11.051201935212468</v>
      </c>
      <c r="GV80" s="195">
        <v>1.6720306807325724</v>
      </c>
      <c r="GW80" s="262">
        <v>1.4489424616153732</v>
      </c>
      <c r="GX80" s="262">
        <v>1.3698541668688922</v>
      </c>
      <c r="GY80" s="262">
        <v>2.3674845668484332</v>
      </c>
      <c r="GZ80" s="262">
        <v>5.1328161084877866E-2</v>
      </c>
      <c r="HA80" s="147">
        <v>6.4163532234592258E-2</v>
      </c>
      <c r="HB80" s="147">
        <f t="shared" si="84"/>
        <v>0</v>
      </c>
      <c r="HC80" s="346">
        <f t="shared" si="85"/>
        <v>6.9738035693847413</v>
      </c>
      <c r="HD80" s="248">
        <f t="shared" si="98"/>
        <v>30.188445069881784</v>
      </c>
      <c r="HE80" s="116">
        <f t="shared" si="81"/>
        <v>1.5125089635600748</v>
      </c>
      <c r="HF80" s="117">
        <f t="shared" si="82"/>
        <v>19.602692027329805</v>
      </c>
      <c r="HG80" s="117">
        <f t="shared" si="83"/>
        <v>9.0732440789919071</v>
      </c>
      <c r="HH80" s="195">
        <f t="shared" si="122"/>
        <v>1.7835770269566331</v>
      </c>
      <c r="HI80" s="262">
        <f t="shared" si="123"/>
        <v>2.9421098479417465</v>
      </c>
      <c r="HJ80" s="262">
        <f t="shared" si="124"/>
        <v>0.60206835971018147</v>
      </c>
      <c r="HK80" s="262">
        <f t="shared" si="125"/>
        <v>6.8356843306760178</v>
      </c>
      <c r="HL80" s="262">
        <f t="shared" si="126"/>
        <v>11.051201935212468</v>
      </c>
      <c r="HM80" s="262">
        <f t="shared" si="127"/>
        <v>6.9738035693847413</v>
      </c>
      <c r="HN80" s="120">
        <f t="shared" si="104"/>
        <v>14.41155625977094</v>
      </c>
      <c r="HO80" s="249">
        <f t="shared" si="105"/>
        <v>47.738650422074798</v>
      </c>
      <c r="HP80" s="121">
        <f t="shared" si="106"/>
        <v>52.261349577925202</v>
      </c>
      <c r="HQ80" s="122">
        <f t="shared" si="99"/>
        <v>21.115200990889882</v>
      </c>
      <c r="HR80" s="123">
        <f t="shared" si="100"/>
        <v>10.379862538327945</v>
      </c>
      <c r="HS80" s="196">
        <f t="shared" si="101"/>
        <v>10.735338452561937</v>
      </c>
      <c r="HT80" s="197">
        <f t="shared" si="102"/>
        <v>12.834778962169102</v>
      </c>
      <c r="HU80" s="198">
        <f t="shared" si="103"/>
        <v>-2.0994405096071658</v>
      </c>
      <c r="HV80" s="199">
        <f t="shared" si="107"/>
        <v>2.5157037558234818</v>
      </c>
      <c r="HW80" s="125">
        <f t="shared" si="108"/>
        <v>0.12604241363000623</v>
      </c>
      <c r="HX80" s="125">
        <f t="shared" si="109"/>
        <v>1.6335576689441504</v>
      </c>
      <c r="HY80" s="125">
        <f t="shared" si="110"/>
        <v>0.75610367324932559</v>
      </c>
      <c r="HZ80" s="200">
        <f t="shared" si="111"/>
        <v>0.14863141891305276</v>
      </c>
      <c r="IA80" s="201">
        <f t="shared" si="112"/>
        <v>0.2451758206618122</v>
      </c>
      <c r="IB80" s="201">
        <f t="shared" si="113"/>
        <v>5.0172363309181789E-2</v>
      </c>
      <c r="IC80" s="201">
        <f t="shared" si="114"/>
        <v>0.56964036088966818</v>
      </c>
      <c r="ID80" s="201">
        <f t="shared" si="115"/>
        <v>0.92093349460103902</v>
      </c>
      <c r="IE80" s="201">
        <f t="shared" si="116"/>
        <v>0.58115029744872848</v>
      </c>
      <c r="IF80" s="173">
        <f t="shared" si="117"/>
        <v>1.7596000825741569</v>
      </c>
      <c r="IG80" s="174">
        <f t="shared" si="118"/>
        <v>0.86498854486066212</v>
      </c>
      <c r="IH80" s="184">
        <f t="shared" si="119"/>
        <v>0.89461153771349478</v>
      </c>
      <c r="II80" s="185">
        <f t="shared" si="120"/>
        <v>1.0695649135140919</v>
      </c>
      <c r="IJ80" s="177">
        <f t="shared" si="121"/>
        <v>-0.17495337580059714</v>
      </c>
      <c r="IK80" s="130">
        <v>0</v>
      </c>
      <c r="IL80" s="347">
        <v>0</v>
      </c>
    </row>
    <row r="81" spans="1:246" outlineLevel="3" x14ac:dyDescent="0.2">
      <c r="A81" s="187">
        <v>79.248484848484907</v>
      </c>
      <c r="B81" s="188">
        <v>72</v>
      </c>
      <c r="C81" s="189" t="s">
        <v>157</v>
      </c>
      <c r="D81" s="190" t="s">
        <v>163</v>
      </c>
      <c r="E81" s="191" t="s">
        <v>181</v>
      </c>
      <c r="F81" s="1">
        <v>109.334</v>
      </c>
      <c r="G81" s="232">
        <v>1.7969999999999999</v>
      </c>
      <c r="H81" s="234">
        <v>72.742999999999995</v>
      </c>
      <c r="I81" s="192">
        <v>0.56223931254174331</v>
      </c>
      <c r="J81" s="193">
        <v>0.43776068745825669</v>
      </c>
      <c r="K81" s="202">
        <v>1</v>
      </c>
      <c r="L81" s="271">
        <v>3.2318151509258177</v>
      </c>
      <c r="M81" s="272">
        <v>1.5914898114364155</v>
      </c>
      <c r="N81" s="314">
        <v>1.6403253394894022</v>
      </c>
      <c r="O81" s="314">
        <v>0.32194358660272254</v>
      </c>
      <c r="P81" s="314">
        <v>1.3183817528866797</v>
      </c>
      <c r="Q81" s="314">
        <v>1.5914898114364155</v>
      </c>
      <c r="R81" s="315">
        <v>0</v>
      </c>
      <c r="S81" s="316">
        <v>3.2318151509258177</v>
      </c>
      <c r="T81" s="316">
        <v>1.5914898114364155</v>
      </c>
      <c r="U81" s="316">
        <v>1.6403253394894022</v>
      </c>
      <c r="V81" s="316">
        <v>0</v>
      </c>
      <c r="W81" s="316">
        <v>0.32194358660272254</v>
      </c>
      <c r="X81" s="316">
        <v>1.3183817528866795</v>
      </c>
      <c r="Y81" s="316">
        <v>0</v>
      </c>
      <c r="Z81" s="316">
        <v>1.5914898114364155</v>
      </c>
      <c r="AA81" s="317">
        <v>15.0239581044913</v>
      </c>
      <c r="AB81" s="318">
        <v>5.2015966675722751</v>
      </c>
      <c r="AC81" s="318">
        <v>9.8223614369190244</v>
      </c>
      <c r="AD81" s="318">
        <v>0.46212696331160841</v>
      </c>
      <c r="AE81" s="318">
        <v>9.3602344736074148</v>
      </c>
      <c r="AF81" s="318">
        <v>5.2015966675722751</v>
      </c>
      <c r="AG81" s="319">
        <v>0.31647100300527309</v>
      </c>
      <c r="AH81" s="320">
        <v>14.707487101486027</v>
      </c>
      <c r="AI81" s="320">
        <v>8.7738489786835121</v>
      </c>
      <c r="AJ81" s="320">
        <v>5.933638122802515</v>
      </c>
      <c r="AK81" s="320">
        <v>0</v>
      </c>
      <c r="AL81" s="320">
        <v>0.42573959254974558</v>
      </c>
      <c r="AM81" s="320">
        <v>5.5078985302527688</v>
      </c>
      <c r="AN81" s="320">
        <v>5.50560325454585</v>
      </c>
      <c r="AO81" s="320">
        <v>3.2682457241376621</v>
      </c>
      <c r="AP81" s="321">
        <v>4.0044536546666665</v>
      </c>
      <c r="AQ81" s="322">
        <v>0.30944490299249994</v>
      </c>
      <c r="AR81" s="323">
        <v>3.6950087516741665</v>
      </c>
      <c r="AS81" s="323">
        <v>0.17802636866666666</v>
      </c>
      <c r="AT81" s="323">
        <v>3.5169823830075</v>
      </c>
      <c r="AU81" s="323">
        <v>0.30944490299249994</v>
      </c>
      <c r="AV81" s="315">
        <v>0.12304493080401252</v>
      </c>
      <c r="AW81" s="316">
        <v>3.8814087238626538</v>
      </c>
      <c r="AX81" s="316">
        <v>0.85231690581214803</v>
      </c>
      <c r="AY81" s="316">
        <v>2.858938317599085</v>
      </c>
      <c r="AZ81" s="316">
        <v>0</v>
      </c>
      <c r="BA81" s="316">
        <v>0.17015350045142055</v>
      </c>
      <c r="BB81" s="316">
        <v>2.858938317599085</v>
      </c>
      <c r="BC81" s="316">
        <v>0</v>
      </c>
      <c r="BD81" s="316">
        <v>0.85231690581214803</v>
      </c>
      <c r="BE81" s="324">
        <v>2.7223115607509882</v>
      </c>
      <c r="BF81" s="325">
        <v>0.75638543424476368</v>
      </c>
      <c r="BG81" s="326">
        <v>1.9659261265062247</v>
      </c>
      <c r="BH81" s="326">
        <v>0</v>
      </c>
      <c r="BI81" s="326">
        <v>1.9659261265062247</v>
      </c>
      <c r="BJ81" s="326">
        <v>0.75638543424476368</v>
      </c>
      <c r="BK81" s="319">
        <v>0</v>
      </c>
      <c r="BL81" s="320">
        <v>2.7223115607509882</v>
      </c>
      <c r="BM81" s="320">
        <v>1.3710562487237077</v>
      </c>
      <c r="BN81" s="320">
        <v>1.351255312027281</v>
      </c>
      <c r="BO81" s="320">
        <v>0</v>
      </c>
      <c r="BP81" s="320">
        <v>0</v>
      </c>
      <c r="BQ81" s="320">
        <v>1.351255312027281</v>
      </c>
      <c r="BR81" s="320">
        <v>0</v>
      </c>
      <c r="BS81" s="320">
        <v>1.3710562487237077</v>
      </c>
      <c r="BT81" s="275">
        <v>1.5163638880372659</v>
      </c>
      <c r="BU81" s="327">
        <v>0.20944252597199806</v>
      </c>
      <c r="BV81" s="328">
        <v>1.3069213620652678</v>
      </c>
      <c r="BW81" s="328">
        <v>0.4691512581772756</v>
      </c>
      <c r="BX81" s="328">
        <v>0.83777010388799211</v>
      </c>
      <c r="BY81" s="328">
        <v>0.20944252597199806</v>
      </c>
      <c r="BZ81" s="329">
        <v>1.1806707292851386</v>
      </c>
      <c r="CA81" s="330">
        <v>0.33569315875212724</v>
      </c>
      <c r="CB81" s="330">
        <v>0.15064264115458248</v>
      </c>
      <c r="CC81" s="330">
        <v>0.18505051759754476</v>
      </c>
      <c r="CD81" s="330"/>
      <c r="CE81" s="330">
        <v>0.10386086679623832</v>
      </c>
      <c r="CF81" s="330">
        <v>8.118965080130644E-2</v>
      </c>
      <c r="CG81" s="330"/>
      <c r="CH81" s="330">
        <v>0.15064264115458248</v>
      </c>
      <c r="CI81" s="331">
        <v>0.56561500052640001</v>
      </c>
      <c r="CJ81" s="332">
        <v>1.4773497119999998E-2</v>
      </c>
      <c r="CK81" s="332">
        <v>0.55084150340640003</v>
      </c>
      <c r="CL81" s="332"/>
      <c r="CM81" s="332">
        <v>0.55084150340640003</v>
      </c>
      <c r="CN81" s="332">
        <v>1.4773497119999998E-2</v>
      </c>
      <c r="CO81" s="333"/>
      <c r="CP81" s="334">
        <v>0.56561500052640001</v>
      </c>
      <c r="CQ81" s="334">
        <v>0.32389158433160542</v>
      </c>
      <c r="CR81" s="334">
        <v>0.24172341619479459</v>
      </c>
      <c r="CS81" s="335"/>
      <c r="CT81" s="335"/>
      <c r="CU81" s="334">
        <v>0.24172341619479459</v>
      </c>
      <c r="CV81" s="334">
        <v>0.24066786598614551</v>
      </c>
      <c r="CW81" s="334">
        <v>8.3223718345459913E-2</v>
      </c>
      <c r="CX81" s="299">
        <v>0.96020759999999983</v>
      </c>
      <c r="CY81" s="300">
        <v>0.11608660049976637</v>
      </c>
      <c r="CZ81" s="301">
        <v>0.84412099950023334</v>
      </c>
      <c r="DA81" s="301">
        <v>0</v>
      </c>
      <c r="DB81" s="301">
        <v>0.84412099950023334</v>
      </c>
      <c r="DC81" s="301">
        <v>0.11608660049976637</v>
      </c>
      <c r="DD81" s="169">
        <v>0</v>
      </c>
      <c r="DE81" s="170">
        <v>0.96020759999999983</v>
      </c>
      <c r="DF81" s="170">
        <v>0.56859789695784491</v>
      </c>
      <c r="DG81" s="170">
        <v>0.39160970304215492</v>
      </c>
      <c r="DH81" s="170">
        <v>0</v>
      </c>
      <c r="DI81" s="170">
        <v>0</v>
      </c>
      <c r="DJ81" s="170">
        <v>0.39160970304215498</v>
      </c>
      <c r="DK81" s="170">
        <v>0.48348292123657866</v>
      </c>
      <c r="DL81" s="170">
        <v>8.5114975721266195E-2</v>
      </c>
      <c r="DM81" s="336">
        <v>28.024724959398437</v>
      </c>
      <c r="DN81" s="337">
        <v>8.1992194398377194</v>
      </c>
      <c r="DO81" s="337">
        <v>19.825505519560718</v>
      </c>
      <c r="DP81" s="337">
        <v>1.4312481767582732</v>
      </c>
      <c r="DQ81" s="337">
        <v>18.394257342802444</v>
      </c>
      <c r="DR81" s="337">
        <v>8.1992194398377194</v>
      </c>
      <c r="DS81" s="338">
        <v>1.6201866630944242</v>
      </c>
      <c r="DT81" s="339">
        <v>26.404538296304015</v>
      </c>
      <c r="DU81" s="339">
        <v>13.631844067099818</v>
      </c>
      <c r="DV81" s="339">
        <v>12.602540728752777</v>
      </c>
      <c r="DW81" s="339">
        <v>0</v>
      </c>
      <c r="DX81" s="339">
        <v>1.021697546400127</v>
      </c>
      <c r="DY81" s="339">
        <v>11.75099668280407</v>
      </c>
      <c r="DZ81" s="339">
        <v>6.2297540417685742</v>
      </c>
      <c r="EA81" s="339">
        <v>7.4020900253312423</v>
      </c>
      <c r="EB81" s="340">
        <v>3.2318151509258177</v>
      </c>
      <c r="EC81" s="274">
        <v>15.0239581044913</v>
      </c>
      <c r="ED81" s="274">
        <v>4.0044536546666665</v>
      </c>
      <c r="EE81" s="274">
        <v>2.7223115607509882</v>
      </c>
      <c r="EF81" s="274">
        <v>1.5163638880372659</v>
      </c>
      <c r="EG81" s="274">
        <v>0.56561500052640001</v>
      </c>
      <c r="EH81" s="274">
        <f t="shared" si="128"/>
        <v>0.96020759999999983</v>
      </c>
      <c r="EI81" s="248">
        <f t="shared" si="129"/>
        <v>28.024724959398437</v>
      </c>
      <c r="EJ81" s="245">
        <v>0.32194358660272254</v>
      </c>
      <c r="EK81" s="246">
        <v>0.46212696331160841</v>
      </c>
      <c r="EL81" s="246">
        <v>0.17802636866666666</v>
      </c>
      <c r="EM81" s="246">
        <v>0</v>
      </c>
      <c r="EN81" s="246">
        <v>0.4691512581772756</v>
      </c>
      <c r="EO81" s="246">
        <v>0</v>
      </c>
      <c r="EP81" s="246">
        <v>0</v>
      </c>
      <c r="EQ81" s="341">
        <v>1.4312481767582732</v>
      </c>
      <c r="ER81" s="246">
        <v>1.3183817528866797</v>
      </c>
      <c r="ES81" s="246">
        <v>9.3602344736074148</v>
      </c>
      <c r="ET81" s="246">
        <v>3.5169823830075</v>
      </c>
      <c r="EU81" s="246">
        <v>1.9659261265062247</v>
      </c>
      <c r="EV81" s="246">
        <v>0.83777010388799211</v>
      </c>
      <c r="EW81" s="246">
        <v>0.55084150340640003</v>
      </c>
      <c r="EX81" s="246">
        <f t="shared" si="79"/>
        <v>0.84412099950023334</v>
      </c>
      <c r="EY81" s="342">
        <f t="shared" si="80"/>
        <v>18.394257342802444</v>
      </c>
      <c r="EZ81" s="246">
        <v>1.5914898114364155</v>
      </c>
      <c r="FA81" s="246">
        <v>5.2015966675722751</v>
      </c>
      <c r="FB81" s="246">
        <v>0.30944490299249994</v>
      </c>
      <c r="FC81" s="246">
        <v>0.75638543424476368</v>
      </c>
      <c r="FD81" s="246">
        <v>0.20944252597199806</v>
      </c>
      <c r="FE81" s="246">
        <v>1.4773497119999998E-2</v>
      </c>
      <c r="FF81" s="246">
        <f t="shared" si="86"/>
        <v>0.11608660049976637</v>
      </c>
      <c r="FG81" s="343">
        <f t="shared" si="87"/>
        <v>8.1992194398377194</v>
      </c>
      <c r="FH81" s="276">
        <v>0</v>
      </c>
      <c r="FI81" s="260">
        <v>0.31647100300527309</v>
      </c>
      <c r="FJ81" s="260">
        <v>0.12304493080401252</v>
      </c>
      <c r="FK81" s="260">
        <v>0</v>
      </c>
      <c r="FL81" s="260">
        <v>1.1806707292851386</v>
      </c>
      <c r="FM81" s="264">
        <v>0</v>
      </c>
      <c r="FN81" s="264">
        <v>0</v>
      </c>
      <c r="FO81" s="344">
        <v>1.6201866630944242</v>
      </c>
      <c r="FP81" s="345">
        <v>0</v>
      </c>
      <c r="FQ81" s="260">
        <v>0</v>
      </c>
      <c r="FR81" s="260">
        <v>0</v>
      </c>
      <c r="FS81" s="260">
        <v>0</v>
      </c>
      <c r="FT81" s="260">
        <v>0</v>
      </c>
      <c r="FU81" s="264">
        <v>0</v>
      </c>
      <c r="FV81" s="147">
        <v>0</v>
      </c>
      <c r="FW81" s="344">
        <v>0</v>
      </c>
      <c r="FX81" s="195">
        <v>0.32194358660272254</v>
      </c>
      <c r="FY81" s="262">
        <v>0.42573959254974558</v>
      </c>
      <c r="FZ81" s="262">
        <v>0.17015350045142055</v>
      </c>
      <c r="GA81" s="262">
        <v>0</v>
      </c>
      <c r="GB81" s="262">
        <v>0.10386086679623832</v>
      </c>
      <c r="GC81" s="147">
        <v>0</v>
      </c>
      <c r="GD81" s="147">
        <v>0</v>
      </c>
      <c r="GE81" s="346">
        <v>1.021697546400127</v>
      </c>
      <c r="GF81" s="273">
        <f t="shared" si="88"/>
        <v>1.3183817528866795</v>
      </c>
      <c r="GG81" s="246">
        <f t="shared" si="89"/>
        <v>5.5078985302527688</v>
      </c>
      <c r="GH81" s="246">
        <f t="shared" si="90"/>
        <v>2.858938317599085</v>
      </c>
      <c r="GI81" s="246">
        <f t="shared" si="91"/>
        <v>1.351255312027281</v>
      </c>
      <c r="GJ81" s="246">
        <f t="shared" si="92"/>
        <v>8.118965080130644E-2</v>
      </c>
      <c r="GK81" s="246">
        <f t="shared" si="93"/>
        <v>0.24172341619479459</v>
      </c>
      <c r="GL81" s="246">
        <f t="shared" si="94"/>
        <v>0.39160970304215498</v>
      </c>
      <c r="GM81" s="346">
        <f t="shared" si="95"/>
        <v>11.75099668280407</v>
      </c>
      <c r="GN81" s="195">
        <v>0</v>
      </c>
      <c r="GO81" s="262">
        <v>5.50560325454585</v>
      </c>
      <c r="GP81" s="262">
        <v>0</v>
      </c>
      <c r="GQ81" s="262">
        <v>0</v>
      </c>
      <c r="GR81" s="262">
        <v>0</v>
      </c>
      <c r="GS81" s="147">
        <v>0.24066786598614551</v>
      </c>
      <c r="GT81" s="147">
        <f t="shared" si="96"/>
        <v>0.48348292123657866</v>
      </c>
      <c r="GU81" s="346">
        <f t="shared" si="97"/>
        <v>6.2297540417685742</v>
      </c>
      <c r="GV81" s="195">
        <v>1.5914898114364155</v>
      </c>
      <c r="GW81" s="262">
        <v>3.2682457241376621</v>
      </c>
      <c r="GX81" s="262">
        <v>0.85231690581214803</v>
      </c>
      <c r="GY81" s="262">
        <v>1.3710562487237077</v>
      </c>
      <c r="GZ81" s="262">
        <v>0.15064264115458248</v>
      </c>
      <c r="HA81" s="147">
        <v>8.3223718345459913E-2</v>
      </c>
      <c r="HB81" s="147">
        <f t="shared" si="84"/>
        <v>8.5114975721266195E-2</v>
      </c>
      <c r="HC81" s="346">
        <f t="shared" si="85"/>
        <v>7.4020900253312423</v>
      </c>
      <c r="HD81" s="248">
        <f t="shared" si="98"/>
        <v>28.024724959398437</v>
      </c>
      <c r="HE81" s="116">
        <f t="shared" si="81"/>
        <v>1.4312481767582732</v>
      </c>
      <c r="HF81" s="117">
        <f t="shared" si="82"/>
        <v>18.394257342802444</v>
      </c>
      <c r="HG81" s="117">
        <f t="shared" si="83"/>
        <v>8.1992194398377194</v>
      </c>
      <c r="HH81" s="195">
        <f t="shared" si="122"/>
        <v>1.6201866630944242</v>
      </c>
      <c r="HI81" s="262">
        <f t="shared" si="123"/>
        <v>0</v>
      </c>
      <c r="HJ81" s="262">
        <f t="shared" si="124"/>
        <v>1.021697546400127</v>
      </c>
      <c r="HK81" s="262">
        <f t="shared" si="125"/>
        <v>11.75099668280407</v>
      </c>
      <c r="HL81" s="262">
        <f t="shared" si="126"/>
        <v>6.2297540417685742</v>
      </c>
      <c r="HM81" s="262">
        <f t="shared" si="127"/>
        <v>7.4020900253312423</v>
      </c>
      <c r="HN81" s="120">
        <f t="shared" si="104"/>
        <v>20.174784254535439</v>
      </c>
      <c r="HO81" s="249">
        <f t="shared" si="105"/>
        <v>71.989231950587182</v>
      </c>
      <c r="HP81" s="121">
        <f t="shared" si="106"/>
        <v>28.010768049412818</v>
      </c>
      <c r="HQ81" s="122">
        <f t="shared" si="99"/>
        <v>19.825505519560718</v>
      </c>
      <c r="HR81" s="123">
        <f t="shared" si="100"/>
        <v>12.772694229204197</v>
      </c>
      <c r="HS81" s="196">
        <f t="shared" si="101"/>
        <v>7.0528112903565212</v>
      </c>
      <c r="HT81" s="197">
        <f t="shared" si="102"/>
        <v>7.8499407048629983</v>
      </c>
      <c r="HU81" s="198">
        <f t="shared" si="103"/>
        <v>-0.79712941450647712</v>
      </c>
      <c r="HV81" s="199">
        <f t="shared" si="107"/>
        <v>2.3353937466165364</v>
      </c>
      <c r="HW81" s="125">
        <f t="shared" si="108"/>
        <v>0.11927068139652276</v>
      </c>
      <c r="HX81" s="125">
        <f t="shared" si="109"/>
        <v>1.5328547785668702</v>
      </c>
      <c r="HY81" s="125">
        <f t="shared" si="110"/>
        <v>0.68326828665314332</v>
      </c>
      <c r="HZ81" s="200">
        <f t="shared" si="111"/>
        <v>0.13501555525786868</v>
      </c>
      <c r="IA81" s="201">
        <f t="shared" si="112"/>
        <v>0</v>
      </c>
      <c r="IB81" s="201">
        <f t="shared" si="113"/>
        <v>8.5141462200010579E-2</v>
      </c>
      <c r="IC81" s="201">
        <f t="shared" si="114"/>
        <v>0.97924972356700579</v>
      </c>
      <c r="ID81" s="201">
        <f t="shared" si="115"/>
        <v>0.51914617014738118</v>
      </c>
      <c r="IE81" s="201">
        <f t="shared" si="116"/>
        <v>0.61684083544427015</v>
      </c>
      <c r="IF81" s="173">
        <f t="shared" si="117"/>
        <v>1.6521254599633932</v>
      </c>
      <c r="IG81" s="174">
        <f t="shared" si="118"/>
        <v>1.0643911857670163</v>
      </c>
      <c r="IH81" s="184">
        <f t="shared" si="119"/>
        <v>0.5877342741963768</v>
      </c>
      <c r="II81" s="185">
        <f t="shared" si="120"/>
        <v>0.65416172540524986</v>
      </c>
      <c r="IJ81" s="177">
        <f t="shared" si="121"/>
        <v>-6.6427451208873098E-2</v>
      </c>
      <c r="IK81" s="130">
        <v>0</v>
      </c>
      <c r="IL81" s="347">
        <v>0</v>
      </c>
    </row>
    <row r="82" spans="1:246" outlineLevel="3" x14ac:dyDescent="0.2">
      <c r="A82" s="187">
        <v>80.345454545454601</v>
      </c>
      <c r="B82" s="188">
        <v>73</v>
      </c>
      <c r="C82" s="189" t="s">
        <v>157</v>
      </c>
      <c r="D82" s="190" t="s">
        <v>163</v>
      </c>
      <c r="E82" s="191" t="s">
        <v>182</v>
      </c>
      <c r="F82" s="1">
        <v>528.53499999999997</v>
      </c>
      <c r="G82" s="232">
        <v>9.8621999999999996</v>
      </c>
      <c r="H82" s="234">
        <v>70.900999999999996</v>
      </c>
      <c r="I82" s="192">
        <v>0.51924567167876701</v>
      </c>
      <c r="J82" s="193">
        <v>0.48075432832123299</v>
      </c>
      <c r="K82" s="202">
        <v>0</v>
      </c>
      <c r="L82" s="271">
        <v>3.556107248224369</v>
      </c>
      <c r="M82" s="272">
        <v>1.6438722516255138</v>
      </c>
      <c r="N82" s="314">
        <v>1.9122349965988552</v>
      </c>
      <c r="O82" s="314">
        <v>0.36513729791006144</v>
      </c>
      <c r="P82" s="314">
        <v>1.5470976986887939</v>
      </c>
      <c r="Q82" s="314">
        <v>1.6438722516255138</v>
      </c>
      <c r="R82" s="315">
        <v>0</v>
      </c>
      <c r="S82" s="316">
        <v>3.556107248224369</v>
      </c>
      <c r="T82" s="316">
        <v>1.6438722516255138</v>
      </c>
      <c r="U82" s="316">
        <v>1.9122349965988552</v>
      </c>
      <c r="V82" s="316">
        <v>0</v>
      </c>
      <c r="W82" s="316">
        <v>0.36513729791006144</v>
      </c>
      <c r="X82" s="316">
        <v>1.5470976986887932</v>
      </c>
      <c r="Y82" s="316">
        <v>0</v>
      </c>
      <c r="Z82" s="316">
        <v>1.6438722516255138</v>
      </c>
      <c r="AA82" s="317">
        <v>14.643521075107401</v>
      </c>
      <c r="AB82" s="318">
        <v>5.0698817113336263</v>
      </c>
      <c r="AC82" s="318">
        <v>9.5736393637737756</v>
      </c>
      <c r="AD82" s="318">
        <v>0.45042497320369457</v>
      </c>
      <c r="AE82" s="318">
        <v>9.1232143905700802</v>
      </c>
      <c r="AF82" s="318">
        <v>5.0698817113336263</v>
      </c>
      <c r="AG82" s="319">
        <v>0.30845731663633436</v>
      </c>
      <c r="AH82" s="320">
        <v>14.335063758471065</v>
      </c>
      <c r="AI82" s="320">
        <v>8.2840275993568611</v>
      </c>
      <c r="AJ82" s="320">
        <v>6.0510361591142043</v>
      </c>
      <c r="AK82" s="320">
        <v>0</v>
      </c>
      <c r="AL82" s="320">
        <v>0.41495900432164623</v>
      </c>
      <c r="AM82" s="320">
        <v>5.6360771547925586</v>
      </c>
      <c r="AN82" s="320">
        <v>4.9439287941447478</v>
      </c>
      <c r="AO82" s="320">
        <v>3.3400988052121128</v>
      </c>
      <c r="AP82" s="321">
        <v>3.9030527826666654</v>
      </c>
      <c r="AQ82" s="322">
        <v>0.30160913169749998</v>
      </c>
      <c r="AR82" s="323">
        <v>3.6014436509691654</v>
      </c>
      <c r="AS82" s="323">
        <v>0.17351838066666667</v>
      </c>
      <c r="AT82" s="323">
        <v>3.4279252703024987</v>
      </c>
      <c r="AU82" s="323">
        <v>0.30160913169749998</v>
      </c>
      <c r="AV82" s="315">
        <v>0</v>
      </c>
      <c r="AW82" s="316">
        <v>3.9030527826666654</v>
      </c>
      <c r="AX82" s="316">
        <v>0.81912410808423497</v>
      </c>
      <c r="AY82" s="316">
        <v>2.9104102939157639</v>
      </c>
      <c r="AZ82" s="316">
        <v>0</v>
      </c>
      <c r="BA82" s="316">
        <v>0.17351838066666664</v>
      </c>
      <c r="BB82" s="316">
        <v>2.9104102939157639</v>
      </c>
      <c r="BC82" s="316">
        <v>0</v>
      </c>
      <c r="BD82" s="316">
        <v>0.81912410808423497</v>
      </c>
      <c r="BE82" s="324">
        <v>1.6079538301411926</v>
      </c>
      <c r="BF82" s="325">
        <v>0.34059630237144067</v>
      </c>
      <c r="BG82" s="326">
        <v>1.267357527769752</v>
      </c>
      <c r="BH82" s="326">
        <v>0</v>
      </c>
      <c r="BI82" s="326">
        <v>1.267357527769752</v>
      </c>
      <c r="BJ82" s="326">
        <v>0.34059630237144067</v>
      </c>
      <c r="BK82" s="319">
        <v>0</v>
      </c>
      <c r="BL82" s="320">
        <v>1.6079538301411926</v>
      </c>
      <c r="BM82" s="320">
        <v>0.70810788888248921</v>
      </c>
      <c r="BN82" s="320">
        <v>0.89984594125870343</v>
      </c>
      <c r="BO82" s="320">
        <v>0</v>
      </c>
      <c r="BP82" s="320">
        <v>0</v>
      </c>
      <c r="BQ82" s="320">
        <v>0.89984594125870343</v>
      </c>
      <c r="BR82" s="320">
        <v>0</v>
      </c>
      <c r="BS82" s="320">
        <v>0.70810788888248921</v>
      </c>
      <c r="BT82" s="275">
        <v>0.39400803366453419</v>
      </c>
      <c r="BU82" s="327">
        <v>5.4420999124935678E-2</v>
      </c>
      <c r="BV82" s="328">
        <v>0.33958703453959849</v>
      </c>
      <c r="BW82" s="328">
        <v>0.12190303803985592</v>
      </c>
      <c r="BX82" s="328">
        <v>0.21768399649974257</v>
      </c>
      <c r="BY82" s="328">
        <v>5.4420999124935678E-2</v>
      </c>
      <c r="BZ82" s="329">
        <v>0.23389216628744008</v>
      </c>
      <c r="CA82" s="330">
        <v>0.1601158673770941</v>
      </c>
      <c r="CB82" s="330">
        <v>6.8048860744155351E-2</v>
      </c>
      <c r="CC82" s="330">
        <v>9.206700663293875E-2</v>
      </c>
      <c r="CD82" s="330"/>
      <c r="CE82" s="330">
        <v>4.9538610901200417E-2</v>
      </c>
      <c r="CF82" s="330">
        <v>4.2528395731738333E-2</v>
      </c>
      <c r="CG82" s="330"/>
      <c r="CH82" s="330">
        <v>6.8048860744155351E-2</v>
      </c>
      <c r="CI82" s="331">
        <v>3.3420336399670507E-2</v>
      </c>
      <c r="CJ82" s="332">
        <v>8.9559581895000005E-4</v>
      </c>
      <c r="CK82" s="332">
        <v>3.252474058072051E-2</v>
      </c>
      <c r="CL82" s="332"/>
      <c r="CM82" s="332">
        <v>3.252474058072051E-2</v>
      </c>
      <c r="CN82" s="332">
        <v>8.9559581895000005E-4</v>
      </c>
      <c r="CO82" s="333"/>
      <c r="CP82" s="334">
        <v>3.3420336399670507E-2</v>
      </c>
      <c r="CQ82" s="334">
        <v>1.7734955591806968E-2</v>
      </c>
      <c r="CR82" s="334">
        <v>1.5685380807863539E-2</v>
      </c>
      <c r="CS82" s="335"/>
      <c r="CT82" s="335"/>
      <c r="CU82" s="334">
        <v>1.5685380807863539E-2</v>
      </c>
      <c r="CV82" s="334">
        <v>1.0454686443418751E-2</v>
      </c>
      <c r="CW82" s="334">
        <v>7.2802691483882173E-3</v>
      </c>
      <c r="CX82" s="299">
        <v>0.93589319999999987</v>
      </c>
      <c r="CY82" s="300">
        <v>0.11314705280279803</v>
      </c>
      <c r="CZ82" s="301">
        <v>0.82274614719720196</v>
      </c>
      <c r="DA82" s="301">
        <v>0</v>
      </c>
      <c r="DB82" s="301">
        <v>0.82274614719720196</v>
      </c>
      <c r="DC82" s="301">
        <v>0.11314705280279806</v>
      </c>
      <c r="DD82" s="169">
        <v>0</v>
      </c>
      <c r="DE82" s="170">
        <v>0.93589319999999987</v>
      </c>
      <c r="DF82" s="170">
        <v>0.52047316717505188</v>
      </c>
      <c r="DG82" s="170">
        <v>0.41542003282494799</v>
      </c>
      <c r="DH82" s="170">
        <v>0</v>
      </c>
      <c r="DI82" s="170">
        <v>0</v>
      </c>
      <c r="DJ82" s="170">
        <v>0.41542003282494794</v>
      </c>
      <c r="DK82" s="170">
        <v>0.43037659700919739</v>
      </c>
      <c r="DL82" s="170">
        <v>9.0096570165854539E-2</v>
      </c>
      <c r="DM82" s="336">
        <v>25.073956506203832</v>
      </c>
      <c r="DN82" s="337">
        <v>7.5244230447747649</v>
      </c>
      <c r="DO82" s="337">
        <v>17.549533461429064</v>
      </c>
      <c r="DP82" s="337">
        <v>1.1109836898202787</v>
      </c>
      <c r="DQ82" s="337">
        <v>16.438549771608791</v>
      </c>
      <c r="DR82" s="337">
        <v>7.5244230447747649</v>
      </c>
      <c r="DS82" s="338">
        <v>0.5423494829237745</v>
      </c>
      <c r="DT82" s="339">
        <v>24.531607023280056</v>
      </c>
      <c r="DU82" s="339">
        <v>12.061388831460114</v>
      </c>
      <c r="DV82" s="339">
        <v>12.296699811153275</v>
      </c>
      <c r="DW82" s="339">
        <v>0</v>
      </c>
      <c r="DX82" s="339">
        <v>1.0031532937995746</v>
      </c>
      <c r="DY82" s="339">
        <v>11.467064898020368</v>
      </c>
      <c r="DZ82" s="339">
        <v>5.3847600775973641</v>
      </c>
      <c r="EA82" s="339">
        <v>6.67662875386275</v>
      </c>
      <c r="EB82" s="340">
        <v>3.556107248224369</v>
      </c>
      <c r="EC82" s="274">
        <v>14.643521075107401</v>
      </c>
      <c r="ED82" s="274">
        <v>3.9030527826666654</v>
      </c>
      <c r="EE82" s="274">
        <v>1.6079538301411926</v>
      </c>
      <c r="EF82" s="274">
        <v>0.39400803366453419</v>
      </c>
      <c r="EG82" s="274">
        <v>3.3420336399670507E-2</v>
      </c>
      <c r="EH82" s="274">
        <f t="shared" si="128"/>
        <v>0.93589319999999987</v>
      </c>
      <c r="EI82" s="248">
        <f t="shared" si="129"/>
        <v>25.073956506203832</v>
      </c>
      <c r="EJ82" s="245">
        <v>0.36513729791006144</v>
      </c>
      <c r="EK82" s="246">
        <v>0.45042497320369457</v>
      </c>
      <c r="EL82" s="246">
        <v>0.17351838066666667</v>
      </c>
      <c r="EM82" s="246">
        <v>0</v>
      </c>
      <c r="EN82" s="246">
        <v>0.12190303803985592</v>
      </c>
      <c r="EO82" s="246">
        <v>0</v>
      </c>
      <c r="EP82" s="246">
        <v>0</v>
      </c>
      <c r="EQ82" s="341">
        <v>1.1109836898202787</v>
      </c>
      <c r="ER82" s="246">
        <v>1.5470976986887939</v>
      </c>
      <c r="ES82" s="246">
        <v>9.1232143905700802</v>
      </c>
      <c r="ET82" s="246">
        <v>3.4279252703024987</v>
      </c>
      <c r="EU82" s="246">
        <v>1.267357527769752</v>
      </c>
      <c r="EV82" s="246">
        <v>0.21768399649974257</v>
      </c>
      <c r="EW82" s="246">
        <v>3.252474058072051E-2</v>
      </c>
      <c r="EX82" s="246">
        <f t="shared" si="79"/>
        <v>0.82274614719720196</v>
      </c>
      <c r="EY82" s="342">
        <f t="shared" si="80"/>
        <v>16.438549771608791</v>
      </c>
      <c r="EZ82" s="246">
        <v>1.6438722516255138</v>
      </c>
      <c r="FA82" s="246">
        <v>5.0698817113336263</v>
      </c>
      <c r="FB82" s="246">
        <v>0.30160913169749998</v>
      </c>
      <c r="FC82" s="246">
        <v>0.34059630237144067</v>
      </c>
      <c r="FD82" s="246">
        <v>5.4420999124935678E-2</v>
      </c>
      <c r="FE82" s="246">
        <v>8.9559581895000005E-4</v>
      </c>
      <c r="FF82" s="246">
        <f t="shared" si="86"/>
        <v>0.11314705280279806</v>
      </c>
      <c r="FG82" s="343">
        <f t="shared" si="87"/>
        <v>7.5244230447747649</v>
      </c>
      <c r="FH82" s="276">
        <v>0</v>
      </c>
      <c r="FI82" s="260">
        <v>0.30845731663633436</v>
      </c>
      <c r="FJ82" s="260">
        <v>0</v>
      </c>
      <c r="FK82" s="260">
        <v>0</v>
      </c>
      <c r="FL82" s="260">
        <v>0.23389216628744008</v>
      </c>
      <c r="FM82" s="264">
        <v>0</v>
      </c>
      <c r="FN82" s="264">
        <v>0</v>
      </c>
      <c r="FO82" s="344">
        <v>0.5423494829237745</v>
      </c>
      <c r="FP82" s="345">
        <v>0</v>
      </c>
      <c r="FQ82" s="260">
        <v>0</v>
      </c>
      <c r="FR82" s="260">
        <v>0</v>
      </c>
      <c r="FS82" s="260">
        <v>0</v>
      </c>
      <c r="FT82" s="260">
        <v>0</v>
      </c>
      <c r="FU82" s="264">
        <v>0</v>
      </c>
      <c r="FV82" s="147">
        <v>0</v>
      </c>
      <c r="FW82" s="344">
        <v>0</v>
      </c>
      <c r="FX82" s="195">
        <v>0.36513729791006144</v>
      </c>
      <c r="FY82" s="262">
        <v>0.41495900432164623</v>
      </c>
      <c r="FZ82" s="262">
        <v>0.17351838066666664</v>
      </c>
      <c r="GA82" s="262">
        <v>0</v>
      </c>
      <c r="GB82" s="262">
        <v>4.9538610901200417E-2</v>
      </c>
      <c r="GC82" s="147">
        <v>0</v>
      </c>
      <c r="GD82" s="147">
        <v>0</v>
      </c>
      <c r="GE82" s="346">
        <v>1.0031532937995746</v>
      </c>
      <c r="GF82" s="273">
        <f t="shared" si="88"/>
        <v>1.5470976986887932</v>
      </c>
      <c r="GG82" s="246">
        <f t="shared" si="89"/>
        <v>5.6360771547925586</v>
      </c>
      <c r="GH82" s="246">
        <f t="shared" si="90"/>
        <v>2.9104102939157639</v>
      </c>
      <c r="GI82" s="246">
        <f t="shared" si="91"/>
        <v>0.89984594125870343</v>
      </c>
      <c r="GJ82" s="246">
        <f t="shared" si="92"/>
        <v>4.2528395731738333E-2</v>
      </c>
      <c r="GK82" s="246">
        <f t="shared" si="93"/>
        <v>1.5685380807863539E-2</v>
      </c>
      <c r="GL82" s="246">
        <f t="shared" si="94"/>
        <v>0.41542003282494794</v>
      </c>
      <c r="GM82" s="346">
        <f t="shared" si="95"/>
        <v>11.467064898020368</v>
      </c>
      <c r="GN82" s="195">
        <v>0</v>
      </c>
      <c r="GO82" s="262">
        <v>4.9439287941447478</v>
      </c>
      <c r="GP82" s="262">
        <v>0</v>
      </c>
      <c r="GQ82" s="262">
        <v>0</v>
      </c>
      <c r="GR82" s="262">
        <v>0</v>
      </c>
      <c r="GS82" s="147">
        <v>1.0454686443418751E-2</v>
      </c>
      <c r="GT82" s="147">
        <f t="shared" si="96"/>
        <v>0.43037659700919739</v>
      </c>
      <c r="GU82" s="346">
        <f t="shared" si="97"/>
        <v>5.3847600775973641</v>
      </c>
      <c r="GV82" s="195">
        <v>1.6438722516255138</v>
      </c>
      <c r="GW82" s="262">
        <v>3.3400988052121128</v>
      </c>
      <c r="GX82" s="262">
        <v>0.81912410808423497</v>
      </c>
      <c r="GY82" s="262">
        <v>0.70810788888248921</v>
      </c>
      <c r="GZ82" s="262">
        <v>6.8048860744155351E-2</v>
      </c>
      <c r="HA82" s="147">
        <v>7.2802691483882173E-3</v>
      </c>
      <c r="HB82" s="147">
        <f t="shared" si="84"/>
        <v>9.0096570165854539E-2</v>
      </c>
      <c r="HC82" s="346">
        <f t="shared" si="85"/>
        <v>6.67662875386275</v>
      </c>
      <c r="HD82" s="248">
        <f t="shared" si="98"/>
        <v>25.073956506203832</v>
      </c>
      <c r="HE82" s="116">
        <f t="shared" si="81"/>
        <v>1.1109836898202787</v>
      </c>
      <c r="HF82" s="117">
        <f t="shared" si="82"/>
        <v>16.438549771608791</v>
      </c>
      <c r="HG82" s="117">
        <f t="shared" si="83"/>
        <v>7.5244230447747649</v>
      </c>
      <c r="HH82" s="195">
        <f t="shared" si="122"/>
        <v>0.5423494829237745</v>
      </c>
      <c r="HI82" s="262">
        <f t="shared" si="123"/>
        <v>0</v>
      </c>
      <c r="HJ82" s="262">
        <f t="shared" si="124"/>
        <v>1.0031532937995746</v>
      </c>
      <c r="HK82" s="262">
        <f t="shared" si="125"/>
        <v>11.467064898020368</v>
      </c>
      <c r="HL82" s="262">
        <f t="shared" si="126"/>
        <v>5.3847600775973641</v>
      </c>
      <c r="HM82" s="262">
        <f t="shared" si="127"/>
        <v>6.67662875386275</v>
      </c>
      <c r="HN82" s="120">
        <f t="shared" si="104"/>
        <v>19.146846945682693</v>
      </c>
      <c r="HO82" s="249">
        <f t="shared" si="105"/>
        <v>76.361490620538305</v>
      </c>
      <c r="HP82" s="121">
        <f t="shared" si="106"/>
        <v>23.638509379461695</v>
      </c>
      <c r="HQ82" s="122">
        <f t="shared" si="99"/>
        <v>17.549533461429071</v>
      </c>
      <c r="HR82" s="123">
        <f t="shared" si="100"/>
        <v>12.470218191819942</v>
      </c>
      <c r="HS82" s="196">
        <f t="shared" si="101"/>
        <v>5.079315269609129</v>
      </c>
      <c r="HT82" s="197">
        <f t="shared" si="102"/>
        <v>5.9271095605211386</v>
      </c>
      <c r="HU82" s="198">
        <f t="shared" si="103"/>
        <v>-0.84779429091201486</v>
      </c>
      <c r="HV82" s="199">
        <f t="shared" si="107"/>
        <v>2.089496375516986</v>
      </c>
      <c r="HW82" s="125">
        <f t="shared" si="108"/>
        <v>9.2581974151689894E-2</v>
      </c>
      <c r="HX82" s="125">
        <f t="shared" si="109"/>
        <v>1.3698791476340659</v>
      </c>
      <c r="HY82" s="125">
        <f t="shared" si="110"/>
        <v>0.62703525373123037</v>
      </c>
      <c r="HZ82" s="200">
        <f t="shared" si="111"/>
        <v>4.5195790243647872E-2</v>
      </c>
      <c r="IA82" s="201">
        <f t="shared" si="112"/>
        <v>0</v>
      </c>
      <c r="IB82" s="201">
        <f t="shared" si="113"/>
        <v>8.3596107816631224E-2</v>
      </c>
      <c r="IC82" s="201">
        <f t="shared" si="114"/>
        <v>0.95558874150169737</v>
      </c>
      <c r="ID82" s="201">
        <f t="shared" si="115"/>
        <v>0.44873000646644701</v>
      </c>
      <c r="IE82" s="201">
        <f t="shared" si="116"/>
        <v>0.55638572948856246</v>
      </c>
      <c r="IF82" s="173">
        <f t="shared" si="117"/>
        <v>1.4624611217857559</v>
      </c>
      <c r="IG82" s="174">
        <f t="shared" si="118"/>
        <v>1.0391848493183284</v>
      </c>
      <c r="IH82" s="184">
        <f t="shared" si="119"/>
        <v>0.42327627246742744</v>
      </c>
      <c r="II82" s="185">
        <f t="shared" si="120"/>
        <v>0.4939257967100949</v>
      </c>
      <c r="IJ82" s="177">
        <f t="shared" si="121"/>
        <v>-7.0649524242667905E-2</v>
      </c>
      <c r="IK82" s="130">
        <v>0</v>
      </c>
      <c r="IL82" s="347">
        <v>0</v>
      </c>
    </row>
    <row r="83" spans="1:246" outlineLevel="3" x14ac:dyDescent="0.2">
      <c r="A83" s="187">
        <v>81.442424242424295</v>
      </c>
      <c r="B83" s="188">
        <v>74</v>
      </c>
      <c r="C83" s="189" t="s">
        <v>157</v>
      </c>
      <c r="D83" s="190" t="s">
        <v>163</v>
      </c>
      <c r="E83" s="191" t="s">
        <v>183</v>
      </c>
      <c r="F83" s="1">
        <v>1341.579</v>
      </c>
      <c r="G83" s="232">
        <v>19.805399999999999</v>
      </c>
      <c r="H83" s="234">
        <v>70.234999999999999</v>
      </c>
      <c r="I83" s="192">
        <v>0.29695777731710971</v>
      </c>
      <c r="J83" s="193">
        <v>0.70304222268289029</v>
      </c>
      <c r="K83" s="202">
        <v>0</v>
      </c>
      <c r="L83" s="271">
        <v>3.2385000471674221</v>
      </c>
      <c r="M83" s="272">
        <v>1.3368334327362263</v>
      </c>
      <c r="N83" s="314">
        <v>1.9016666144311958</v>
      </c>
      <c r="O83" s="314">
        <v>0.32577616623538858</v>
      </c>
      <c r="P83" s="314">
        <v>1.5758904481958071</v>
      </c>
      <c r="Q83" s="314">
        <v>1.3368334327362263</v>
      </c>
      <c r="R83" s="315">
        <v>0</v>
      </c>
      <c r="S83" s="316">
        <v>3.2385000471674221</v>
      </c>
      <c r="T83" s="316">
        <v>1.2602158327653448</v>
      </c>
      <c r="U83" s="316">
        <v>1.9782842144020774</v>
      </c>
      <c r="V83" s="316">
        <v>0.32537506116641923</v>
      </c>
      <c r="W83" s="316">
        <v>0.26824607865340638</v>
      </c>
      <c r="X83" s="316">
        <v>1.3846630745822512</v>
      </c>
      <c r="Y83" s="316">
        <v>0</v>
      </c>
      <c r="Z83" s="316">
        <v>1.2602158327653448</v>
      </c>
      <c r="AA83" s="317">
        <v>14.505968924418109</v>
      </c>
      <c r="AB83" s="318">
        <v>5.0222583883939187</v>
      </c>
      <c r="AC83" s="318">
        <v>9.4837105360241907</v>
      </c>
      <c r="AD83" s="318">
        <v>0.44619396049366705</v>
      </c>
      <c r="AE83" s="318">
        <v>9.0375165755305229</v>
      </c>
      <c r="AF83" s="318">
        <v>5.0222583883939187</v>
      </c>
      <c r="AG83" s="319">
        <v>0</v>
      </c>
      <c r="AH83" s="320">
        <v>14.505968924418109</v>
      </c>
      <c r="AI83" s="320">
        <v>6.7901901100495348</v>
      </c>
      <c r="AJ83" s="320">
        <v>7.7157788143685746</v>
      </c>
      <c r="AK83" s="320">
        <v>0.48955142798303297</v>
      </c>
      <c r="AL83" s="320">
        <v>0.38420160821998545</v>
      </c>
      <c r="AM83" s="320">
        <v>6.8420257781655556</v>
      </c>
      <c r="AN83" s="320">
        <v>2.6682440250995874</v>
      </c>
      <c r="AO83" s="320">
        <v>4.121946084949947</v>
      </c>
      <c r="AP83" s="321">
        <v>3.8663899266666664</v>
      </c>
      <c r="AQ83" s="322">
        <v>0.29877600266249998</v>
      </c>
      <c r="AR83" s="323">
        <v>3.5676139240041662</v>
      </c>
      <c r="AS83" s="323">
        <v>0.17188845666666666</v>
      </c>
      <c r="AT83" s="323">
        <v>3.3957254673374995</v>
      </c>
      <c r="AU83" s="323">
        <v>0.29877600266249998</v>
      </c>
      <c r="AV83" s="315">
        <v>0</v>
      </c>
      <c r="AW83" s="316">
        <v>3.8663899266666664</v>
      </c>
      <c r="AX83" s="316">
        <v>0.59196385177824884</v>
      </c>
      <c r="AY83" s="316">
        <v>3.1025376182217506</v>
      </c>
      <c r="AZ83" s="316">
        <v>0</v>
      </c>
      <c r="BA83" s="316">
        <v>0.17188845666666666</v>
      </c>
      <c r="BB83" s="316">
        <v>3.1025376182217506</v>
      </c>
      <c r="BC83" s="316">
        <v>0</v>
      </c>
      <c r="BD83" s="316">
        <v>0.59196385177824884</v>
      </c>
      <c r="BE83" s="324">
        <v>2.0964544089105108</v>
      </c>
      <c r="BF83" s="325">
        <v>0.4638119528738795</v>
      </c>
      <c r="BG83" s="326">
        <v>1.6326424560366315</v>
      </c>
      <c r="BH83" s="326">
        <v>0</v>
      </c>
      <c r="BI83" s="326">
        <v>1.6326424560366315</v>
      </c>
      <c r="BJ83" s="326">
        <v>0.4638119528738795</v>
      </c>
      <c r="BK83" s="319">
        <v>0</v>
      </c>
      <c r="BL83" s="320">
        <v>2.0964544089105108</v>
      </c>
      <c r="BM83" s="320">
        <v>0.73691039430818928</v>
      </c>
      <c r="BN83" s="320">
        <v>1.3595440146023217</v>
      </c>
      <c r="BO83" s="320">
        <v>0</v>
      </c>
      <c r="BP83" s="320">
        <v>0</v>
      </c>
      <c r="BQ83" s="320">
        <v>1.3595440146023217</v>
      </c>
      <c r="BR83" s="320">
        <v>0</v>
      </c>
      <c r="BS83" s="320">
        <v>0.73691039430818928</v>
      </c>
      <c r="BT83" s="275">
        <v>0.58207274681259036</v>
      </c>
      <c r="BU83" s="327">
        <v>8.0396788233783198E-2</v>
      </c>
      <c r="BV83" s="328">
        <v>0.5016759585788072</v>
      </c>
      <c r="BW83" s="328">
        <v>0.18008880564367433</v>
      </c>
      <c r="BX83" s="328">
        <v>0.32158715293513285</v>
      </c>
      <c r="BY83" s="328">
        <v>8.0396788233783198E-2</v>
      </c>
      <c r="BZ83" s="329">
        <v>0.37746188797146091</v>
      </c>
      <c r="CA83" s="330">
        <v>0.20461085884112945</v>
      </c>
      <c r="CB83" s="330">
        <v>6.1830663296513266E-2</v>
      </c>
      <c r="CC83" s="330">
        <v>0.14278019554461618</v>
      </c>
      <c r="CD83" s="330"/>
      <c r="CE83" s="330">
        <v>6.3305017100017916E-2</v>
      </c>
      <c r="CF83" s="330">
        <v>7.9475178444598268E-2</v>
      </c>
      <c r="CG83" s="330"/>
      <c r="CH83" s="330">
        <v>6.1830663296513266E-2</v>
      </c>
      <c r="CI83" s="331">
        <v>0.36913189816799996</v>
      </c>
      <c r="CJ83" s="332">
        <v>9.9857707199999986E-3</v>
      </c>
      <c r="CK83" s="332">
        <v>0.35914612744799995</v>
      </c>
      <c r="CL83" s="332"/>
      <c r="CM83" s="332">
        <v>0.35914612744799995</v>
      </c>
      <c r="CN83" s="332">
        <v>9.9857707199999986E-3</v>
      </c>
      <c r="CO83" s="333"/>
      <c r="CP83" s="334">
        <v>0.36913189816799996</v>
      </c>
      <c r="CQ83" s="334">
        <v>0.11578007663290558</v>
      </c>
      <c r="CR83" s="334">
        <v>0.25335182153509439</v>
      </c>
      <c r="CS83" s="335"/>
      <c r="CT83" s="335"/>
      <c r="CU83" s="334">
        <v>0.25335182153509439</v>
      </c>
      <c r="CV83" s="334">
        <v>8.6009792811609101E-2</v>
      </c>
      <c r="CW83" s="334">
        <v>2.9770283821296484E-2</v>
      </c>
      <c r="CX83" s="299">
        <v>0.92710199999999998</v>
      </c>
      <c r="CY83" s="300">
        <v>0.11208421959640234</v>
      </c>
      <c r="CZ83" s="301">
        <v>0.81501778040359762</v>
      </c>
      <c r="DA83" s="301">
        <v>0</v>
      </c>
      <c r="DB83" s="301">
        <v>0.81501778040359762</v>
      </c>
      <c r="DC83" s="301">
        <v>0.11208421959640237</v>
      </c>
      <c r="DD83" s="169">
        <v>0</v>
      </c>
      <c r="DE83" s="170">
        <v>0.92710199999999998</v>
      </c>
      <c r="DF83" s="170">
        <v>0.34284675364958628</v>
      </c>
      <c r="DG83" s="170">
        <v>0.5842552463504137</v>
      </c>
      <c r="DH83" s="170">
        <v>0</v>
      </c>
      <c r="DI83" s="170">
        <v>0</v>
      </c>
      <c r="DJ83" s="170">
        <v>0.58425524635041381</v>
      </c>
      <c r="DK83" s="170">
        <v>0.22330951381454947</v>
      </c>
      <c r="DL83" s="170">
        <v>0.11953723983503678</v>
      </c>
      <c r="DM83" s="336">
        <v>25.585619952143301</v>
      </c>
      <c r="DN83" s="337">
        <v>7.3241465552167098</v>
      </c>
      <c r="DO83" s="337">
        <v>18.26147339692659</v>
      </c>
      <c r="DP83" s="337">
        <v>1.1239473890393965</v>
      </c>
      <c r="DQ83" s="337">
        <v>17.137526007887189</v>
      </c>
      <c r="DR83" s="337">
        <v>7.3241465552167098</v>
      </c>
      <c r="DS83" s="338">
        <v>0.37746188797146091</v>
      </c>
      <c r="DT83" s="339">
        <v>25.20815806417184</v>
      </c>
      <c r="DU83" s="339">
        <v>9.8997376824803247</v>
      </c>
      <c r="DV83" s="339">
        <v>15.136531925024849</v>
      </c>
      <c r="DW83" s="339">
        <v>0.8149264891494522</v>
      </c>
      <c r="DX83" s="339">
        <v>0.88764116064007637</v>
      </c>
      <c r="DY83" s="339">
        <v>13.605852731901987</v>
      </c>
      <c r="DZ83" s="339">
        <v>2.9775633317257459</v>
      </c>
      <c r="EA83" s="339">
        <v>6.9221743507545765</v>
      </c>
      <c r="EB83" s="340">
        <v>3.2385000471674221</v>
      </c>
      <c r="EC83" s="274">
        <v>14.505968924418109</v>
      </c>
      <c r="ED83" s="274">
        <v>3.8663899266666664</v>
      </c>
      <c r="EE83" s="274">
        <v>2.0964544089105108</v>
      </c>
      <c r="EF83" s="274">
        <v>0.58207274681259036</v>
      </c>
      <c r="EG83" s="274">
        <v>0.36913189816799996</v>
      </c>
      <c r="EH83" s="274">
        <f t="shared" si="128"/>
        <v>0.92710199999999998</v>
      </c>
      <c r="EI83" s="248">
        <f t="shared" si="129"/>
        <v>25.585619952143301</v>
      </c>
      <c r="EJ83" s="245">
        <v>0.32577616623538858</v>
      </c>
      <c r="EK83" s="246">
        <v>0.44619396049366705</v>
      </c>
      <c r="EL83" s="246">
        <v>0.17188845666666666</v>
      </c>
      <c r="EM83" s="246">
        <v>0</v>
      </c>
      <c r="EN83" s="246">
        <v>0.18008880564367433</v>
      </c>
      <c r="EO83" s="246">
        <v>0</v>
      </c>
      <c r="EP83" s="246">
        <v>0</v>
      </c>
      <c r="EQ83" s="341">
        <v>1.1239473890393965</v>
      </c>
      <c r="ER83" s="246">
        <v>1.5758904481958071</v>
      </c>
      <c r="ES83" s="246">
        <v>9.0375165755305229</v>
      </c>
      <c r="ET83" s="246">
        <v>3.3957254673374995</v>
      </c>
      <c r="EU83" s="246">
        <v>1.6326424560366315</v>
      </c>
      <c r="EV83" s="246">
        <v>0.32158715293513285</v>
      </c>
      <c r="EW83" s="246">
        <v>0.35914612744799995</v>
      </c>
      <c r="EX83" s="246">
        <f t="shared" si="79"/>
        <v>0.81501778040359762</v>
      </c>
      <c r="EY83" s="342">
        <f t="shared" si="80"/>
        <v>17.137526007887189</v>
      </c>
      <c r="EZ83" s="246">
        <v>1.3368334327362263</v>
      </c>
      <c r="FA83" s="246">
        <v>5.0222583883939187</v>
      </c>
      <c r="FB83" s="246">
        <v>0.29877600266249998</v>
      </c>
      <c r="FC83" s="246">
        <v>0.4638119528738795</v>
      </c>
      <c r="FD83" s="246">
        <v>8.0396788233783198E-2</v>
      </c>
      <c r="FE83" s="246">
        <v>9.9857707199999986E-3</v>
      </c>
      <c r="FF83" s="246">
        <f t="shared" si="86"/>
        <v>0.11208421959640237</v>
      </c>
      <c r="FG83" s="343">
        <f t="shared" si="87"/>
        <v>7.3241465552167098</v>
      </c>
      <c r="FH83" s="276">
        <v>0</v>
      </c>
      <c r="FI83" s="260">
        <v>0</v>
      </c>
      <c r="FJ83" s="260">
        <v>0</v>
      </c>
      <c r="FK83" s="260">
        <v>0</v>
      </c>
      <c r="FL83" s="260">
        <v>0.37746188797146091</v>
      </c>
      <c r="FM83" s="264">
        <v>0</v>
      </c>
      <c r="FN83" s="264">
        <v>0</v>
      </c>
      <c r="FO83" s="344">
        <v>0.37746188797146091</v>
      </c>
      <c r="FP83" s="345">
        <v>0.32537506116641923</v>
      </c>
      <c r="FQ83" s="260">
        <v>0.48955142798303297</v>
      </c>
      <c r="FR83" s="260">
        <v>0</v>
      </c>
      <c r="FS83" s="260">
        <v>0</v>
      </c>
      <c r="FT83" s="260">
        <v>0</v>
      </c>
      <c r="FU83" s="264">
        <v>0</v>
      </c>
      <c r="FV83" s="147">
        <v>0</v>
      </c>
      <c r="FW83" s="344">
        <v>0.8149264891494522</v>
      </c>
      <c r="FX83" s="195">
        <v>0.26824607865340638</v>
      </c>
      <c r="FY83" s="262">
        <v>0.38420160821998545</v>
      </c>
      <c r="FZ83" s="262">
        <v>0.17188845666666666</v>
      </c>
      <c r="GA83" s="262">
        <v>0</v>
      </c>
      <c r="GB83" s="262">
        <v>6.3305017100017916E-2</v>
      </c>
      <c r="GC83" s="147">
        <v>0</v>
      </c>
      <c r="GD83" s="147">
        <v>0</v>
      </c>
      <c r="GE83" s="346">
        <v>0.88764116064007637</v>
      </c>
      <c r="GF83" s="273">
        <f t="shared" si="88"/>
        <v>1.3846630745822512</v>
      </c>
      <c r="GG83" s="246">
        <f t="shared" si="89"/>
        <v>6.8420257781655556</v>
      </c>
      <c r="GH83" s="246">
        <f t="shared" si="90"/>
        <v>3.1025376182217506</v>
      </c>
      <c r="GI83" s="246">
        <f t="shared" si="91"/>
        <v>1.3595440146023217</v>
      </c>
      <c r="GJ83" s="246">
        <f t="shared" si="92"/>
        <v>7.9475178444598268E-2</v>
      </c>
      <c r="GK83" s="246">
        <f t="shared" si="93"/>
        <v>0.25335182153509439</v>
      </c>
      <c r="GL83" s="246">
        <f t="shared" si="94"/>
        <v>0.58425524635041381</v>
      </c>
      <c r="GM83" s="346">
        <f t="shared" si="95"/>
        <v>13.605852731901987</v>
      </c>
      <c r="GN83" s="195">
        <v>0</v>
      </c>
      <c r="GO83" s="262">
        <v>2.6682440250995874</v>
      </c>
      <c r="GP83" s="262">
        <v>0</v>
      </c>
      <c r="GQ83" s="262">
        <v>0</v>
      </c>
      <c r="GR83" s="262">
        <v>0</v>
      </c>
      <c r="GS83" s="147">
        <v>8.6009792811609101E-2</v>
      </c>
      <c r="GT83" s="147">
        <f t="shared" si="96"/>
        <v>0.22330951381454947</v>
      </c>
      <c r="GU83" s="346">
        <f t="shared" si="97"/>
        <v>2.9775633317257459</v>
      </c>
      <c r="GV83" s="195">
        <v>1.2602158327653448</v>
      </c>
      <c r="GW83" s="262">
        <v>4.121946084949947</v>
      </c>
      <c r="GX83" s="262">
        <v>0.59196385177824884</v>
      </c>
      <c r="GY83" s="262">
        <v>0.73691039430818928</v>
      </c>
      <c r="GZ83" s="262">
        <v>6.1830663296513266E-2</v>
      </c>
      <c r="HA83" s="147">
        <v>2.9770283821296484E-2</v>
      </c>
      <c r="HB83" s="147">
        <f t="shared" si="84"/>
        <v>0.11953723983503678</v>
      </c>
      <c r="HC83" s="346">
        <f t="shared" si="85"/>
        <v>6.9221743507545765</v>
      </c>
      <c r="HD83" s="248">
        <f t="shared" si="98"/>
        <v>25.585619952143301</v>
      </c>
      <c r="HE83" s="116">
        <f t="shared" si="81"/>
        <v>1.1239473890393965</v>
      </c>
      <c r="HF83" s="117">
        <f t="shared" si="82"/>
        <v>17.137526007887189</v>
      </c>
      <c r="HG83" s="117">
        <f t="shared" si="83"/>
        <v>7.3241465552167098</v>
      </c>
      <c r="HH83" s="195">
        <f t="shared" si="122"/>
        <v>0.37746188797146091</v>
      </c>
      <c r="HI83" s="262">
        <f t="shared" si="123"/>
        <v>0.8149264891494522</v>
      </c>
      <c r="HJ83" s="262">
        <f t="shared" si="124"/>
        <v>0.88764116064007637</v>
      </c>
      <c r="HK83" s="262">
        <f t="shared" si="125"/>
        <v>13.605852731901987</v>
      </c>
      <c r="HL83" s="262">
        <f t="shared" si="126"/>
        <v>2.9775633317257459</v>
      </c>
      <c r="HM83" s="262">
        <f t="shared" si="127"/>
        <v>6.9221743507545765</v>
      </c>
      <c r="HN83" s="120">
        <f t="shared" si="104"/>
        <v>21.41566824329664</v>
      </c>
      <c r="HO83" s="249">
        <f t="shared" si="105"/>
        <v>83.701971198484316</v>
      </c>
      <c r="HP83" s="121">
        <f t="shared" si="106"/>
        <v>16.298028801515684</v>
      </c>
      <c r="HQ83" s="122">
        <f t="shared" si="99"/>
        <v>18.261473396926586</v>
      </c>
      <c r="HR83" s="123">
        <f t="shared" si="100"/>
        <v>15.308420381691516</v>
      </c>
      <c r="HS83" s="196">
        <f t="shared" si="101"/>
        <v>2.9530530152350707</v>
      </c>
      <c r="HT83" s="197">
        <f t="shared" si="102"/>
        <v>3.355025219697207</v>
      </c>
      <c r="HU83" s="198">
        <f t="shared" si="103"/>
        <v>-0.40197220446213322</v>
      </c>
      <c r="HV83" s="199">
        <f t="shared" si="107"/>
        <v>2.1321349960119416</v>
      </c>
      <c r="HW83" s="125">
        <f t="shared" si="108"/>
        <v>9.3662282419949713E-2</v>
      </c>
      <c r="HX83" s="125">
        <f t="shared" si="109"/>
        <v>1.4281271673239324</v>
      </c>
      <c r="HY83" s="125">
        <f t="shared" si="110"/>
        <v>0.61034554626805915</v>
      </c>
      <c r="HZ83" s="200">
        <f t="shared" si="111"/>
        <v>3.1455157330955073E-2</v>
      </c>
      <c r="IA83" s="201">
        <f t="shared" si="112"/>
        <v>6.7910540762454355E-2</v>
      </c>
      <c r="IB83" s="201">
        <f t="shared" si="113"/>
        <v>7.3970096720006359E-2</v>
      </c>
      <c r="IC83" s="201">
        <f t="shared" si="114"/>
        <v>1.1338210609918322</v>
      </c>
      <c r="ID83" s="201">
        <f t="shared" si="115"/>
        <v>0.24813027764381215</v>
      </c>
      <c r="IE83" s="201">
        <f t="shared" si="116"/>
        <v>0.57684786256288134</v>
      </c>
      <c r="IF83" s="173">
        <f t="shared" si="117"/>
        <v>1.5217894497438822</v>
      </c>
      <c r="IG83" s="174">
        <f t="shared" si="118"/>
        <v>1.275701698474293</v>
      </c>
      <c r="IH83" s="184">
        <f t="shared" si="119"/>
        <v>0.24608775126958923</v>
      </c>
      <c r="II83" s="185">
        <f t="shared" si="120"/>
        <v>0.27958543497476723</v>
      </c>
      <c r="IJ83" s="177">
        <f t="shared" si="121"/>
        <v>-3.3497683705177771E-2</v>
      </c>
      <c r="IK83" s="130">
        <v>0</v>
      </c>
      <c r="IL83" s="347">
        <v>0</v>
      </c>
    </row>
    <row r="84" spans="1:246" outlineLevel="3" x14ac:dyDescent="0.2">
      <c r="A84" s="187">
        <v>82.539393939394003</v>
      </c>
      <c r="B84" s="188">
        <v>75</v>
      </c>
      <c r="C84" s="189" t="s">
        <v>157</v>
      </c>
      <c r="D84" s="190" t="s">
        <v>163</v>
      </c>
      <c r="E84" s="191" t="s">
        <v>184</v>
      </c>
      <c r="F84" s="1">
        <v>106.17400000000001</v>
      </c>
      <c r="G84" s="232">
        <v>1.494</v>
      </c>
      <c r="H84" s="234">
        <v>80.046999999999997</v>
      </c>
      <c r="I84" s="192">
        <v>1</v>
      </c>
      <c r="J84" s="193">
        <v>0</v>
      </c>
      <c r="K84" s="202">
        <v>1</v>
      </c>
      <c r="L84" s="271">
        <v>3.7580417419218533</v>
      </c>
      <c r="M84" s="272">
        <v>2.2815096906337975</v>
      </c>
      <c r="N84" s="314">
        <v>1.4765320512880558</v>
      </c>
      <c r="O84" s="314">
        <v>0.37977315010495372</v>
      </c>
      <c r="P84" s="314">
        <v>1.096758901183102</v>
      </c>
      <c r="Q84" s="314">
        <v>2.2815096906337975</v>
      </c>
      <c r="R84" s="315">
        <v>0</v>
      </c>
      <c r="S84" s="316">
        <v>3.7580417419218533</v>
      </c>
      <c r="T84" s="316">
        <v>2.2815096906337975</v>
      </c>
      <c r="U84" s="316">
        <v>1.4765320512880558</v>
      </c>
      <c r="V84" s="316">
        <v>0</v>
      </c>
      <c r="W84" s="316">
        <v>0.37977315010495372</v>
      </c>
      <c r="X84" s="316">
        <v>1.0967589011831018</v>
      </c>
      <c r="Y84" s="316">
        <v>0</v>
      </c>
      <c r="Z84" s="316">
        <v>2.2815096906337975</v>
      </c>
      <c r="AA84" s="317">
        <v>17.327834989336033</v>
      </c>
      <c r="AB84" s="318">
        <v>5.766965138950062</v>
      </c>
      <c r="AC84" s="318">
        <v>11.56086985038597</v>
      </c>
      <c r="AD84" s="318">
        <v>0.52051057119721034</v>
      </c>
      <c r="AE84" s="318">
        <v>11.04035927918876</v>
      </c>
      <c r="AF84" s="318">
        <v>5.766965138950062</v>
      </c>
      <c r="AG84" s="319">
        <v>0</v>
      </c>
      <c r="AH84" s="320">
        <v>17.327834989336033</v>
      </c>
      <c r="AI84" s="320">
        <v>12.786716230060073</v>
      </c>
      <c r="AJ84" s="320">
        <v>4.5411187592759603</v>
      </c>
      <c r="AK84" s="320">
        <v>1.7294980241206597</v>
      </c>
      <c r="AL84" s="320">
        <v>0.29729670077675596</v>
      </c>
      <c r="AM84" s="320">
        <v>2.5143240343785433</v>
      </c>
      <c r="AN84" s="320">
        <v>11.104803598804907</v>
      </c>
      <c r="AO84" s="320">
        <v>1.6819126312551673</v>
      </c>
      <c r="AP84" s="321">
        <v>4.3440973253333333</v>
      </c>
      <c r="AQ84" s="322">
        <v>0.33607102579874992</v>
      </c>
      <c r="AR84" s="323">
        <v>4.008026299534583</v>
      </c>
      <c r="AS84" s="323">
        <v>0.18653619233333329</v>
      </c>
      <c r="AT84" s="323">
        <v>3.8214901072012495</v>
      </c>
      <c r="AU84" s="323">
        <v>0.33607102579874992</v>
      </c>
      <c r="AV84" s="315">
        <v>0.30412980334879997</v>
      </c>
      <c r="AW84" s="316">
        <v>4.0399675219845337</v>
      </c>
      <c r="AX84" s="316">
        <v>1.3303326824744579</v>
      </c>
      <c r="AY84" s="316">
        <v>2.5420134170793425</v>
      </c>
      <c r="AZ84" s="316">
        <v>0</v>
      </c>
      <c r="BA84" s="316">
        <v>0.1676214224307333</v>
      </c>
      <c r="BB84" s="316">
        <v>2.5420134170793425</v>
      </c>
      <c r="BC84" s="316">
        <v>0</v>
      </c>
      <c r="BD84" s="316">
        <v>1.3303326824744579</v>
      </c>
      <c r="BE84" s="324">
        <v>2.71915875013143</v>
      </c>
      <c r="BF84" s="325">
        <v>0.52849168806106395</v>
      </c>
      <c r="BG84" s="326">
        <v>2.1906670620703657</v>
      </c>
      <c r="BH84" s="326">
        <v>0</v>
      </c>
      <c r="BI84" s="326">
        <v>2.1906670620703657</v>
      </c>
      <c r="BJ84" s="326">
        <v>0.52849168806106395</v>
      </c>
      <c r="BK84" s="319">
        <v>0</v>
      </c>
      <c r="BL84" s="320">
        <v>2.71915875013143</v>
      </c>
      <c r="BM84" s="320">
        <v>1.5745597532560769</v>
      </c>
      <c r="BN84" s="320">
        <v>1.1445989968753532</v>
      </c>
      <c r="BO84" s="320">
        <v>0</v>
      </c>
      <c r="BP84" s="320">
        <v>0</v>
      </c>
      <c r="BQ84" s="320">
        <v>1.1445989968753532</v>
      </c>
      <c r="BR84" s="320">
        <v>0</v>
      </c>
      <c r="BS84" s="320">
        <v>1.5745597532560769</v>
      </c>
      <c r="BT84" s="275">
        <v>2.1358808464991008</v>
      </c>
      <c r="BU84" s="327">
        <v>0.29501116664352217</v>
      </c>
      <c r="BV84" s="328">
        <v>1.8408696798555786</v>
      </c>
      <c r="BW84" s="328">
        <v>0.6608250132814899</v>
      </c>
      <c r="BX84" s="328">
        <v>1.1800446665740887</v>
      </c>
      <c r="BY84" s="328">
        <v>0.29501116664352217</v>
      </c>
      <c r="BZ84" s="329">
        <v>2.1358808464991008</v>
      </c>
      <c r="CA84" s="330">
        <v>0</v>
      </c>
      <c r="CB84" s="330">
        <v>0</v>
      </c>
      <c r="CC84" s="330">
        <v>0</v>
      </c>
      <c r="CD84" s="330"/>
      <c r="CE84" s="330">
        <v>0</v>
      </c>
      <c r="CF84" s="330">
        <v>0</v>
      </c>
      <c r="CG84" s="330"/>
      <c r="CH84" s="330">
        <v>0</v>
      </c>
      <c r="CI84" s="331">
        <v>0.62242645283280007</v>
      </c>
      <c r="CJ84" s="332">
        <v>1.4773948560000003E-2</v>
      </c>
      <c r="CK84" s="332">
        <v>0.60765250427280004</v>
      </c>
      <c r="CL84" s="332"/>
      <c r="CM84" s="332">
        <v>0.60765250427280004</v>
      </c>
      <c r="CN84" s="332">
        <v>1.4773948560000003E-2</v>
      </c>
      <c r="CO84" s="333"/>
      <c r="CP84" s="334">
        <v>0.62242645283280007</v>
      </c>
      <c r="CQ84" s="334">
        <v>0.62242645283280007</v>
      </c>
      <c r="CR84" s="334">
        <v>0</v>
      </c>
      <c r="CS84" s="335"/>
      <c r="CT84" s="335"/>
      <c r="CU84" s="334">
        <v>0</v>
      </c>
      <c r="CV84" s="334">
        <v>0.62279212837383946</v>
      </c>
      <c r="CW84" s="334">
        <v>-3.6567554103938971E-4</v>
      </c>
      <c r="CX84" s="299">
        <v>1.0566203999999997</v>
      </c>
      <c r="CY84" s="300">
        <v>0.12774265716570393</v>
      </c>
      <c r="CZ84" s="301">
        <v>0.92887774283429592</v>
      </c>
      <c r="DA84" s="301">
        <v>0</v>
      </c>
      <c r="DB84" s="301">
        <v>0.92887774283429592</v>
      </c>
      <c r="DC84" s="301">
        <v>0.1277426571657039</v>
      </c>
      <c r="DD84" s="169">
        <v>0</v>
      </c>
      <c r="DE84" s="170">
        <v>1.0566203999999997</v>
      </c>
      <c r="DF84" s="170">
        <v>1.0133925385309097</v>
      </c>
      <c r="DG84" s="170">
        <v>4.3227861469089968E-2</v>
      </c>
      <c r="DH84" s="170">
        <v>0</v>
      </c>
      <c r="DI84" s="170">
        <v>0</v>
      </c>
      <c r="DJ84" s="170">
        <v>4.3227861469089968E-2</v>
      </c>
      <c r="DK84" s="170">
        <v>1.0133925385309097</v>
      </c>
      <c r="DL84" s="170">
        <v>0</v>
      </c>
      <c r="DM84" s="336">
        <v>31.964060506054555</v>
      </c>
      <c r="DN84" s="337">
        <v>9.3505653158129025</v>
      </c>
      <c r="DO84" s="337">
        <v>22.613495190241647</v>
      </c>
      <c r="DP84" s="337">
        <v>1.7476449269169871</v>
      </c>
      <c r="DQ84" s="337">
        <v>20.86585026332466</v>
      </c>
      <c r="DR84" s="337">
        <v>9.3505653158129025</v>
      </c>
      <c r="DS84" s="338">
        <v>2.4400106498479008</v>
      </c>
      <c r="DT84" s="339">
        <v>29.524049856206652</v>
      </c>
      <c r="DU84" s="339">
        <v>19.608937347788117</v>
      </c>
      <c r="DV84" s="339">
        <v>9.7474910859878019</v>
      </c>
      <c r="DW84" s="339">
        <v>1.7294980241206597</v>
      </c>
      <c r="DX84" s="339">
        <v>0.84469127331244298</v>
      </c>
      <c r="DY84" s="339">
        <v>7.340923210985431</v>
      </c>
      <c r="DZ84" s="339">
        <v>12.740988265709657</v>
      </c>
      <c r="EA84" s="339">
        <v>6.8679490820784599</v>
      </c>
      <c r="EB84" s="340">
        <v>3.7580417419218533</v>
      </c>
      <c r="EC84" s="274">
        <v>17.327834989336033</v>
      </c>
      <c r="ED84" s="274">
        <v>4.3440973253333333</v>
      </c>
      <c r="EE84" s="274">
        <v>2.71915875013143</v>
      </c>
      <c r="EF84" s="274">
        <v>2.1358808464991008</v>
      </c>
      <c r="EG84" s="274">
        <v>0.62242645283280007</v>
      </c>
      <c r="EH84" s="274">
        <f t="shared" si="128"/>
        <v>1.0566203999999997</v>
      </c>
      <c r="EI84" s="248">
        <f t="shared" si="129"/>
        <v>31.964060506054555</v>
      </c>
      <c r="EJ84" s="245">
        <v>0.37977315010495372</v>
      </c>
      <c r="EK84" s="246">
        <v>0.52051057119721034</v>
      </c>
      <c r="EL84" s="246">
        <v>0.18653619233333329</v>
      </c>
      <c r="EM84" s="246">
        <v>0</v>
      </c>
      <c r="EN84" s="246">
        <v>0.6608250132814899</v>
      </c>
      <c r="EO84" s="246">
        <v>0</v>
      </c>
      <c r="EP84" s="246">
        <v>0</v>
      </c>
      <c r="EQ84" s="341">
        <v>1.7476449269169871</v>
      </c>
      <c r="ER84" s="246">
        <v>1.096758901183102</v>
      </c>
      <c r="ES84" s="246">
        <v>11.04035927918876</v>
      </c>
      <c r="ET84" s="246">
        <v>3.8214901072012495</v>
      </c>
      <c r="EU84" s="246">
        <v>2.1906670620703657</v>
      </c>
      <c r="EV84" s="246">
        <v>1.1800446665740887</v>
      </c>
      <c r="EW84" s="246">
        <v>0.60765250427280004</v>
      </c>
      <c r="EX84" s="246">
        <f t="shared" si="79"/>
        <v>0.92887774283429592</v>
      </c>
      <c r="EY84" s="342">
        <f t="shared" si="80"/>
        <v>20.86585026332466</v>
      </c>
      <c r="EZ84" s="246">
        <v>2.2815096906337975</v>
      </c>
      <c r="FA84" s="246">
        <v>5.766965138950062</v>
      </c>
      <c r="FB84" s="246">
        <v>0.33607102579874992</v>
      </c>
      <c r="FC84" s="246">
        <v>0.52849168806106395</v>
      </c>
      <c r="FD84" s="246">
        <v>0.29501116664352217</v>
      </c>
      <c r="FE84" s="246">
        <v>1.4773948560000003E-2</v>
      </c>
      <c r="FF84" s="246">
        <f t="shared" si="86"/>
        <v>0.1277426571657039</v>
      </c>
      <c r="FG84" s="343">
        <f t="shared" si="87"/>
        <v>9.3505653158129025</v>
      </c>
      <c r="FH84" s="276">
        <v>0</v>
      </c>
      <c r="FI84" s="260">
        <v>0</v>
      </c>
      <c r="FJ84" s="260">
        <v>0.30412980334879997</v>
      </c>
      <c r="FK84" s="260">
        <v>0</v>
      </c>
      <c r="FL84" s="260">
        <v>2.1358808464991008</v>
      </c>
      <c r="FM84" s="264">
        <v>0</v>
      </c>
      <c r="FN84" s="264">
        <v>0</v>
      </c>
      <c r="FO84" s="344">
        <v>2.4400106498479008</v>
      </c>
      <c r="FP84" s="345">
        <v>0</v>
      </c>
      <c r="FQ84" s="260">
        <v>1.7294980241206597</v>
      </c>
      <c r="FR84" s="260">
        <v>0</v>
      </c>
      <c r="FS84" s="260">
        <v>0</v>
      </c>
      <c r="FT84" s="260">
        <v>0</v>
      </c>
      <c r="FU84" s="264">
        <v>0</v>
      </c>
      <c r="FV84" s="147">
        <v>0</v>
      </c>
      <c r="FW84" s="344">
        <v>1.7294980241206597</v>
      </c>
      <c r="FX84" s="195">
        <v>0.37977315010495372</v>
      </c>
      <c r="FY84" s="262">
        <v>0.29729670077675596</v>
      </c>
      <c r="FZ84" s="262">
        <v>0.1676214224307333</v>
      </c>
      <c r="GA84" s="262">
        <v>0</v>
      </c>
      <c r="GB84" s="262">
        <v>0</v>
      </c>
      <c r="GC84" s="147">
        <v>0</v>
      </c>
      <c r="GD84" s="147">
        <v>0</v>
      </c>
      <c r="GE84" s="346">
        <v>0.84469127331244298</v>
      </c>
      <c r="GF84" s="273">
        <f t="shared" si="88"/>
        <v>1.0967589011831018</v>
      </c>
      <c r="GG84" s="246">
        <f t="shared" si="89"/>
        <v>2.5143240343785433</v>
      </c>
      <c r="GH84" s="246">
        <f t="shared" si="90"/>
        <v>2.5420134170793425</v>
      </c>
      <c r="GI84" s="246">
        <f t="shared" si="91"/>
        <v>1.1445989968753532</v>
      </c>
      <c r="GJ84" s="246">
        <f t="shared" si="92"/>
        <v>0</v>
      </c>
      <c r="GK84" s="246">
        <f t="shared" si="93"/>
        <v>0</v>
      </c>
      <c r="GL84" s="246">
        <f t="shared" si="94"/>
        <v>4.3227861469089968E-2</v>
      </c>
      <c r="GM84" s="346">
        <f t="shared" si="95"/>
        <v>7.340923210985431</v>
      </c>
      <c r="GN84" s="195">
        <v>0</v>
      </c>
      <c r="GO84" s="262">
        <v>11.104803598804907</v>
      </c>
      <c r="GP84" s="262">
        <v>0</v>
      </c>
      <c r="GQ84" s="262">
        <v>0</v>
      </c>
      <c r="GR84" s="262">
        <v>0</v>
      </c>
      <c r="GS84" s="147">
        <v>0.62279212837383946</v>
      </c>
      <c r="GT84" s="147">
        <f t="shared" si="96"/>
        <v>1.0133925385309097</v>
      </c>
      <c r="GU84" s="346">
        <f t="shared" si="97"/>
        <v>12.740988265709657</v>
      </c>
      <c r="GV84" s="195">
        <v>2.2815096906337975</v>
      </c>
      <c r="GW84" s="262">
        <v>1.6819126312551673</v>
      </c>
      <c r="GX84" s="262">
        <v>1.3303326824744579</v>
      </c>
      <c r="GY84" s="262">
        <v>1.5745597532560769</v>
      </c>
      <c r="GZ84" s="262">
        <v>0</v>
      </c>
      <c r="HA84" s="147">
        <v>-3.6567554103938971E-4</v>
      </c>
      <c r="HB84" s="147">
        <f t="shared" si="84"/>
        <v>0</v>
      </c>
      <c r="HC84" s="346">
        <f t="shared" si="85"/>
        <v>6.8679490820784599</v>
      </c>
      <c r="HD84" s="248">
        <f t="shared" si="98"/>
        <v>31.964060506054555</v>
      </c>
      <c r="HE84" s="116">
        <f t="shared" si="81"/>
        <v>1.7476449269169871</v>
      </c>
      <c r="HF84" s="117">
        <f t="shared" si="82"/>
        <v>20.86585026332466</v>
      </c>
      <c r="HG84" s="117">
        <f t="shared" si="83"/>
        <v>9.3505653158129025</v>
      </c>
      <c r="HH84" s="195">
        <f t="shared" si="122"/>
        <v>2.4400106498479008</v>
      </c>
      <c r="HI84" s="262">
        <f t="shared" si="123"/>
        <v>1.7294980241206597</v>
      </c>
      <c r="HJ84" s="262">
        <f t="shared" si="124"/>
        <v>0.84469127331244298</v>
      </c>
      <c r="HK84" s="262">
        <f t="shared" si="125"/>
        <v>7.340923210985431</v>
      </c>
      <c r="HL84" s="262">
        <f t="shared" si="126"/>
        <v>12.740988265709657</v>
      </c>
      <c r="HM84" s="262">
        <f t="shared" si="127"/>
        <v>6.8679490820784599</v>
      </c>
      <c r="HN84" s="120">
        <f t="shared" si="104"/>
        <v>15.053563566376333</v>
      </c>
      <c r="HO84" s="249">
        <f t="shared" si="105"/>
        <v>47.095279285699398</v>
      </c>
      <c r="HP84" s="121">
        <f t="shared" si="106"/>
        <v>52.904720714300602</v>
      </c>
      <c r="HQ84" s="122">
        <f t="shared" si="99"/>
        <v>22.613495190241647</v>
      </c>
      <c r="HR84" s="123">
        <f t="shared" si="100"/>
        <v>9.9151125084185345</v>
      </c>
      <c r="HS84" s="196">
        <f t="shared" si="101"/>
        <v>12.698382681823112</v>
      </c>
      <c r="HT84" s="197">
        <f t="shared" si="102"/>
        <v>15.180998915557558</v>
      </c>
      <c r="HU84" s="198">
        <f t="shared" si="103"/>
        <v>-2.4826162337344426</v>
      </c>
      <c r="HV84" s="199">
        <f t="shared" si="107"/>
        <v>2.6636717088378794</v>
      </c>
      <c r="HW84" s="125">
        <f t="shared" si="108"/>
        <v>0.14563707724308225</v>
      </c>
      <c r="HX84" s="125">
        <f t="shared" si="109"/>
        <v>1.738820855277055</v>
      </c>
      <c r="HY84" s="125">
        <f t="shared" si="110"/>
        <v>0.77921377631774191</v>
      </c>
      <c r="HZ84" s="200">
        <f t="shared" si="111"/>
        <v>0.20333422082065841</v>
      </c>
      <c r="IA84" s="201">
        <f t="shared" si="112"/>
        <v>0.1441248353433883</v>
      </c>
      <c r="IB84" s="201">
        <f t="shared" si="113"/>
        <v>7.0390939442703582E-2</v>
      </c>
      <c r="IC84" s="201">
        <f t="shared" si="114"/>
        <v>0.61174360091545255</v>
      </c>
      <c r="ID84" s="201">
        <f t="shared" si="115"/>
        <v>1.0617490221424715</v>
      </c>
      <c r="IE84" s="201">
        <f t="shared" si="116"/>
        <v>0.57232909017320499</v>
      </c>
      <c r="IF84" s="173">
        <f t="shared" si="117"/>
        <v>1.8844579325201372</v>
      </c>
      <c r="IG84" s="174">
        <f t="shared" si="118"/>
        <v>0.82625937570154451</v>
      </c>
      <c r="IH84" s="184">
        <f t="shared" si="119"/>
        <v>1.0581985568185928</v>
      </c>
      <c r="II84" s="185">
        <f t="shared" si="120"/>
        <v>1.2650832429631298</v>
      </c>
      <c r="IJ84" s="177">
        <f t="shared" si="121"/>
        <v>-0.20688468614453689</v>
      </c>
      <c r="IK84" s="130">
        <v>0</v>
      </c>
      <c r="IL84" s="347">
        <v>0</v>
      </c>
    </row>
    <row r="85" spans="1:246" outlineLevel="3" x14ac:dyDescent="0.2">
      <c r="A85" s="187">
        <v>83.636363636363697</v>
      </c>
      <c r="B85" s="188">
        <v>76</v>
      </c>
      <c r="C85" s="189" t="s">
        <v>157</v>
      </c>
      <c r="D85" s="190" t="s">
        <v>163</v>
      </c>
      <c r="E85" s="207" t="s">
        <v>185</v>
      </c>
      <c r="F85" s="1">
        <v>321.04200000000003</v>
      </c>
      <c r="G85" s="232">
        <v>4.7957999999999856</v>
      </c>
      <c r="H85" s="234">
        <v>70.441305631646429</v>
      </c>
      <c r="I85" s="192">
        <v>0.71766164812673938</v>
      </c>
      <c r="J85" s="193">
        <v>0.28233835187326062</v>
      </c>
      <c r="K85" s="202">
        <v>1</v>
      </c>
      <c r="L85" s="271">
        <v>3.3086525301878389</v>
      </c>
      <c r="M85" s="272">
        <v>1.7459858496100256</v>
      </c>
      <c r="N85" s="314">
        <v>1.5626666805778133</v>
      </c>
      <c r="O85" s="314">
        <v>0.33439966174914526</v>
      </c>
      <c r="P85" s="314">
        <v>1.2282670188286682</v>
      </c>
      <c r="Q85" s="314">
        <v>1.7459858496100256</v>
      </c>
      <c r="R85" s="315">
        <v>0</v>
      </c>
      <c r="S85" s="316">
        <v>3.3086525301878389</v>
      </c>
      <c r="T85" s="316">
        <v>1.4554941013524412</v>
      </c>
      <c r="U85" s="316">
        <v>1.8531584288353977</v>
      </c>
      <c r="V85" s="316">
        <v>0.80547822869359775</v>
      </c>
      <c r="W85" s="316">
        <v>0.19135808643092517</v>
      </c>
      <c r="X85" s="316">
        <v>0.85632211371087485</v>
      </c>
      <c r="Y85" s="316">
        <v>0</v>
      </c>
      <c r="Z85" s="316">
        <v>1.4554941013524412</v>
      </c>
      <c r="AA85" s="317">
        <v>13.293180111956548</v>
      </c>
      <c r="AB85" s="318">
        <v>5.0084306239871061</v>
      </c>
      <c r="AC85" s="318">
        <v>8.2847494879694423</v>
      </c>
      <c r="AD85" s="318">
        <v>0.23157954729871391</v>
      </c>
      <c r="AE85" s="318">
        <v>8.0531699406707293</v>
      </c>
      <c r="AF85" s="318">
        <v>5.0084306239871061</v>
      </c>
      <c r="AG85" s="319">
        <v>0</v>
      </c>
      <c r="AH85" s="320">
        <v>14.54857820870081</v>
      </c>
      <c r="AI85" s="320">
        <v>9.1332338044204207</v>
      </c>
      <c r="AJ85" s="320">
        <v>5.4153444042803898</v>
      </c>
      <c r="AK85" s="320">
        <v>1.1865803886086996</v>
      </c>
      <c r="AL85" s="320">
        <v>0.29724681643321244</v>
      </c>
      <c r="AM85" s="320">
        <v>3.9315171992384768</v>
      </c>
      <c r="AN85" s="320">
        <v>6.4157124849388065</v>
      </c>
      <c r="AO85" s="320">
        <v>2.717521319481615</v>
      </c>
      <c r="AP85" s="321">
        <v>3.8777469141517149</v>
      </c>
      <c r="AQ85" s="322">
        <v>0.29965361598847823</v>
      </c>
      <c r="AR85" s="323">
        <v>3.5780932981632367</v>
      </c>
      <c r="AS85" s="323">
        <v>0.17239335531584934</v>
      </c>
      <c r="AT85" s="323">
        <v>3.4056999428473875</v>
      </c>
      <c r="AU85" s="323">
        <v>0.29965361598847823</v>
      </c>
      <c r="AV85" s="315">
        <v>0</v>
      </c>
      <c r="AW85" s="316">
        <v>3.8777469141517149</v>
      </c>
      <c r="AX85" s="316">
        <v>1.0102857009002424</v>
      </c>
      <c r="AY85" s="316">
        <v>2.6950678579356233</v>
      </c>
      <c r="AZ85" s="316">
        <v>0</v>
      </c>
      <c r="BA85" s="316">
        <v>0.17239335531584937</v>
      </c>
      <c r="BB85" s="316">
        <v>2.6950678579356233</v>
      </c>
      <c r="BC85" s="316">
        <v>0</v>
      </c>
      <c r="BD85" s="316">
        <v>1.0102857009002424</v>
      </c>
      <c r="BE85" s="324">
        <v>0</v>
      </c>
      <c r="BF85" s="325">
        <v>0</v>
      </c>
      <c r="BG85" s="326">
        <v>0</v>
      </c>
      <c r="BH85" s="326">
        <v>0</v>
      </c>
      <c r="BI85" s="326">
        <v>0</v>
      </c>
      <c r="BJ85" s="326">
        <v>0</v>
      </c>
      <c r="BK85" s="319">
        <v>0</v>
      </c>
      <c r="BL85" s="320">
        <v>0</v>
      </c>
      <c r="BM85" s="320">
        <v>0</v>
      </c>
      <c r="BN85" s="320">
        <v>0</v>
      </c>
      <c r="BO85" s="320">
        <v>0</v>
      </c>
      <c r="BP85" s="320">
        <v>0</v>
      </c>
      <c r="BQ85" s="320">
        <v>0</v>
      </c>
      <c r="BR85" s="320">
        <v>0</v>
      </c>
      <c r="BS85" s="320">
        <v>0</v>
      </c>
      <c r="BT85" s="275">
        <v>0</v>
      </c>
      <c r="BU85" s="327">
        <v>0</v>
      </c>
      <c r="BV85" s="328">
        <v>0</v>
      </c>
      <c r="BW85" s="328">
        <v>0</v>
      </c>
      <c r="BX85" s="328">
        <v>0</v>
      </c>
      <c r="BY85" s="328">
        <v>0</v>
      </c>
      <c r="BZ85" s="329">
        <v>0</v>
      </c>
      <c r="CA85" s="330">
        <v>0</v>
      </c>
      <c r="CB85" s="330">
        <v>0</v>
      </c>
      <c r="CC85" s="330">
        <v>0</v>
      </c>
      <c r="CD85" s="330"/>
      <c r="CE85" s="330">
        <v>0</v>
      </c>
      <c r="CF85" s="330">
        <v>0</v>
      </c>
      <c r="CG85" s="330"/>
      <c r="CH85" s="330">
        <v>0</v>
      </c>
      <c r="CI85" s="331">
        <v>0</v>
      </c>
      <c r="CJ85" s="332">
        <v>0</v>
      </c>
      <c r="CK85" s="332">
        <v>0</v>
      </c>
      <c r="CL85" s="332"/>
      <c r="CM85" s="332">
        <v>0</v>
      </c>
      <c r="CN85" s="332">
        <v>0</v>
      </c>
      <c r="CO85" s="333"/>
      <c r="CP85" s="334">
        <v>0</v>
      </c>
      <c r="CQ85" s="334">
        <v>0</v>
      </c>
      <c r="CR85" s="334">
        <v>0</v>
      </c>
      <c r="CS85" s="335"/>
      <c r="CT85" s="335"/>
      <c r="CU85" s="334">
        <v>0</v>
      </c>
      <c r="CV85" s="334">
        <v>0</v>
      </c>
      <c r="CW85" s="334">
        <v>0</v>
      </c>
      <c r="CX85" s="299">
        <v>0</v>
      </c>
      <c r="CY85" s="300">
        <v>0</v>
      </c>
      <c r="CZ85" s="301">
        <v>0</v>
      </c>
      <c r="DA85" s="301">
        <v>0</v>
      </c>
      <c r="DB85" s="301">
        <v>0</v>
      </c>
      <c r="DC85" s="301">
        <v>0</v>
      </c>
      <c r="DD85" s="169">
        <v>0</v>
      </c>
      <c r="DE85" s="170">
        <v>0</v>
      </c>
      <c r="DF85" s="170">
        <v>0</v>
      </c>
      <c r="DG85" s="170">
        <v>0</v>
      </c>
      <c r="DH85" s="170">
        <v>0</v>
      </c>
      <c r="DI85" s="170">
        <v>0</v>
      </c>
      <c r="DJ85" s="170">
        <v>0</v>
      </c>
      <c r="DK85" s="170">
        <v>0</v>
      </c>
      <c r="DL85" s="170">
        <v>0</v>
      </c>
      <c r="DM85" s="336">
        <v>20.479579556296102</v>
      </c>
      <c r="DN85" s="337">
        <v>7.0540700895856103</v>
      </c>
      <c r="DO85" s="337">
        <v>13.425509466710492</v>
      </c>
      <c r="DP85" s="337">
        <v>0.73837256436370846</v>
      </c>
      <c r="DQ85" s="337">
        <v>12.687136902346786</v>
      </c>
      <c r="DR85" s="337">
        <v>7.0540700895856103</v>
      </c>
      <c r="DS85" s="338">
        <v>0</v>
      </c>
      <c r="DT85" s="339">
        <v>21.734977653040364</v>
      </c>
      <c r="DU85" s="339">
        <v>11.599013606673104</v>
      </c>
      <c r="DV85" s="339">
        <v>9.9635706910514106</v>
      </c>
      <c r="DW85" s="339">
        <v>1.9920586173022974</v>
      </c>
      <c r="DX85" s="339">
        <v>0.66099825817998692</v>
      </c>
      <c r="DY85" s="339">
        <v>7.4829071708849746</v>
      </c>
      <c r="DZ85" s="339">
        <v>6.4157124849388065</v>
      </c>
      <c r="EA85" s="339">
        <v>5.1833011217342984</v>
      </c>
      <c r="EB85" s="340">
        <v>3.3086525301878389</v>
      </c>
      <c r="EC85" s="274">
        <v>13.293180111956548</v>
      </c>
      <c r="ED85" s="274">
        <v>3.8777469141517149</v>
      </c>
      <c r="EE85" s="274">
        <v>0</v>
      </c>
      <c r="EF85" s="274">
        <v>0</v>
      </c>
      <c r="EG85" s="274">
        <v>0</v>
      </c>
      <c r="EH85" s="274">
        <f t="shared" si="128"/>
        <v>0</v>
      </c>
      <c r="EI85" s="248">
        <f t="shared" si="129"/>
        <v>20.479579556296102</v>
      </c>
      <c r="EJ85" s="245">
        <v>0.33439966174914526</v>
      </c>
      <c r="EK85" s="246">
        <v>0.23157954729871391</v>
      </c>
      <c r="EL85" s="246">
        <v>0.17239335531584934</v>
      </c>
      <c r="EM85" s="246">
        <v>0</v>
      </c>
      <c r="EN85" s="246">
        <v>0</v>
      </c>
      <c r="EO85" s="246">
        <v>0</v>
      </c>
      <c r="EP85" s="246">
        <v>0</v>
      </c>
      <c r="EQ85" s="341">
        <v>0.73837256436370846</v>
      </c>
      <c r="ER85" s="246">
        <v>1.2282670188286682</v>
      </c>
      <c r="ES85" s="246">
        <v>8.0531699406707293</v>
      </c>
      <c r="ET85" s="246">
        <v>3.4056999428473875</v>
      </c>
      <c r="EU85" s="246">
        <v>0</v>
      </c>
      <c r="EV85" s="246">
        <v>0</v>
      </c>
      <c r="EW85" s="246">
        <v>0</v>
      </c>
      <c r="EX85" s="246">
        <f t="shared" si="79"/>
        <v>0</v>
      </c>
      <c r="EY85" s="342">
        <f t="shared" si="80"/>
        <v>12.687136902346786</v>
      </c>
      <c r="EZ85" s="246">
        <v>1.7459858496100256</v>
      </c>
      <c r="FA85" s="246">
        <v>5.0084306239871061</v>
      </c>
      <c r="FB85" s="246">
        <v>0.29965361598847823</v>
      </c>
      <c r="FC85" s="246">
        <v>0</v>
      </c>
      <c r="FD85" s="246">
        <v>0</v>
      </c>
      <c r="FE85" s="246">
        <v>0</v>
      </c>
      <c r="FF85" s="246">
        <f t="shared" si="86"/>
        <v>0</v>
      </c>
      <c r="FG85" s="343">
        <f t="shared" si="87"/>
        <v>7.0540700895856103</v>
      </c>
      <c r="FH85" s="276">
        <v>0</v>
      </c>
      <c r="FI85" s="260">
        <v>0</v>
      </c>
      <c r="FJ85" s="260">
        <v>0</v>
      </c>
      <c r="FK85" s="260">
        <v>0</v>
      </c>
      <c r="FL85" s="260">
        <v>0</v>
      </c>
      <c r="FM85" s="264">
        <v>0</v>
      </c>
      <c r="FN85" s="264">
        <v>0</v>
      </c>
      <c r="FO85" s="344">
        <v>0</v>
      </c>
      <c r="FP85" s="345">
        <v>0.80547822869359775</v>
      </c>
      <c r="FQ85" s="260">
        <v>1.1865803886086996</v>
      </c>
      <c r="FR85" s="260">
        <v>0</v>
      </c>
      <c r="FS85" s="260">
        <v>0</v>
      </c>
      <c r="FT85" s="260">
        <v>0</v>
      </c>
      <c r="FU85" s="264">
        <v>0</v>
      </c>
      <c r="FV85" s="147">
        <v>0</v>
      </c>
      <c r="FW85" s="344">
        <v>1.9920586173022974</v>
      </c>
      <c r="FX85" s="195">
        <v>0.19135808643092517</v>
      </c>
      <c r="FY85" s="262">
        <v>0.29724681643321244</v>
      </c>
      <c r="FZ85" s="262">
        <v>0.17239335531584937</v>
      </c>
      <c r="GA85" s="262">
        <v>0</v>
      </c>
      <c r="GB85" s="262">
        <v>0</v>
      </c>
      <c r="GC85" s="147">
        <v>0</v>
      </c>
      <c r="GD85" s="147">
        <v>0</v>
      </c>
      <c r="GE85" s="346">
        <v>0.66099825817998692</v>
      </c>
      <c r="GF85" s="273">
        <f t="shared" si="88"/>
        <v>0.85632211371087485</v>
      </c>
      <c r="GG85" s="246">
        <f t="shared" si="89"/>
        <v>3.9315171992384768</v>
      </c>
      <c r="GH85" s="246">
        <f t="shared" si="90"/>
        <v>2.6950678579356233</v>
      </c>
      <c r="GI85" s="246">
        <f t="shared" si="91"/>
        <v>0</v>
      </c>
      <c r="GJ85" s="246">
        <f t="shared" si="92"/>
        <v>0</v>
      </c>
      <c r="GK85" s="246">
        <f t="shared" si="93"/>
        <v>0</v>
      </c>
      <c r="GL85" s="246">
        <f t="shared" si="94"/>
        <v>0</v>
      </c>
      <c r="GM85" s="346">
        <f t="shared" si="95"/>
        <v>7.4829071708849746</v>
      </c>
      <c r="GN85" s="195">
        <v>0</v>
      </c>
      <c r="GO85" s="262">
        <v>6.4157124849388065</v>
      </c>
      <c r="GP85" s="262">
        <v>0</v>
      </c>
      <c r="GQ85" s="262">
        <v>0</v>
      </c>
      <c r="GR85" s="262">
        <v>0</v>
      </c>
      <c r="GS85" s="147">
        <v>0</v>
      </c>
      <c r="GT85" s="147">
        <f t="shared" si="96"/>
        <v>0</v>
      </c>
      <c r="GU85" s="346">
        <f t="shared" si="97"/>
        <v>6.4157124849388065</v>
      </c>
      <c r="GV85" s="195">
        <v>1.4554941013524412</v>
      </c>
      <c r="GW85" s="262">
        <v>2.717521319481615</v>
      </c>
      <c r="GX85" s="262">
        <v>1.0102857009002424</v>
      </c>
      <c r="GY85" s="262">
        <v>0</v>
      </c>
      <c r="GZ85" s="262">
        <v>0</v>
      </c>
      <c r="HA85" s="147">
        <v>0</v>
      </c>
      <c r="HB85" s="147">
        <f t="shared" si="84"/>
        <v>0</v>
      </c>
      <c r="HC85" s="346">
        <f t="shared" si="85"/>
        <v>5.1833011217342984</v>
      </c>
      <c r="HD85" s="248">
        <f t="shared" si="98"/>
        <v>20.479579556296102</v>
      </c>
      <c r="HE85" s="116">
        <f t="shared" si="81"/>
        <v>0.73837256436370846</v>
      </c>
      <c r="HF85" s="117">
        <f t="shared" si="82"/>
        <v>12.687136902346786</v>
      </c>
      <c r="HG85" s="117">
        <f t="shared" si="83"/>
        <v>7.0540700895856103</v>
      </c>
      <c r="HH85" s="195">
        <f t="shared" si="122"/>
        <v>0</v>
      </c>
      <c r="HI85" s="262">
        <f t="shared" si="123"/>
        <v>1.9920586173022974</v>
      </c>
      <c r="HJ85" s="262">
        <f t="shared" si="124"/>
        <v>0.66099825817998692</v>
      </c>
      <c r="HK85" s="262">
        <f t="shared" si="125"/>
        <v>7.4829071708849746</v>
      </c>
      <c r="HL85" s="262">
        <f t="shared" si="126"/>
        <v>6.4157124849388065</v>
      </c>
      <c r="HM85" s="262">
        <f t="shared" si="127"/>
        <v>5.1833011217342984</v>
      </c>
      <c r="HN85" s="120">
        <f t="shared" si="104"/>
        <v>13.327206550799261</v>
      </c>
      <c r="HO85" s="249">
        <f t="shared" si="105"/>
        <v>65.075586704132476</v>
      </c>
      <c r="HP85" s="121">
        <f t="shared" si="106"/>
        <v>34.924413295867524</v>
      </c>
      <c r="HQ85" s="122">
        <f t="shared" si="99"/>
        <v>13.425509466710494</v>
      </c>
      <c r="HR85" s="123">
        <f t="shared" si="100"/>
        <v>10.13596404636726</v>
      </c>
      <c r="HS85" s="196">
        <f t="shared" si="101"/>
        <v>3.2895454203432344</v>
      </c>
      <c r="HT85" s="197">
        <f t="shared" si="102"/>
        <v>6.4157124849388065</v>
      </c>
      <c r="HU85" s="198">
        <f t="shared" si="103"/>
        <v>-1.870768967851312</v>
      </c>
      <c r="HV85" s="199">
        <f t="shared" si="107"/>
        <v>1.7066316296913417</v>
      </c>
      <c r="HW85" s="125">
        <f t="shared" si="108"/>
        <v>6.1531047030309038E-2</v>
      </c>
      <c r="HX85" s="125">
        <f t="shared" si="109"/>
        <v>1.0572614085288989</v>
      </c>
      <c r="HY85" s="125">
        <f t="shared" si="110"/>
        <v>0.58783917413213416</v>
      </c>
      <c r="HZ85" s="200">
        <f t="shared" si="111"/>
        <v>0</v>
      </c>
      <c r="IA85" s="201">
        <f t="shared" si="112"/>
        <v>0.16600488477519146</v>
      </c>
      <c r="IB85" s="201">
        <f t="shared" si="113"/>
        <v>5.5083188181665577E-2</v>
      </c>
      <c r="IC85" s="201">
        <f t="shared" si="114"/>
        <v>0.62357559757374792</v>
      </c>
      <c r="ID85" s="201">
        <f t="shared" si="115"/>
        <v>0.53464270707823391</v>
      </c>
      <c r="IE85" s="201">
        <f t="shared" si="116"/>
        <v>0.43194176014452484</v>
      </c>
      <c r="IF85" s="173">
        <f t="shared" si="117"/>
        <v>1.1187924555592079</v>
      </c>
      <c r="IG85" s="174">
        <f t="shared" si="118"/>
        <v>0.84466367053060498</v>
      </c>
      <c r="IH85" s="184">
        <f t="shared" si="119"/>
        <v>0.27412878502860288</v>
      </c>
      <c r="II85" s="185">
        <f t="shared" si="120"/>
        <v>0.53464270707823391</v>
      </c>
      <c r="IJ85" s="177">
        <f t="shared" si="121"/>
        <v>-0.15589741398760934</v>
      </c>
      <c r="IK85" s="130">
        <v>0</v>
      </c>
      <c r="IL85" s="347">
        <v>0</v>
      </c>
    </row>
    <row r="86" spans="1:246" outlineLevel="2" x14ac:dyDescent="0.2">
      <c r="A86" s="187"/>
      <c r="B86" s="188"/>
      <c r="C86" s="189"/>
      <c r="D86" s="203" t="s">
        <v>186</v>
      </c>
      <c r="E86" s="207"/>
      <c r="F86" s="1">
        <v>44134.551000000007</v>
      </c>
      <c r="G86" s="232">
        <v>791.23220000000015</v>
      </c>
      <c r="H86" s="234">
        <v>70.868262994539705</v>
      </c>
      <c r="I86" s="2">
        <v>0.44047098420465919</v>
      </c>
      <c r="J86" s="3">
        <v>0.55952901579534076</v>
      </c>
      <c r="K86" s="4">
        <v>0.6156117003327215</v>
      </c>
      <c r="L86" s="271">
        <v>3.333974683640633</v>
      </c>
      <c r="M86" s="272">
        <v>1.5263385508632328</v>
      </c>
      <c r="N86" s="314">
        <v>1.8076361327774002</v>
      </c>
      <c r="O86" s="314">
        <v>0.33709251766077036</v>
      </c>
      <c r="P86" s="314">
        <v>1.4705436151166298</v>
      </c>
      <c r="Q86" s="314">
        <v>1.5263385508632328</v>
      </c>
      <c r="R86" s="315">
        <v>0</v>
      </c>
      <c r="S86" s="316">
        <v>3.333974683640633</v>
      </c>
      <c r="T86" s="316">
        <v>1.4258790927852729</v>
      </c>
      <c r="U86" s="316">
        <v>1.9080955908553601</v>
      </c>
      <c r="V86" s="316">
        <v>0.3481041482311743</v>
      </c>
      <c r="W86" s="316">
        <v>0.27593672611777154</v>
      </c>
      <c r="X86" s="316">
        <v>1.284054716506414</v>
      </c>
      <c r="Y86" s="316">
        <v>0</v>
      </c>
      <c r="Z86" s="316">
        <v>1.4258790927852729</v>
      </c>
      <c r="AA86" s="317">
        <v>14.718578899562591</v>
      </c>
      <c r="AB86" s="318">
        <v>5.0718989903328007</v>
      </c>
      <c r="AC86" s="318">
        <v>9.646679909229789</v>
      </c>
      <c r="AD86" s="318">
        <v>0.45166671003449371</v>
      </c>
      <c r="AE86" s="318">
        <v>9.1950131991952961</v>
      </c>
      <c r="AF86" s="318">
        <v>5.0718989903328007</v>
      </c>
      <c r="AG86" s="319">
        <v>0.24764034319479514</v>
      </c>
      <c r="AH86" s="320">
        <v>14.470938556367797</v>
      </c>
      <c r="AI86" s="320">
        <v>7.8652922291908212</v>
      </c>
      <c r="AJ86" s="320">
        <v>6.6056463271769754</v>
      </c>
      <c r="AK86" s="320">
        <v>0.52682832861962181</v>
      </c>
      <c r="AL86" s="320">
        <v>0.36273504593329348</v>
      </c>
      <c r="AM86" s="320">
        <v>5.7160829526240606</v>
      </c>
      <c r="AN86" s="320">
        <v>4.067446809533001</v>
      </c>
      <c r="AO86" s="320">
        <v>3.7978454196578197</v>
      </c>
      <c r="AP86" s="321">
        <v>3.9604866765716369</v>
      </c>
      <c r="AQ86" s="322">
        <v>0.3056867360936511</v>
      </c>
      <c r="AR86" s="323">
        <v>3.6547999404779858</v>
      </c>
      <c r="AS86" s="323">
        <v>0.18232366893660368</v>
      </c>
      <c r="AT86" s="323">
        <v>3.4724762715413822</v>
      </c>
      <c r="AU86" s="323">
        <v>0.3056867360936511</v>
      </c>
      <c r="AV86" s="315">
        <v>6.1262824271195629E-2</v>
      </c>
      <c r="AW86" s="316">
        <v>3.8992238523004414</v>
      </c>
      <c r="AX86" s="316">
        <v>0.73669326255565848</v>
      </c>
      <c r="AY86" s="316">
        <v>2.9843793546958142</v>
      </c>
      <c r="AZ86" s="316">
        <v>0</v>
      </c>
      <c r="BA86" s="316">
        <v>0.17815123504896893</v>
      </c>
      <c r="BB86" s="316">
        <v>2.9843793546958142</v>
      </c>
      <c r="BC86" s="316">
        <v>0</v>
      </c>
      <c r="BD86" s="316">
        <v>0.73669326255565848</v>
      </c>
      <c r="BE86" s="324">
        <v>3.2309177260394524</v>
      </c>
      <c r="BF86" s="325">
        <v>0.70549618963669136</v>
      </c>
      <c r="BG86" s="326">
        <v>2.5254215364027619</v>
      </c>
      <c r="BH86" s="326">
        <v>0</v>
      </c>
      <c r="BI86" s="326">
        <v>2.5254215364027619</v>
      </c>
      <c r="BJ86" s="326">
        <v>0.70549618963669136</v>
      </c>
      <c r="BK86" s="319">
        <v>8.5839955966756559E-2</v>
      </c>
      <c r="BL86" s="320">
        <v>3.1450777700726964</v>
      </c>
      <c r="BM86" s="320">
        <v>1.2896272780690805</v>
      </c>
      <c r="BN86" s="320">
        <v>1.8554504920036157</v>
      </c>
      <c r="BO86" s="320">
        <v>0</v>
      </c>
      <c r="BP86" s="320">
        <v>0</v>
      </c>
      <c r="BQ86" s="320">
        <v>1.8554504920036157</v>
      </c>
      <c r="BR86" s="320">
        <v>0</v>
      </c>
      <c r="BS86" s="320">
        <v>1.2896272780690805</v>
      </c>
      <c r="BT86" s="275">
        <v>1.7673120089606709</v>
      </c>
      <c r="BU86" s="327">
        <v>0.24410386864097672</v>
      </c>
      <c r="BV86" s="328">
        <v>1.5232081403196942</v>
      </c>
      <c r="BW86" s="328">
        <v>0.54679266575578789</v>
      </c>
      <c r="BX86" s="328">
        <v>0.97641547456390632</v>
      </c>
      <c r="BY86" s="328">
        <v>0.24410386864097672</v>
      </c>
      <c r="BZ86" s="329">
        <v>1.0549238066138882</v>
      </c>
      <c r="CA86" s="330">
        <v>0.71238820234678268</v>
      </c>
      <c r="CB86" s="330">
        <v>0.27175877525423819</v>
      </c>
      <c r="CC86" s="330">
        <v>0.44062942709254449</v>
      </c>
      <c r="CD86" s="330"/>
      <c r="CE86" s="330">
        <v>0.22040739962110412</v>
      </c>
      <c r="CF86" s="330">
        <v>0.22022202747144037</v>
      </c>
      <c r="CG86" s="330"/>
      <c r="CH86" s="330">
        <v>0.27175877525423819</v>
      </c>
      <c r="CI86" s="331">
        <v>0.25374134922455022</v>
      </c>
      <c r="CJ86" s="332">
        <v>6.8028838743203176E-3</v>
      </c>
      <c r="CK86" s="332">
        <v>0.2469384653502299</v>
      </c>
      <c r="CL86" s="332"/>
      <c r="CM86" s="332">
        <v>0.2469384653502299</v>
      </c>
      <c r="CN86" s="332">
        <v>6.8028838743203176E-3</v>
      </c>
      <c r="CO86" s="333"/>
      <c r="CP86" s="334">
        <v>0.25374134922455022</v>
      </c>
      <c r="CQ86" s="334">
        <v>0.1151376234520629</v>
      </c>
      <c r="CR86" s="334">
        <v>0.13860372577248731</v>
      </c>
      <c r="CS86" s="335"/>
      <c r="CT86" s="335"/>
      <c r="CU86" s="334">
        <v>0.13860372577248731</v>
      </c>
      <c r="CV86" s="334">
        <v>0.10225853003126927</v>
      </c>
      <c r="CW86" s="334">
        <v>1.287909342079363E-2</v>
      </c>
      <c r="CX86" s="299">
        <v>0.93964019105966579</v>
      </c>
      <c r="CY86" s="300">
        <v>0.11263704403741823</v>
      </c>
      <c r="CZ86" s="301">
        <v>0.82700314702224753</v>
      </c>
      <c r="DA86" s="301">
        <v>0</v>
      </c>
      <c r="DB86" s="301">
        <v>0.82700314702224753</v>
      </c>
      <c r="DC86" s="301">
        <v>0.11263704403741821</v>
      </c>
      <c r="DD86" s="169">
        <v>0</v>
      </c>
      <c r="DE86" s="170">
        <v>0.93964019105966579</v>
      </c>
      <c r="DF86" s="170">
        <v>0.48686734366392254</v>
      </c>
      <c r="DG86" s="170">
        <v>0.45277284739574325</v>
      </c>
      <c r="DH86" s="170">
        <v>0</v>
      </c>
      <c r="DI86" s="170">
        <v>0</v>
      </c>
      <c r="DJ86" s="170">
        <v>0.45277284739574314</v>
      </c>
      <c r="DK86" s="170">
        <v>0.4030410009420578</v>
      </c>
      <c r="DL86" s="170">
        <v>8.3826342721864788E-2</v>
      </c>
      <c r="DM86" s="336">
        <v>28.204651535059202</v>
      </c>
      <c r="DN86" s="337">
        <v>7.9729642634790912</v>
      </c>
      <c r="DO86" s="337">
        <v>20.23168727158011</v>
      </c>
      <c r="DP86" s="337">
        <v>1.5178755623876556</v>
      </c>
      <c r="DQ86" s="337">
        <v>18.713811709192452</v>
      </c>
      <c r="DR86" s="337">
        <v>7.9729642634790912</v>
      </c>
      <c r="DS86" s="338">
        <v>1.4496669300466354</v>
      </c>
      <c r="DT86" s="339">
        <v>26.754984605012567</v>
      </c>
      <c r="DU86" s="339">
        <v>12.191255604971055</v>
      </c>
      <c r="DV86" s="339">
        <v>14.38557776499254</v>
      </c>
      <c r="DW86" s="339">
        <v>0.87493247685079611</v>
      </c>
      <c r="DX86" s="339">
        <v>1.0372304067211382</v>
      </c>
      <c r="DY86" s="339">
        <v>12.651566116469574</v>
      </c>
      <c r="DZ86" s="339">
        <v>4.5727463405063284</v>
      </c>
      <c r="EA86" s="339">
        <v>7.6185092644647288</v>
      </c>
      <c r="EB86" s="340">
        <v>3.333974683640633</v>
      </c>
      <c r="EC86" s="274">
        <v>14.718578899562591</v>
      </c>
      <c r="ED86" s="274">
        <v>3.9604866765716369</v>
      </c>
      <c r="EE86" s="274">
        <v>3.2309177260394524</v>
      </c>
      <c r="EF86" s="274">
        <v>1.7673120089606709</v>
      </c>
      <c r="EG86" s="274">
        <v>0.25374134922455022</v>
      </c>
      <c r="EH86" s="274">
        <f t="shared" si="128"/>
        <v>0.93964019105966579</v>
      </c>
      <c r="EI86" s="248">
        <f t="shared" si="129"/>
        <v>28.204651535059202</v>
      </c>
      <c r="EJ86" s="245">
        <v>0.33709251766077036</v>
      </c>
      <c r="EK86" s="246">
        <v>0.45166671003449371</v>
      </c>
      <c r="EL86" s="246">
        <v>0.18232366893660368</v>
      </c>
      <c r="EM86" s="246">
        <v>0</v>
      </c>
      <c r="EN86" s="246">
        <v>0.54679266575578789</v>
      </c>
      <c r="EO86" s="246">
        <v>0</v>
      </c>
      <c r="EP86" s="246">
        <v>0</v>
      </c>
      <c r="EQ86" s="341">
        <v>1.5178755623876556</v>
      </c>
      <c r="ER86" s="246">
        <v>1.4705436151166298</v>
      </c>
      <c r="ES86" s="246">
        <v>9.1950131991952961</v>
      </c>
      <c r="ET86" s="246">
        <v>3.4724762715413822</v>
      </c>
      <c r="EU86" s="246">
        <v>2.5254215364027619</v>
      </c>
      <c r="EV86" s="246">
        <v>0.97641547456390632</v>
      </c>
      <c r="EW86" s="246">
        <v>0.2469384653502299</v>
      </c>
      <c r="EX86" s="246">
        <f t="shared" si="79"/>
        <v>0.82700314702224753</v>
      </c>
      <c r="EY86" s="342">
        <f t="shared" si="80"/>
        <v>18.713811709192452</v>
      </c>
      <c r="EZ86" s="246">
        <v>1.5263385508632328</v>
      </c>
      <c r="FA86" s="246">
        <v>5.0718989903328007</v>
      </c>
      <c r="FB86" s="246">
        <v>0.3056867360936511</v>
      </c>
      <c r="FC86" s="246">
        <v>0.70549618963669136</v>
      </c>
      <c r="FD86" s="246">
        <v>0.24410386864097672</v>
      </c>
      <c r="FE86" s="246">
        <v>6.8028838743203176E-3</v>
      </c>
      <c r="FF86" s="246">
        <f t="shared" si="86"/>
        <v>0.11263704403741821</v>
      </c>
      <c r="FG86" s="343">
        <f t="shared" si="87"/>
        <v>7.9729642634790912</v>
      </c>
      <c r="FH86" s="276">
        <v>0</v>
      </c>
      <c r="FI86" s="260">
        <v>0.24764034319479514</v>
      </c>
      <c r="FJ86" s="260">
        <v>6.1262824271195629E-2</v>
      </c>
      <c r="FK86" s="260">
        <v>8.5839955966756559E-2</v>
      </c>
      <c r="FL86" s="260">
        <v>1.0549238066138882</v>
      </c>
      <c r="FM86" s="264">
        <v>0</v>
      </c>
      <c r="FN86" s="264">
        <v>0</v>
      </c>
      <c r="FO86" s="344">
        <v>1.4496669300466354</v>
      </c>
      <c r="FP86" s="345">
        <v>0.3481041482311743</v>
      </c>
      <c r="FQ86" s="260">
        <v>0.52682832861962181</v>
      </c>
      <c r="FR86" s="260">
        <v>0</v>
      </c>
      <c r="FS86" s="260">
        <v>0</v>
      </c>
      <c r="FT86" s="260">
        <v>0</v>
      </c>
      <c r="FU86" s="264">
        <v>0</v>
      </c>
      <c r="FV86" s="147">
        <v>0</v>
      </c>
      <c r="FW86" s="344">
        <v>0.87493247685079611</v>
      </c>
      <c r="FX86" s="195">
        <v>0.27593672611777154</v>
      </c>
      <c r="FY86" s="262">
        <v>0.36273504593329348</v>
      </c>
      <c r="FZ86" s="262">
        <v>0.17815123504896893</v>
      </c>
      <c r="GA86" s="262">
        <v>0</v>
      </c>
      <c r="GB86" s="262">
        <v>0.22040739962110412</v>
      </c>
      <c r="GC86" s="147">
        <v>0</v>
      </c>
      <c r="GD86" s="147">
        <v>0</v>
      </c>
      <c r="GE86" s="346">
        <v>1.0372304067211382</v>
      </c>
      <c r="GF86" s="273">
        <f t="shared" si="88"/>
        <v>1.284054716506414</v>
      </c>
      <c r="GG86" s="246">
        <f t="shared" si="89"/>
        <v>5.7160829526240606</v>
      </c>
      <c r="GH86" s="246">
        <f t="shared" si="90"/>
        <v>2.9843793546958142</v>
      </c>
      <c r="GI86" s="246">
        <f t="shared" si="91"/>
        <v>1.8554504920036157</v>
      </c>
      <c r="GJ86" s="246">
        <f t="shared" si="92"/>
        <v>0.22022202747144037</v>
      </c>
      <c r="GK86" s="246">
        <f t="shared" si="93"/>
        <v>0.13860372577248731</v>
      </c>
      <c r="GL86" s="246">
        <f t="shared" si="94"/>
        <v>0.45277284739574314</v>
      </c>
      <c r="GM86" s="346">
        <f t="shared" si="95"/>
        <v>12.651566116469574</v>
      </c>
      <c r="GN86" s="195">
        <v>0</v>
      </c>
      <c r="GO86" s="262">
        <v>4.067446809533001</v>
      </c>
      <c r="GP86" s="262">
        <v>0</v>
      </c>
      <c r="GQ86" s="262">
        <v>0</v>
      </c>
      <c r="GR86" s="262">
        <v>0</v>
      </c>
      <c r="GS86" s="147">
        <v>0.10225853003126927</v>
      </c>
      <c r="GT86" s="147">
        <f t="shared" si="96"/>
        <v>0.4030410009420578</v>
      </c>
      <c r="GU86" s="346">
        <f t="shared" si="97"/>
        <v>4.5727463405063284</v>
      </c>
      <c r="GV86" s="195">
        <v>1.4258790927852729</v>
      </c>
      <c r="GW86" s="262">
        <v>3.7978454196578197</v>
      </c>
      <c r="GX86" s="262">
        <v>0.73669326255565848</v>
      </c>
      <c r="GY86" s="262">
        <v>1.2896272780690805</v>
      </c>
      <c r="GZ86" s="262">
        <v>0.27175877525423819</v>
      </c>
      <c r="HA86" s="147">
        <v>1.287909342079363E-2</v>
      </c>
      <c r="HB86" s="147">
        <f t="shared" si="84"/>
        <v>8.3826342721864788E-2</v>
      </c>
      <c r="HC86" s="346">
        <f t="shared" si="85"/>
        <v>7.6185092644647288</v>
      </c>
      <c r="HD86" s="248">
        <f t="shared" si="98"/>
        <v>28.204651535059202</v>
      </c>
      <c r="HE86" s="116">
        <f t="shared" si="81"/>
        <v>1.5178755623876556</v>
      </c>
      <c r="HF86" s="117">
        <f t="shared" si="82"/>
        <v>18.713811709192452</v>
      </c>
      <c r="HG86" s="117">
        <f t="shared" si="83"/>
        <v>7.9729642634790912</v>
      </c>
      <c r="HH86" s="195">
        <f t="shared" si="122"/>
        <v>1.4496669300466354</v>
      </c>
      <c r="HI86" s="262">
        <f t="shared" si="123"/>
        <v>0.87493247685079611</v>
      </c>
      <c r="HJ86" s="262">
        <f t="shared" si="124"/>
        <v>1.0372304067211382</v>
      </c>
      <c r="HK86" s="262">
        <f t="shared" si="125"/>
        <v>12.651566116469574</v>
      </c>
      <c r="HL86" s="262">
        <f t="shared" si="126"/>
        <v>4.5727463405063284</v>
      </c>
      <c r="HM86" s="262">
        <f t="shared" si="127"/>
        <v>7.6185092644647288</v>
      </c>
      <c r="HN86" s="120">
        <f t="shared" si="104"/>
        <v>21.307305787655441</v>
      </c>
      <c r="HO86" s="249">
        <f t="shared" si="105"/>
        <v>75.545360881944745</v>
      </c>
      <c r="HP86" s="121">
        <f t="shared" si="106"/>
        <v>24.454639118055255</v>
      </c>
      <c r="HQ86" s="122">
        <f t="shared" si="99"/>
        <v>20.231687271580107</v>
      </c>
      <c r="HR86" s="123">
        <f t="shared" si="100"/>
        <v>14.563729000041508</v>
      </c>
      <c r="HS86" s="196">
        <f t="shared" si="101"/>
        <v>5.6679582715385983</v>
      </c>
      <c r="HT86" s="197">
        <f t="shared" si="102"/>
        <v>6.0224132705529634</v>
      </c>
      <c r="HU86" s="198">
        <f t="shared" si="103"/>
        <v>-0.35445499901436239</v>
      </c>
      <c r="HV86" s="199">
        <f t="shared" si="107"/>
        <v>2.3503876279216001</v>
      </c>
      <c r="HW86" s="125">
        <f t="shared" si="108"/>
        <v>0.1264896301989713</v>
      </c>
      <c r="HX86" s="125">
        <f t="shared" si="109"/>
        <v>1.5594843090993711</v>
      </c>
      <c r="HY86" s="125">
        <f t="shared" si="110"/>
        <v>0.66441368862325756</v>
      </c>
      <c r="HZ86" s="200">
        <f t="shared" si="111"/>
        <v>0.12080557750388628</v>
      </c>
      <c r="IA86" s="201">
        <f t="shared" si="112"/>
        <v>7.2911039737566338E-2</v>
      </c>
      <c r="IB86" s="201">
        <f t="shared" si="113"/>
        <v>8.6435867226761512E-2</v>
      </c>
      <c r="IC86" s="201">
        <f t="shared" si="114"/>
        <v>1.0542971763724645</v>
      </c>
      <c r="ID86" s="201">
        <f t="shared" si="115"/>
        <v>0.38106219504219402</v>
      </c>
      <c r="IE86" s="201">
        <f t="shared" si="116"/>
        <v>0.63487577203872736</v>
      </c>
      <c r="IF86" s="173">
        <f t="shared" si="117"/>
        <v>1.6859739392983422</v>
      </c>
      <c r="IG86" s="174">
        <f t="shared" si="118"/>
        <v>1.2136440833367923</v>
      </c>
      <c r="IH86" s="184">
        <f t="shared" si="119"/>
        <v>0.47232985596154986</v>
      </c>
      <c r="II86" s="185">
        <f t="shared" si="120"/>
        <v>0.50186777254608028</v>
      </c>
      <c r="IJ86" s="177">
        <f t="shared" si="121"/>
        <v>-2.9537916584530199E-2</v>
      </c>
      <c r="IK86" s="130">
        <v>0</v>
      </c>
      <c r="IL86" s="347">
        <v>0</v>
      </c>
    </row>
    <row r="87" spans="1:246" outlineLevel="3" x14ac:dyDescent="0.2">
      <c r="A87" s="187">
        <v>84.733333333333405</v>
      </c>
      <c r="B87" s="188">
        <v>77</v>
      </c>
      <c r="C87" s="189" t="s">
        <v>157</v>
      </c>
      <c r="D87" s="190" t="s">
        <v>187</v>
      </c>
      <c r="E87" s="191" t="s">
        <v>188</v>
      </c>
      <c r="F87" s="1">
        <v>46881.017999999996</v>
      </c>
      <c r="G87" s="232">
        <v>764.08999999999992</v>
      </c>
      <c r="H87" s="234">
        <v>73.744</v>
      </c>
      <c r="I87" s="192">
        <v>0.4955095530010537</v>
      </c>
      <c r="J87" s="193">
        <v>0.5044904469989463</v>
      </c>
      <c r="K87" s="202">
        <v>1</v>
      </c>
      <c r="L87" s="271">
        <v>3.4642300417620704</v>
      </c>
      <c r="M87" s="272">
        <v>1.6117205737201576</v>
      </c>
      <c r="N87" s="314">
        <v>1.8525094680419127</v>
      </c>
      <c r="O87" s="314">
        <v>0.35013498758185069</v>
      </c>
      <c r="P87" s="314">
        <v>1.5023744804600621</v>
      </c>
      <c r="Q87" s="314">
        <v>1.6117205737201576</v>
      </c>
      <c r="R87" s="315">
        <v>0</v>
      </c>
      <c r="S87" s="316">
        <v>3.4642300417620704</v>
      </c>
      <c r="T87" s="316">
        <v>1.6117205737201576</v>
      </c>
      <c r="U87" s="316">
        <v>1.8525094680419127</v>
      </c>
      <c r="V87" s="316">
        <v>0</v>
      </c>
      <c r="W87" s="316">
        <v>0.35013498758185074</v>
      </c>
      <c r="X87" s="316">
        <v>1.5023744804600623</v>
      </c>
      <c r="Y87" s="316">
        <v>0</v>
      </c>
      <c r="Z87" s="316">
        <v>1.6117205737201576</v>
      </c>
      <c r="AA87" s="317">
        <v>16.329639661541471</v>
      </c>
      <c r="AB87" s="318">
        <v>5.3253160277125442</v>
      </c>
      <c r="AC87" s="318">
        <v>11.004323633828927</v>
      </c>
      <c r="AD87" s="318">
        <v>0.51555944758340622</v>
      </c>
      <c r="AE87" s="318">
        <v>10.48876418624552</v>
      </c>
      <c r="AF87" s="318">
        <v>5.3253160277125442</v>
      </c>
      <c r="AG87" s="319">
        <v>0.43997161289474468</v>
      </c>
      <c r="AH87" s="320">
        <v>15.889668048646724</v>
      </c>
      <c r="AI87" s="320">
        <v>8.8934686982835576</v>
      </c>
      <c r="AJ87" s="320">
        <v>6.9961993503631668</v>
      </c>
      <c r="AK87" s="320">
        <v>0</v>
      </c>
      <c r="AL87" s="320">
        <v>0.46718518473655185</v>
      </c>
      <c r="AM87" s="320">
        <v>6.5290141656266174</v>
      </c>
      <c r="AN87" s="320">
        <v>5.257235514509599</v>
      </c>
      <c r="AO87" s="320">
        <v>3.6362331837739577</v>
      </c>
      <c r="AP87" s="321">
        <v>4.2321189973333331</v>
      </c>
      <c r="AQ87" s="322">
        <v>0.32598728777999997</v>
      </c>
      <c r="AR87" s="323">
        <v>3.9061317095533332</v>
      </c>
      <c r="AS87" s="323">
        <v>0.20636029333333333</v>
      </c>
      <c r="AT87" s="323">
        <v>3.6997714162199999</v>
      </c>
      <c r="AU87" s="323">
        <v>0.32598728777999997</v>
      </c>
      <c r="AV87" s="315">
        <v>0.10804025954737605</v>
      </c>
      <c r="AW87" s="316">
        <v>4.1240787377859567</v>
      </c>
      <c r="AX87" s="316">
        <v>0.83329531768657517</v>
      </c>
      <c r="AY87" s="316">
        <v>3.0918717009308549</v>
      </c>
      <c r="AZ87" s="316">
        <v>0</v>
      </c>
      <c r="BA87" s="316">
        <v>0.19891171916852629</v>
      </c>
      <c r="BB87" s="316">
        <v>3.0918717009308549</v>
      </c>
      <c r="BC87" s="316">
        <v>0</v>
      </c>
      <c r="BD87" s="316">
        <v>0.83329531768657517</v>
      </c>
      <c r="BE87" s="324">
        <v>0.88456768980094258</v>
      </c>
      <c r="BF87" s="325">
        <v>0.21583846993373615</v>
      </c>
      <c r="BG87" s="326">
        <v>0.66872921986720657</v>
      </c>
      <c r="BH87" s="326">
        <v>1.2901322734493745E-4</v>
      </c>
      <c r="BI87" s="326">
        <v>0.66860020663986164</v>
      </c>
      <c r="BJ87" s="326">
        <v>0.21583846993373615</v>
      </c>
      <c r="BK87" s="319">
        <v>0</v>
      </c>
      <c r="BL87" s="320">
        <v>0.88456768980094258</v>
      </c>
      <c r="BM87" s="320">
        <v>0.3936296194761556</v>
      </c>
      <c r="BN87" s="320">
        <v>0.49093807032478715</v>
      </c>
      <c r="BO87" s="320">
        <v>0</v>
      </c>
      <c r="BP87" s="320">
        <v>1.2901322734493745E-4</v>
      </c>
      <c r="BQ87" s="320">
        <v>0.49080905709744221</v>
      </c>
      <c r="BR87" s="320">
        <v>0</v>
      </c>
      <c r="BS87" s="320">
        <v>0.3936296194761556</v>
      </c>
      <c r="BT87" s="275">
        <v>1.9656950423749486</v>
      </c>
      <c r="BU87" s="327">
        <v>0.27150484010703713</v>
      </c>
      <c r="BV87" s="328">
        <v>1.6941902022679116</v>
      </c>
      <c r="BW87" s="328">
        <v>0.60817084183976322</v>
      </c>
      <c r="BX87" s="328">
        <v>1.0860193604281485</v>
      </c>
      <c r="BY87" s="328">
        <v>0.27150484010703713</v>
      </c>
      <c r="BZ87" s="329">
        <v>1.3578132396639009</v>
      </c>
      <c r="CA87" s="330">
        <v>0.60788180271104775</v>
      </c>
      <c r="CB87" s="330">
        <v>0.25037662487104284</v>
      </c>
      <c r="CC87" s="330">
        <v>0.35750517784000491</v>
      </c>
      <c r="CD87" s="330"/>
      <c r="CE87" s="330">
        <v>0.18807392791060026</v>
      </c>
      <c r="CF87" s="330">
        <v>0.16943124992940464</v>
      </c>
      <c r="CG87" s="330"/>
      <c r="CH87" s="330">
        <v>0.25037662487104284</v>
      </c>
      <c r="CI87" s="331">
        <v>0.23988578529762003</v>
      </c>
      <c r="CJ87" s="332">
        <v>6.1806111963750004E-3</v>
      </c>
      <c r="CK87" s="332">
        <v>0.23370517410124503</v>
      </c>
      <c r="CL87" s="332"/>
      <c r="CM87" s="332">
        <v>0.23370517410124503</v>
      </c>
      <c r="CN87" s="332">
        <v>6.1806111963750004E-3</v>
      </c>
      <c r="CO87" s="333"/>
      <c r="CP87" s="334">
        <v>0.23988578529762003</v>
      </c>
      <c r="CQ87" s="334">
        <v>0.1217399253116508</v>
      </c>
      <c r="CR87" s="334">
        <v>0.11814585998596923</v>
      </c>
      <c r="CS87" s="335"/>
      <c r="CT87" s="335"/>
      <c r="CU87" s="334">
        <v>0.11814585998596923</v>
      </c>
      <c r="CV87" s="334">
        <v>9.9244250694688327E-2</v>
      </c>
      <c r="CW87" s="334">
        <v>2.2495674616962474E-2</v>
      </c>
      <c r="CX87" s="299">
        <v>2.0795807999999996</v>
      </c>
      <c r="CY87" s="300">
        <v>0.14288324372783401</v>
      </c>
      <c r="CZ87" s="301">
        <v>1.9366975562721658</v>
      </c>
      <c r="DA87" s="301">
        <v>0</v>
      </c>
      <c r="DB87" s="301">
        <v>1.9366975562721658</v>
      </c>
      <c r="DC87" s="301">
        <v>0.14288324372783401</v>
      </c>
      <c r="DD87" s="169">
        <v>0</v>
      </c>
      <c r="DE87" s="170">
        <v>2.0795807999999996</v>
      </c>
      <c r="DF87" s="170">
        <v>1.0603781033317108</v>
      </c>
      <c r="DG87" s="170">
        <v>1.0192026966682888</v>
      </c>
      <c r="DH87" s="170">
        <v>0</v>
      </c>
      <c r="DI87" s="170">
        <v>0</v>
      </c>
      <c r="DJ87" s="170">
        <v>1.0192026966682888</v>
      </c>
      <c r="DK87" s="170">
        <v>0.93261177495356262</v>
      </c>
      <c r="DL87" s="170">
        <v>0.12776632837814808</v>
      </c>
      <c r="DM87" s="336">
        <v>29.195718018110387</v>
      </c>
      <c r="DN87" s="337">
        <v>7.8994310541776844</v>
      </c>
      <c r="DO87" s="337">
        <v>21.296286963932701</v>
      </c>
      <c r="DP87" s="337">
        <v>1.6803545835656983</v>
      </c>
      <c r="DQ87" s="337">
        <v>19.615932380367006</v>
      </c>
      <c r="DR87" s="337">
        <v>7.8994310541776844</v>
      </c>
      <c r="DS87" s="338">
        <v>1.9058251121060215</v>
      </c>
      <c r="DT87" s="339">
        <v>27.289892906004361</v>
      </c>
      <c r="DU87" s="339">
        <v>13.164608862680852</v>
      </c>
      <c r="DV87" s="339">
        <v>13.926372324154986</v>
      </c>
      <c r="DW87" s="339">
        <v>0</v>
      </c>
      <c r="DX87" s="339">
        <v>1.2044348326248742</v>
      </c>
      <c r="DY87" s="339">
        <v>12.920849210698639</v>
      </c>
      <c r="DZ87" s="339">
        <v>6.28909154015785</v>
      </c>
      <c r="EA87" s="339">
        <v>6.8755173225229997</v>
      </c>
      <c r="EB87" s="340">
        <v>3.4642300417620704</v>
      </c>
      <c r="EC87" s="274">
        <v>16.329639661541471</v>
      </c>
      <c r="ED87" s="274">
        <v>4.2321189973333331</v>
      </c>
      <c r="EE87" s="274">
        <v>0.88456768980094258</v>
      </c>
      <c r="EF87" s="274">
        <v>1.9656950423749486</v>
      </c>
      <c r="EG87" s="274">
        <v>0.23988578529762003</v>
      </c>
      <c r="EH87" s="274">
        <f t="shared" si="128"/>
        <v>2.0795807999999996</v>
      </c>
      <c r="EI87" s="248">
        <f t="shared" si="129"/>
        <v>29.195718018110387</v>
      </c>
      <c r="EJ87" s="245">
        <v>0.35013498758185069</v>
      </c>
      <c r="EK87" s="246">
        <v>0.51555944758340622</v>
      </c>
      <c r="EL87" s="246">
        <v>0.20636029333333333</v>
      </c>
      <c r="EM87" s="246">
        <v>1.2901322734493745E-4</v>
      </c>
      <c r="EN87" s="246">
        <v>0.60817084183976322</v>
      </c>
      <c r="EO87" s="246">
        <v>0</v>
      </c>
      <c r="EP87" s="246">
        <v>0</v>
      </c>
      <c r="EQ87" s="341">
        <v>1.6803545835656983</v>
      </c>
      <c r="ER87" s="246">
        <v>1.5023744804600621</v>
      </c>
      <c r="ES87" s="246">
        <v>10.48876418624552</v>
      </c>
      <c r="ET87" s="246">
        <v>3.6997714162199999</v>
      </c>
      <c r="EU87" s="246">
        <v>0.66860020663986164</v>
      </c>
      <c r="EV87" s="246">
        <v>1.0860193604281485</v>
      </c>
      <c r="EW87" s="246">
        <v>0.23370517410124503</v>
      </c>
      <c r="EX87" s="246">
        <f t="shared" ref="EX87:EX150" si="130">DB87</f>
        <v>1.9366975562721658</v>
      </c>
      <c r="EY87" s="342">
        <f t="shared" ref="EY87:EY150" si="131">SUM(ER87:EX87)</f>
        <v>19.615932380367006</v>
      </c>
      <c r="EZ87" s="246">
        <v>1.6117205737201576</v>
      </c>
      <c r="FA87" s="246">
        <v>5.3253160277125442</v>
      </c>
      <c r="FB87" s="246">
        <v>0.32598728777999997</v>
      </c>
      <c r="FC87" s="246">
        <v>0.21583846993373615</v>
      </c>
      <c r="FD87" s="246">
        <v>0.27150484010703713</v>
      </c>
      <c r="FE87" s="246">
        <v>6.1806111963750004E-3</v>
      </c>
      <c r="FF87" s="246">
        <f t="shared" si="86"/>
        <v>0.14288324372783401</v>
      </c>
      <c r="FG87" s="343">
        <f t="shared" si="87"/>
        <v>7.8994310541776844</v>
      </c>
      <c r="FH87" s="276">
        <v>0</v>
      </c>
      <c r="FI87" s="260">
        <v>0.43997161289474468</v>
      </c>
      <c r="FJ87" s="260">
        <v>0.10804025954737605</v>
      </c>
      <c r="FK87" s="260">
        <v>0</v>
      </c>
      <c r="FL87" s="260">
        <v>1.3578132396639009</v>
      </c>
      <c r="FM87" s="264">
        <v>0</v>
      </c>
      <c r="FN87" s="264">
        <v>0</v>
      </c>
      <c r="FO87" s="344">
        <v>1.9058251121060215</v>
      </c>
      <c r="FP87" s="345">
        <v>0</v>
      </c>
      <c r="FQ87" s="260">
        <v>0</v>
      </c>
      <c r="FR87" s="260">
        <v>0</v>
      </c>
      <c r="FS87" s="260">
        <v>0</v>
      </c>
      <c r="FT87" s="260">
        <v>0</v>
      </c>
      <c r="FU87" s="264">
        <v>0</v>
      </c>
      <c r="FV87" s="147">
        <v>0</v>
      </c>
      <c r="FW87" s="344">
        <v>0</v>
      </c>
      <c r="FX87" s="195">
        <v>0.35013498758185074</v>
      </c>
      <c r="FY87" s="262">
        <v>0.46718518473655185</v>
      </c>
      <c r="FZ87" s="262">
        <v>0.19891171916852629</v>
      </c>
      <c r="GA87" s="262">
        <v>1.2901322734493745E-4</v>
      </c>
      <c r="GB87" s="262">
        <v>0.18807392791060026</v>
      </c>
      <c r="GC87" s="147">
        <v>0</v>
      </c>
      <c r="GD87" s="147">
        <v>0</v>
      </c>
      <c r="GE87" s="346">
        <v>1.2044348326248742</v>
      </c>
      <c r="GF87" s="273">
        <f t="shared" si="88"/>
        <v>1.5023744804600623</v>
      </c>
      <c r="GG87" s="246">
        <f t="shared" si="89"/>
        <v>6.5290141656266174</v>
      </c>
      <c r="GH87" s="246">
        <f t="shared" si="90"/>
        <v>3.0918717009308549</v>
      </c>
      <c r="GI87" s="246">
        <f t="shared" si="91"/>
        <v>0.49080905709744221</v>
      </c>
      <c r="GJ87" s="246">
        <f t="shared" si="92"/>
        <v>0.16943124992940464</v>
      </c>
      <c r="GK87" s="246">
        <f t="shared" si="93"/>
        <v>0.11814585998596923</v>
      </c>
      <c r="GL87" s="246">
        <f t="shared" si="94"/>
        <v>1.0192026966682888</v>
      </c>
      <c r="GM87" s="346">
        <f t="shared" si="95"/>
        <v>12.920849210698639</v>
      </c>
      <c r="GN87" s="195">
        <v>0</v>
      </c>
      <c r="GO87" s="262">
        <v>5.257235514509599</v>
      </c>
      <c r="GP87" s="262">
        <v>0</v>
      </c>
      <c r="GQ87" s="262">
        <v>0</v>
      </c>
      <c r="GR87" s="262">
        <v>0</v>
      </c>
      <c r="GS87" s="147">
        <v>9.9244250694688327E-2</v>
      </c>
      <c r="GT87" s="147">
        <f t="shared" si="96"/>
        <v>0.93261177495356262</v>
      </c>
      <c r="GU87" s="346">
        <f t="shared" si="97"/>
        <v>6.28909154015785</v>
      </c>
      <c r="GV87" s="195">
        <v>1.6117205737201576</v>
      </c>
      <c r="GW87" s="262">
        <v>3.6362331837739577</v>
      </c>
      <c r="GX87" s="262">
        <v>0.83329531768657517</v>
      </c>
      <c r="GY87" s="262">
        <v>0.3936296194761556</v>
      </c>
      <c r="GZ87" s="262">
        <v>0.25037662487104284</v>
      </c>
      <c r="HA87" s="147">
        <v>2.2495674616962474E-2</v>
      </c>
      <c r="HB87" s="147">
        <f t="shared" si="84"/>
        <v>0.12776632837814808</v>
      </c>
      <c r="HC87" s="346">
        <f t="shared" si="85"/>
        <v>6.8755173225229997</v>
      </c>
      <c r="HD87" s="248">
        <f t="shared" si="98"/>
        <v>29.195718018110387</v>
      </c>
      <c r="HE87" s="116">
        <f t="shared" si="81"/>
        <v>1.6803545835656983</v>
      </c>
      <c r="HF87" s="117">
        <f t="shared" si="82"/>
        <v>19.615932380367006</v>
      </c>
      <c r="HG87" s="117">
        <f t="shared" si="83"/>
        <v>7.8994310541776844</v>
      </c>
      <c r="HH87" s="195">
        <f t="shared" si="122"/>
        <v>1.9058251121060215</v>
      </c>
      <c r="HI87" s="262">
        <f t="shared" si="123"/>
        <v>0</v>
      </c>
      <c r="HJ87" s="262">
        <f t="shared" si="124"/>
        <v>1.2044348326248742</v>
      </c>
      <c r="HK87" s="262">
        <f t="shared" si="125"/>
        <v>12.920849210698639</v>
      </c>
      <c r="HL87" s="262">
        <f t="shared" si="126"/>
        <v>6.28909154015785</v>
      </c>
      <c r="HM87" s="262">
        <f t="shared" si="127"/>
        <v>6.8755173225229997</v>
      </c>
      <c r="HN87" s="120">
        <f t="shared" si="104"/>
        <v>21.000801365846513</v>
      </c>
      <c r="HO87" s="249">
        <f t="shared" si="105"/>
        <v>71.931100830674936</v>
      </c>
      <c r="HP87" s="121">
        <f t="shared" si="106"/>
        <v>28.068899169325064</v>
      </c>
      <c r="HQ87" s="122">
        <f t="shared" si="99"/>
        <v>21.296286963932705</v>
      </c>
      <c r="HR87" s="123">
        <f t="shared" si="100"/>
        <v>14.125284043323514</v>
      </c>
      <c r="HS87" s="196">
        <f t="shared" si="101"/>
        <v>7.1710029206091903</v>
      </c>
      <c r="HT87" s="197">
        <f t="shared" si="102"/>
        <v>8.1949166522638706</v>
      </c>
      <c r="HU87" s="198">
        <f t="shared" si="103"/>
        <v>-1.0239137316546847</v>
      </c>
      <c r="HV87" s="199">
        <f t="shared" si="107"/>
        <v>2.4329765015091991</v>
      </c>
      <c r="HW87" s="125">
        <f t="shared" si="108"/>
        <v>0.14002954863047487</v>
      </c>
      <c r="HX87" s="125">
        <f t="shared" si="109"/>
        <v>1.6346610316972505</v>
      </c>
      <c r="HY87" s="125">
        <f t="shared" si="110"/>
        <v>0.65828592118147367</v>
      </c>
      <c r="HZ87" s="200">
        <f t="shared" si="111"/>
        <v>0.15881875934216846</v>
      </c>
      <c r="IA87" s="201">
        <f t="shared" si="112"/>
        <v>0</v>
      </c>
      <c r="IB87" s="201">
        <f t="shared" si="113"/>
        <v>0.10036956938540618</v>
      </c>
      <c r="IC87" s="201">
        <f t="shared" si="114"/>
        <v>1.0767374342248865</v>
      </c>
      <c r="ID87" s="201">
        <f t="shared" si="115"/>
        <v>0.52409096167982083</v>
      </c>
      <c r="IE87" s="201">
        <f t="shared" si="116"/>
        <v>0.57295977687691668</v>
      </c>
      <c r="IF87" s="173">
        <f t="shared" si="117"/>
        <v>1.7746905803277253</v>
      </c>
      <c r="IG87" s="174">
        <f t="shared" si="118"/>
        <v>1.1771070036102929</v>
      </c>
      <c r="IH87" s="184">
        <f t="shared" si="119"/>
        <v>0.59758357671743256</v>
      </c>
      <c r="II87" s="185">
        <f t="shared" si="120"/>
        <v>0.68290972102198921</v>
      </c>
      <c r="IJ87" s="177">
        <f t="shared" si="121"/>
        <v>-8.5326144304557053E-2</v>
      </c>
      <c r="IK87" s="130">
        <v>0</v>
      </c>
      <c r="IL87" s="347">
        <v>0</v>
      </c>
    </row>
    <row r="88" spans="1:246" outlineLevel="3" x14ac:dyDescent="0.2">
      <c r="A88" s="187">
        <v>85.830303030303099</v>
      </c>
      <c r="B88" s="188">
        <v>78</v>
      </c>
      <c r="C88" s="189" t="s">
        <v>157</v>
      </c>
      <c r="D88" s="190" t="s">
        <v>187</v>
      </c>
      <c r="E88" s="191" t="s">
        <v>189</v>
      </c>
      <c r="F88" s="1">
        <v>4654.1480000000001</v>
      </c>
      <c r="G88" s="232">
        <v>70.767799999999994</v>
      </c>
      <c r="H88" s="234">
        <v>79.156000000000006</v>
      </c>
      <c r="I88" s="192">
        <v>1</v>
      </c>
      <c r="J88" s="193">
        <v>0</v>
      </c>
      <c r="K88" s="202">
        <v>0</v>
      </c>
      <c r="L88" s="271">
        <v>3.6958727923442929</v>
      </c>
      <c r="M88" s="272">
        <v>2.2457133988207314</v>
      </c>
      <c r="N88" s="314">
        <v>1.4501593935235615</v>
      </c>
      <c r="O88" s="314">
        <v>0.37297457517661109</v>
      </c>
      <c r="P88" s="314">
        <v>1.0771848183469503</v>
      </c>
      <c r="Q88" s="314">
        <v>2.2457133988207314</v>
      </c>
      <c r="R88" s="315">
        <v>0</v>
      </c>
      <c r="S88" s="316">
        <v>3.6958727923442929</v>
      </c>
      <c r="T88" s="316">
        <v>2.2457133988207314</v>
      </c>
      <c r="U88" s="316">
        <v>1.4501593935235615</v>
      </c>
      <c r="V88" s="316">
        <v>0</v>
      </c>
      <c r="W88" s="316">
        <v>0.37297457517661109</v>
      </c>
      <c r="X88" s="316">
        <v>1.0771848183469503</v>
      </c>
      <c r="Y88" s="316">
        <v>0</v>
      </c>
      <c r="Z88" s="316">
        <v>2.2457133988207314</v>
      </c>
      <c r="AA88" s="317">
        <v>16.453750705418322</v>
      </c>
      <c r="AB88" s="318">
        <v>5.666184361612892</v>
      </c>
      <c r="AC88" s="318">
        <v>10.78756634380543</v>
      </c>
      <c r="AD88" s="318">
        <v>0.47225463094731801</v>
      </c>
      <c r="AE88" s="318">
        <v>10.315311712858112</v>
      </c>
      <c r="AF88" s="318">
        <v>5.666184361612892</v>
      </c>
      <c r="AG88" s="319">
        <v>0.34643722271529398</v>
      </c>
      <c r="AH88" s="320">
        <v>16.107313482703027</v>
      </c>
      <c r="AI88" s="320">
        <v>12.709737377827032</v>
      </c>
      <c r="AJ88" s="320">
        <v>3.3975761048759949</v>
      </c>
      <c r="AK88" s="320">
        <v>0</v>
      </c>
      <c r="AL88" s="320">
        <v>0.43872427844344086</v>
      </c>
      <c r="AM88" s="320">
        <v>2.9588518264325554</v>
      </c>
      <c r="AN88" s="320">
        <v>10.839193716421532</v>
      </c>
      <c r="AO88" s="320">
        <v>1.8705436614054998</v>
      </c>
      <c r="AP88" s="321">
        <v>4.9131601493333328</v>
      </c>
      <c r="AQ88" s="322">
        <v>0.37628259091499999</v>
      </c>
      <c r="AR88" s="323">
        <v>4.5368775584183325</v>
      </c>
      <c r="AS88" s="323">
        <v>0.27707238533333334</v>
      </c>
      <c r="AT88" s="323">
        <v>4.2598051730849988</v>
      </c>
      <c r="AU88" s="323">
        <v>0.37628259091499999</v>
      </c>
      <c r="AV88" s="315">
        <v>0</v>
      </c>
      <c r="AW88" s="316">
        <v>4.9131601493333328</v>
      </c>
      <c r="AX88" s="316">
        <v>1.6152110620945939</v>
      </c>
      <c r="AY88" s="316">
        <v>3.0208767019054057</v>
      </c>
      <c r="AZ88" s="316">
        <v>0</v>
      </c>
      <c r="BA88" s="316">
        <v>0.27707238533333334</v>
      </c>
      <c r="BB88" s="316">
        <v>3.0208767019054057</v>
      </c>
      <c r="BC88" s="316">
        <v>0</v>
      </c>
      <c r="BD88" s="316">
        <v>1.6152110620945939</v>
      </c>
      <c r="BE88" s="324">
        <v>0.13053714959256002</v>
      </c>
      <c r="BF88" s="325">
        <v>1.470144116209799E-2</v>
      </c>
      <c r="BG88" s="326">
        <v>0.11583570843046201</v>
      </c>
      <c r="BH88" s="326">
        <v>0</v>
      </c>
      <c r="BI88" s="326">
        <v>0.11583570843046201</v>
      </c>
      <c r="BJ88" s="326">
        <v>1.470144116209799E-2</v>
      </c>
      <c r="BK88" s="319">
        <v>0</v>
      </c>
      <c r="BL88" s="320">
        <v>0.13053714959256002</v>
      </c>
      <c r="BM88" s="320">
        <v>7.219127619652542E-2</v>
      </c>
      <c r="BN88" s="320">
        <v>5.8345873396034587E-2</v>
      </c>
      <c r="BO88" s="320">
        <v>0</v>
      </c>
      <c r="BP88" s="320">
        <v>0</v>
      </c>
      <c r="BQ88" s="320">
        <v>5.8345873396034587E-2</v>
      </c>
      <c r="BR88" s="320">
        <v>0</v>
      </c>
      <c r="BS88" s="320">
        <v>7.219127619652542E-2</v>
      </c>
      <c r="BT88" s="275">
        <v>2.1603702939671461</v>
      </c>
      <c r="BU88" s="327">
        <v>0.29839368701203678</v>
      </c>
      <c r="BV88" s="328">
        <v>1.8619766069551094</v>
      </c>
      <c r="BW88" s="328">
        <v>0.66840185890696224</v>
      </c>
      <c r="BX88" s="328">
        <v>1.1935747480481471</v>
      </c>
      <c r="BY88" s="328">
        <v>0.29839368701203678</v>
      </c>
      <c r="BZ88" s="329">
        <v>2.0545121495627563</v>
      </c>
      <c r="CA88" s="330">
        <v>0.10585814440438979</v>
      </c>
      <c r="CB88" s="330">
        <v>7.3106453317948988E-2</v>
      </c>
      <c r="CC88" s="330">
        <v>3.2751691086440798E-2</v>
      </c>
      <c r="CD88" s="330"/>
      <c r="CE88" s="330">
        <v>3.2751691086441138E-2</v>
      </c>
      <c r="CF88" s="330">
        <v>-3.4000580129145419E-16</v>
      </c>
      <c r="CG88" s="330"/>
      <c r="CH88" s="330">
        <v>7.3106453317948988E-2</v>
      </c>
      <c r="CI88" s="331">
        <v>2.1335818741775998E-2</v>
      </c>
      <c r="CJ88" s="332">
        <v>5.1212865239999995E-4</v>
      </c>
      <c r="CK88" s="332">
        <v>2.0823690089375999E-2</v>
      </c>
      <c r="CL88" s="332"/>
      <c r="CM88" s="332">
        <v>2.0823690089375999E-2</v>
      </c>
      <c r="CN88" s="332">
        <v>5.1212865239999995E-4</v>
      </c>
      <c r="CO88" s="333"/>
      <c r="CP88" s="334">
        <v>2.1335818741775998E-2</v>
      </c>
      <c r="CQ88" s="334">
        <v>2.1335818741775998E-2</v>
      </c>
      <c r="CR88" s="334">
        <v>0</v>
      </c>
      <c r="CS88" s="335"/>
      <c r="CT88" s="335"/>
      <c r="CU88" s="334">
        <v>0</v>
      </c>
      <c r="CV88" s="334">
        <v>2.1110725854050265E-2</v>
      </c>
      <c r="CW88" s="334">
        <v>2.2509288772573285E-4</v>
      </c>
      <c r="CX88" s="299">
        <v>2.2321992000000006</v>
      </c>
      <c r="CY88" s="300">
        <v>0.15336930517086719</v>
      </c>
      <c r="CZ88" s="301">
        <v>2.0788298948291328</v>
      </c>
      <c r="DA88" s="301">
        <v>0</v>
      </c>
      <c r="DB88" s="301">
        <v>2.0788298948291328</v>
      </c>
      <c r="DC88" s="301">
        <v>0.15336930517086719</v>
      </c>
      <c r="DD88" s="169">
        <v>0</v>
      </c>
      <c r="DE88" s="170">
        <v>2.2321992000000006</v>
      </c>
      <c r="DF88" s="170">
        <v>2.1408767176884589</v>
      </c>
      <c r="DG88" s="170">
        <v>9.1322482311541719E-2</v>
      </c>
      <c r="DH88" s="170">
        <v>0</v>
      </c>
      <c r="DI88" s="170">
        <v>0</v>
      </c>
      <c r="DJ88" s="170">
        <v>9.1322482311541719E-2</v>
      </c>
      <c r="DK88" s="170">
        <v>2.1408767176884589</v>
      </c>
      <c r="DL88" s="170">
        <v>0</v>
      </c>
      <c r="DM88" s="336">
        <v>29.607226109397427</v>
      </c>
      <c r="DN88" s="337">
        <v>8.7551569133460259</v>
      </c>
      <c r="DO88" s="337">
        <v>20.85206919605141</v>
      </c>
      <c r="DP88" s="337">
        <v>1.7907034503642247</v>
      </c>
      <c r="DQ88" s="337">
        <v>19.06136574568718</v>
      </c>
      <c r="DR88" s="337">
        <v>8.7551569133460259</v>
      </c>
      <c r="DS88" s="338">
        <v>2.4009493722780504</v>
      </c>
      <c r="DT88" s="339">
        <v>27.206276737119378</v>
      </c>
      <c r="DU88" s="339">
        <v>18.878172104687067</v>
      </c>
      <c r="DV88" s="339">
        <v>8.0510322470989806</v>
      </c>
      <c r="DW88" s="339">
        <v>0</v>
      </c>
      <c r="DX88" s="339">
        <v>1.1215229300398266</v>
      </c>
      <c r="DY88" s="339">
        <v>7.2065817023924881</v>
      </c>
      <c r="DZ88" s="339">
        <v>13.001181159964041</v>
      </c>
      <c r="EA88" s="339">
        <v>5.8769909447230244</v>
      </c>
      <c r="EB88" s="340">
        <v>3.6958727923442929</v>
      </c>
      <c r="EC88" s="274">
        <v>16.453750705418322</v>
      </c>
      <c r="ED88" s="274">
        <v>4.9131601493333328</v>
      </c>
      <c r="EE88" s="274">
        <v>0.13053714959256002</v>
      </c>
      <c r="EF88" s="274">
        <v>2.1603702939671461</v>
      </c>
      <c r="EG88" s="274">
        <v>2.1335818741775998E-2</v>
      </c>
      <c r="EH88" s="274">
        <f t="shared" si="128"/>
        <v>2.2321992000000006</v>
      </c>
      <c r="EI88" s="248">
        <f t="shared" si="129"/>
        <v>29.607226109397427</v>
      </c>
      <c r="EJ88" s="245">
        <v>0.37297457517661109</v>
      </c>
      <c r="EK88" s="246">
        <v>0.47225463094731801</v>
      </c>
      <c r="EL88" s="246">
        <v>0.27707238533333334</v>
      </c>
      <c r="EM88" s="246">
        <v>0</v>
      </c>
      <c r="EN88" s="246">
        <v>0.66840185890696224</v>
      </c>
      <c r="EO88" s="246">
        <v>0</v>
      </c>
      <c r="EP88" s="246">
        <v>0</v>
      </c>
      <c r="EQ88" s="341">
        <v>1.7907034503642247</v>
      </c>
      <c r="ER88" s="246">
        <v>1.0771848183469503</v>
      </c>
      <c r="ES88" s="246">
        <v>10.315311712858112</v>
      </c>
      <c r="ET88" s="246">
        <v>4.2598051730849988</v>
      </c>
      <c r="EU88" s="246">
        <v>0.11583570843046201</v>
      </c>
      <c r="EV88" s="246">
        <v>1.1935747480481471</v>
      </c>
      <c r="EW88" s="246">
        <v>2.0823690089375999E-2</v>
      </c>
      <c r="EX88" s="246">
        <f t="shared" si="130"/>
        <v>2.0788298948291328</v>
      </c>
      <c r="EY88" s="342">
        <f t="shared" si="131"/>
        <v>19.06136574568718</v>
      </c>
      <c r="EZ88" s="246">
        <v>2.2457133988207314</v>
      </c>
      <c r="FA88" s="246">
        <v>5.666184361612892</v>
      </c>
      <c r="FB88" s="246">
        <v>0.37628259091499999</v>
      </c>
      <c r="FC88" s="246">
        <v>1.470144116209799E-2</v>
      </c>
      <c r="FD88" s="246">
        <v>0.29839368701203678</v>
      </c>
      <c r="FE88" s="246">
        <v>5.1212865239999995E-4</v>
      </c>
      <c r="FF88" s="246">
        <f t="shared" si="86"/>
        <v>0.15336930517086719</v>
      </c>
      <c r="FG88" s="343">
        <f t="shared" si="87"/>
        <v>8.7551569133460259</v>
      </c>
      <c r="FH88" s="276">
        <v>0</v>
      </c>
      <c r="FI88" s="260">
        <v>0.34643722271529398</v>
      </c>
      <c r="FJ88" s="260">
        <v>0</v>
      </c>
      <c r="FK88" s="260">
        <v>0</v>
      </c>
      <c r="FL88" s="260">
        <v>2.0545121495627563</v>
      </c>
      <c r="FM88" s="264">
        <v>0</v>
      </c>
      <c r="FN88" s="264">
        <v>0</v>
      </c>
      <c r="FO88" s="344">
        <v>2.4009493722780504</v>
      </c>
      <c r="FP88" s="345">
        <v>0</v>
      </c>
      <c r="FQ88" s="260">
        <v>0</v>
      </c>
      <c r="FR88" s="260">
        <v>0</v>
      </c>
      <c r="FS88" s="260">
        <v>0</v>
      </c>
      <c r="FT88" s="260">
        <v>0</v>
      </c>
      <c r="FU88" s="264">
        <v>0</v>
      </c>
      <c r="FV88" s="147">
        <v>0</v>
      </c>
      <c r="FW88" s="344">
        <v>0</v>
      </c>
      <c r="FX88" s="195">
        <v>0.37297457517661109</v>
      </c>
      <c r="FY88" s="262">
        <v>0.43872427844344086</v>
      </c>
      <c r="FZ88" s="262">
        <v>0.27707238533333334</v>
      </c>
      <c r="GA88" s="262">
        <v>0</v>
      </c>
      <c r="GB88" s="262">
        <v>3.2751691086441138E-2</v>
      </c>
      <c r="GC88" s="147">
        <v>0</v>
      </c>
      <c r="GD88" s="147">
        <v>0</v>
      </c>
      <c r="GE88" s="346">
        <v>1.1215229300398266</v>
      </c>
      <c r="GF88" s="273">
        <f t="shared" si="88"/>
        <v>1.0771848183469503</v>
      </c>
      <c r="GG88" s="246">
        <f t="shared" si="89"/>
        <v>2.9588518264325554</v>
      </c>
      <c r="GH88" s="246">
        <f t="shared" si="90"/>
        <v>3.0208767019054057</v>
      </c>
      <c r="GI88" s="246">
        <f t="shared" si="91"/>
        <v>5.8345873396034587E-2</v>
      </c>
      <c r="GJ88" s="246">
        <f t="shared" si="92"/>
        <v>-3.4000580129145419E-16</v>
      </c>
      <c r="GK88" s="246">
        <f t="shared" si="93"/>
        <v>0</v>
      </c>
      <c r="GL88" s="246">
        <f t="shared" si="94"/>
        <v>9.1322482311541719E-2</v>
      </c>
      <c r="GM88" s="346">
        <f t="shared" si="95"/>
        <v>7.2065817023924881</v>
      </c>
      <c r="GN88" s="195">
        <v>0</v>
      </c>
      <c r="GO88" s="262">
        <v>10.839193716421532</v>
      </c>
      <c r="GP88" s="262">
        <v>0</v>
      </c>
      <c r="GQ88" s="262">
        <v>0</v>
      </c>
      <c r="GR88" s="262">
        <v>0</v>
      </c>
      <c r="GS88" s="147">
        <v>2.1110725854050265E-2</v>
      </c>
      <c r="GT88" s="147">
        <f t="shared" si="96"/>
        <v>2.1408767176884589</v>
      </c>
      <c r="GU88" s="346">
        <f t="shared" si="97"/>
        <v>13.001181159964041</v>
      </c>
      <c r="GV88" s="195">
        <v>2.2457133988207314</v>
      </c>
      <c r="GW88" s="262">
        <v>1.8705436614054998</v>
      </c>
      <c r="GX88" s="262">
        <v>1.6152110620945939</v>
      </c>
      <c r="GY88" s="262">
        <v>7.219127619652542E-2</v>
      </c>
      <c r="GZ88" s="262">
        <v>7.3106453317948988E-2</v>
      </c>
      <c r="HA88" s="147">
        <v>2.2509288772573285E-4</v>
      </c>
      <c r="HB88" s="147">
        <f t="shared" si="84"/>
        <v>0</v>
      </c>
      <c r="HC88" s="346">
        <f t="shared" si="85"/>
        <v>5.8769909447230244</v>
      </c>
      <c r="HD88" s="248">
        <f t="shared" si="98"/>
        <v>29.607226109397427</v>
      </c>
      <c r="HE88" s="116">
        <f t="shared" si="81"/>
        <v>1.7907034503642247</v>
      </c>
      <c r="HF88" s="117">
        <f t="shared" si="82"/>
        <v>19.06136574568718</v>
      </c>
      <c r="HG88" s="117">
        <f t="shared" si="83"/>
        <v>8.7551569133460259</v>
      </c>
      <c r="HH88" s="195">
        <f t="shared" si="122"/>
        <v>2.4009493722780504</v>
      </c>
      <c r="HI88" s="262">
        <f t="shared" si="123"/>
        <v>0</v>
      </c>
      <c r="HJ88" s="262">
        <f t="shared" si="124"/>
        <v>1.1215229300398266</v>
      </c>
      <c r="HK88" s="262">
        <f t="shared" si="125"/>
        <v>7.2065817023924881</v>
      </c>
      <c r="HL88" s="262">
        <f t="shared" si="126"/>
        <v>13.001181159964041</v>
      </c>
      <c r="HM88" s="262">
        <f t="shared" si="127"/>
        <v>5.8769909447230244</v>
      </c>
      <c r="HN88" s="120">
        <f t="shared" si="104"/>
        <v>14.205095577155339</v>
      </c>
      <c r="HO88" s="249">
        <f t="shared" si="105"/>
        <v>47.978475000218261</v>
      </c>
      <c r="HP88" s="121">
        <f t="shared" si="106"/>
        <v>52.021524999781739</v>
      </c>
      <c r="HQ88" s="122">
        <f t="shared" si="99"/>
        <v>20.852069196051403</v>
      </c>
      <c r="HR88" s="123">
        <f t="shared" si="100"/>
        <v>8.3281046324323142</v>
      </c>
      <c r="HS88" s="196">
        <f t="shared" si="101"/>
        <v>12.523964563619089</v>
      </c>
      <c r="HT88" s="197">
        <f t="shared" si="102"/>
        <v>15.402130532242092</v>
      </c>
      <c r="HU88" s="198">
        <f t="shared" si="103"/>
        <v>-2.8781659686230014</v>
      </c>
      <c r="HV88" s="199">
        <f t="shared" si="107"/>
        <v>2.4672688424497857</v>
      </c>
      <c r="HW88" s="125">
        <f t="shared" si="108"/>
        <v>0.14922528753035205</v>
      </c>
      <c r="HX88" s="125">
        <f t="shared" si="109"/>
        <v>1.5884471454739317</v>
      </c>
      <c r="HY88" s="125">
        <f t="shared" si="110"/>
        <v>0.72959640944550219</v>
      </c>
      <c r="HZ88" s="200">
        <f t="shared" si="111"/>
        <v>0.20007911435650419</v>
      </c>
      <c r="IA88" s="201">
        <f t="shared" si="112"/>
        <v>0</v>
      </c>
      <c r="IB88" s="201">
        <f t="shared" si="113"/>
        <v>9.3460244169985551E-2</v>
      </c>
      <c r="IC88" s="201">
        <f t="shared" si="114"/>
        <v>0.60054847519937404</v>
      </c>
      <c r="ID88" s="201">
        <f t="shared" si="115"/>
        <v>1.0834317633303368</v>
      </c>
      <c r="IE88" s="201">
        <f t="shared" si="116"/>
        <v>0.48974924539358539</v>
      </c>
      <c r="IF88" s="173">
        <f t="shared" si="117"/>
        <v>1.7376724330042836</v>
      </c>
      <c r="IG88" s="174">
        <f t="shared" si="118"/>
        <v>0.69400871936935948</v>
      </c>
      <c r="IH88" s="184">
        <f t="shared" si="119"/>
        <v>1.0436637136349241</v>
      </c>
      <c r="II88" s="185">
        <f t="shared" si="120"/>
        <v>1.2835108776868409</v>
      </c>
      <c r="IJ88" s="177">
        <f t="shared" si="121"/>
        <v>-0.23984716405191678</v>
      </c>
      <c r="IK88" s="130">
        <v>0</v>
      </c>
      <c r="IL88" s="347">
        <v>0</v>
      </c>
    </row>
    <row r="89" spans="1:246" outlineLevel="3" x14ac:dyDescent="0.2">
      <c r="A89" s="187">
        <v>86.927272727272793</v>
      </c>
      <c r="B89" s="188">
        <v>79</v>
      </c>
      <c r="C89" s="189" t="s">
        <v>157</v>
      </c>
      <c r="D89" s="190" t="s">
        <v>187</v>
      </c>
      <c r="E89" s="191" t="s">
        <v>190</v>
      </c>
      <c r="F89" s="1">
        <v>6072.2330000000002</v>
      </c>
      <c r="G89" s="232">
        <v>106.6934</v>
      </c>
      <c r="H89" s="234">
        <v>72.625</v>
      </c>
      <c r="I89" s="192">
        <v>0.54405399850016001</v>
      </c>
      <c r="J89" s="193">
        <v>0.45594600149983999</v>
      </c>
      <c r="K89" s="202">
        <v>0</v>
      </c>
      <c r="L89" s="271">
        <v>3.26063933602873</v>
      </c>
      <c r="M89" s="272">
        <v>1.5840399027121097</v>
      </c>
      <c r="N89" s="314">
        <v>1.6765994333166203</v>
      </c>
      <c r="O89" s="314">
        <v>0.32572832710244731</v>
      </c>
      <c r="P89" s="314">
        <v>1.3508711062141729</v>
      </c>
      <c r="Q89" s="314">
        <v>1.5840399027121097</v>
      </c>
      <c r="R89" s="315">
        <v>0</v>
      </c>
      <c r="S89" s="316">
        <v>3.26063933602873</v>
      </c>
      <c r="T89" s="316">
        <v>1.5840399027121097</v>
      </c>
      <c r="U89" s="316">
        <v>1.6765994333166203</v>
      </c>
      <c r="V89" s="316">
        <v>0</v>
      </c>
      <c r="W89" s="316">
        <v>0.32572832710244731</v>
      </c>
      <c r="X89" s="316">
        <v>1.3508711062141729</v>
      </c>
      <c r="Y89" s="316">
        <v>0</v>
      </c>
      <c r="Z89" s="316">
        <v>1.5840399027121097</v>
      </c>
      <c r="AA89" s="317">
        <v>15.281498971117973</v>
      </c>
      <c r="AB89" s="318">
        <v>5.1897560245735646</v>
      </c>
      <c r="AC89" s="318">
        <v>10.091742946544407</v>
      </c>
      <c r="AD89" s="318">
        <v>0.54999463962021211</v>
      </c>
      <c r="AE89" s="318">
        <v>9.5417483069241946</v>
      </c>
      <c r="AF89" s="318">
        <v>5.1897560245735646</v>
      </c>
      <c r="AG89" s="319">
        <v>0.86499188834961138</v>
      </c>
      <c r="AH89" s="320">
        <v>14.41650708276836</v>
      </c>
      <c r="AI89" s="320">
        <v>8.5099418940812281</v>
      </c>
      <c r="AJ89" s="320">
        <v>5.9065651886871322</v>
      </c>
      <c r="AK89" s="320">
        <v>0</v>
      </c>
      <c r="AL89" s="320">
        <v>0.41655604750171932</v>
      </c>
      <c r="AM89" s="320">
        <v>5.4900091411854133</v>
      </c>
      <c r="AN89" s="320">
        <v>5.2191161697367221</v>
      </c>
      <c r="AO89" s="320">
        <v>3.2908257243445043</v>
      </c>
      <c r="AP89" s="321">
        <v>4.677727833333333</v>
      </c>
      <c r="AQ89" s="322">
        <v>0.35733406406250001</v>
      </c>
      <c r="AR89" s="323">
        <v>4.320393769270833</v>
      </c>
      <c r="AS89" s="323">
        <v>0.27970308333333332</v>
      </c>
      <c r="AT89" s="323">
        <v>4.0406906859374994</v>
      </c>
      <c r="AU89" s="323">
        <v>0.35733406406250001</v>
      </c>
      <c r="AV89" s="315">
        <v>0</v>
      </c>
      <c r="AW89" s="316">
        <v>4.677727833333333</v>
      </c>
      <c r="AX89" s="316">
        <v>0.99676555123829691</v>
      </c>
      <c r="AY89" s="316">
        <v>3.4012591987617031</v>
      </c>
      <c r="AZ89" s="316">
        <v>0</v>
      </c>
      <c r="BA89" s="316">
        <v>0.27970308333333332</v>
      </c>
      <c r="BB89" s="316">
        <v>3.4012591987617031</v>
      </c>
      <c r="BC89" s="316">
        <v>0</v>
      </c>
      <c r="BD89" s="316">
        <v>0.99676555123829691</v>
      </c>
      <c r="BE89" s="324">
        <v>5.9073382843955559E-2</v>
      </c>
      <c r="BF89" s="325">
        <v>4.0825279813597581E-3</v>
      </c>
      <c r="BG89" s="326">
        <v>5.4990854862595806E-2</v>
      </c>
      <c r="BH89" s="326">
        <v>0</v>
      </c>
      <c r="BI89" s="326">
        <v>5.4990854862595806E-2</v>
      </c>
      <c r="BJ89" s="326">
        <v>4.0825279813597581E-3</v>
      </c>
      <c r="BK89" s="319">
        <v>0</v>
      </c>
      <c r="BL89" s="320">
        <v>5.9073382843955559E-2</v>
      </c>
      <c r="BM89" s="320">
        <v>2.064714067247023E-2</v>
      </c>
      <c r="BN89" s="320">
        <v>3.8426242171485325E-2</v>
      </c>
      <c r="BO89" s="320">
        <v>0</v>
      </c>
      <c r="BP89" s="320">
        <v>0</v>
      </c>
      <c r="BQ89" s="320">
        <v>3.8426242171485325E-2</v>
      </c>
      <c r="BR89" s="320">
        <v>0</v>
      </c>
      <c r="BS89" s="320">
        <v>2.064714067247023E-2</v>
      </c>
      <c r="BT89" s="275">
        <v>1.9409523694554056</v>
      </c>
      <c r="BU89" s="327">
        <v>0.26808734384743171</v>
      </c>
      <c r="BV89" s="328">
        <v>1.6728650256079738</v>
      </c>
      <c r="BW89" s="328">
        <v>0.60051565021824715</v>
      </c>
      <c r="BX89" s="328">
        <v>1.0723493753897266</v>
      </c>
      <c r="BY89" s="328">
        <v>0.26808734384743171</v>
      </c>
      <c r="BZ89" s="329">
        <v>1.4023904911899467</v>
      </c>
      <c r="CA89" s="330">
        <v>0.53856187826545887</v>
      </c>
      <c r="CB89" s="330">
        <v>0.23626917838477568</v>
      </c>
      <c r="CC89" s="330">
        <v>0.30229269988068319</v>
      </c>
      <c r="CD89" s="330"/>
      <c r="CE89" s="330">
        <v>0.16662687946334642</v>
      </c>
      <c r="CF89" s="330">
        <v>0.13566582041733677</v>
      </c>
      <c r="CG89" s="330"/>
      <c r="CH89" s="330">
        <v>0.23626917838477568</v>
      </c>
      <c r="CI89" s="331">
        <v>0.15991969104168755</v>
      </c>
      <c r="CJ89" s="332">
        <v>4.1837853766500009E-3</v>
      </c>
      <c r="CK89" s="332">
        <v>0.15573590566503753</v>
      </c>
      <c r="CL89" s="332"/>
      <c r="CM89" s="332">
        <v>0.15573590566503753</v>
      </c>
      <c r="CN89" s="332">
        <v>4.1837853766500009E-3</v>
      </c>
      <c r="CO89" s="333"/>
      <c r="CP89" s="334">
        <v>0.15991969104168755</v>
      </c>
      <c r="CQ89" s="334">
        <v>8.8736672512814585E-2</v>
      </c>
      <c r="CR89" s="334">
        <v>7.118301852887296E-2</v>
      </c>
      <c r="CS89" s="335"/>
      <c r="CT89" s="335"/>
      <c r="CU89" s="334">
        <v>7.118301852887296E-2</v>
      </c>
      <c r="CV89" s="334">
        <v>5.8422931777036849E-2</v>
      </c>
      <c r="CW89" s="334">
        <v>3.0313740735777736E-2</v>
      </c>
      <c r="CX89" s="299">
        <v>2.048025</v>
      </c>
      <c r="CY89" s="300">
        <v>0.14071511683301619</v>
      </c>
      <c r="CZ89" s="301">
        <v>1.9073098831669839</v>
      </c>
      <c r="DA89" s="301">
        <v>0</v>
      </c>
      <c r="DB89" s="301">
        <v>1.9073098831669839</v>
      </c>
      <c r="DC89" s="301">
        <v>0.14071511683301619</v>
      </c>
      <c r="DD89" s="169">
        <v>0</v>
      </c>
      <c r="DE89" s="170">
        <v>2.048025</v>
      </c>
      <c r="DF89" s="170">
        <v>1.1328096787670332</v>
      </c>
      <c r="DG89" s="170">
        <v>0.91521532123296678</v>
      </c>
      <c r="DH89" s="170">
        <v>0</v>
      </c>
      <c r="DI89" s="170">
        <v>0</v>
      </c>
      <c r="DJ89" s="170">
        <v>0.91521532123296667</v>
      </c>
      <c r="DK89" s="170">
        <v>1.0180106220612255</v>
      </c>
      <c r="DL89" s="170">
        <v>0.11479905670580781</v>
      </c>
      <c r="DM89" s="336">
        <v>27.427836583821083</v>
      </c>
      <c r="DN89" s="337">
        <v>7.5481987653866316</v>
      </c>
      <c r="DO89" s="337">
        <v>19.87963781843445</v>
      </c>
      <c r="DP89" s="337">
        <v>1.7559417002742399</v>
      </c>
      <c r="DQ89" s="337">
        <v>18.123696118160211</v>
      </c>
      <c r="DR89" s="337">
        <v>7.5481987653866316</v>
      </c>
      <c r="DS89" s="338">
        <v>2.267382379539558</v>
      </c>
      <c r="DT89" s="339">
        <v>25.160454204281521</v>
      </c>
      <c r="DU89" s="339">
        <v>12.569210018368729</v>
      </c>
      <c r="DV89" s="339">
        <v>12.311541102579463</v>
      </c>
      <c r="DW89" s="339">
        <v>0</v>
      </c>
      <c r="DX89" s="339">
        <v>1.1886143374008462</v>
      </c>
      <c r="DY89" s="339">
        <v>11.402629848511951</v>
      </c>
      <c r="DZ89" s="339">
        <v>6.2955497235749842</v>
      </c>
      <c r="EA89" s="339">
        <v>6.2736602947937428</v>
      </c>
      <c r="EB89" s="340">
        <v>3.26063933602873</v>
      </c>
      <c r="EC89" s="274">
        <v>15.281498971117973</v>
      </c>
      <c r="ED89" s="274">
        <v>4.677727833333333</v>
      </c>
      <c r="EE89" s="274">
        <v>5.9073382843955559E-2</v>
      </c>
      <c r="EF89" s="274">
        <v>1.9409523694554056</v>
      </c>
      <c r="EG89" s="274">
        <v>0.15991969104168755</v>
      </c>
      <c r="EH89" s="274">
        <f t="shared" si="128"/>
        <v>2.048025</v>
      </c>
      <c r="EI89" s="248">
        <f t="shared" si="129"/>
        <v>27.427836583821083</v>
      </c>
      <c r="EJ89" s="245">
        <v>0.32572832710244731</v>
      </c>
      <c r="EK89" s="246">
        <v>0.54999463962021211</v>
      </c>
      <c r="EL89" s="246">
        <v>0.27970308333333332</v>
      </c>
      <c r="EM89" s="246">
        <v>0</v>
      </c>
      <c r="EN89" s="246">
        <v>0.60051565021824715</v>
      </c>
      <c r="EO89" s="246">
        <v>0</v>
      </c>
      <c r="EP89" s="246">
        <v>0</v>
      </c>
      <c r="EQ89" s="341">
        <v>1.7559417002742399</v>
      </c>
      <c r="ER89" s="246">
        <v>1.3508711062141729</v>
      </c>
      <c r="ES89" s="246">
        <v>9.5417483069241946</v>
      </c>
      <c r="ET89" s="246">
        <v>4.0406906859374994</v>
      </c>
      <c r="EU89" s="246">
        <v>5.4990854862595806E-2</v>
      </c>
      <c r="EV89" s="246">
        <v>1.0723493753897266</v>
      </c>
      <c r="EW89" s="246">
        <v>0.15573590566503753</v>
      </c>
      <c r="EX89" s="246">
        <f t="shared" si="130"/>
        <v>1.9073098831669839</v>
      </c>
      <c r="EY89" s="342">
        <f t="shared" si="131"/>
        <v>18.123696118160211</v>
      </c>
      <c r="EZ89" s="246">
        <v>1.5840399027121097</v>
      </c>
      <c r="FA89" s="246">
        <v>5.1897560245735646</v>
      </c>
      <c r="FB89" s="246">
        <v>0.35733406406250001</v>
      </c>
      <c r="FC89" s="246">
        <v>4.0825279813597581E-3</v>
      </c>
      <c r="FD89" s="246">
        <v>0.26808734384743171</v>
      </c>
      <c r="FE89" s="246">
        <v>4.1837853766500009E-3</v>
      </c>
      <c r="FF89" s="246">
        <f t="shared" si="86"/>
        <v>0.14071511683301619</v>
      </c>
      <c r="FG89" s="343">
        <f t="shared" si="87"/>
        <v>7.5481987653866316</v>
      </c>
      <c r="FH89" s="276">
        <v>0</v>
      </c>
      <c r="FI89" s="260">
        <v>0.86499188834961138</v>
      </c>
      <c r="FJ89" s="260">
        <v>0</v>
      </c>
      <c r="FK89" s="260">
        <v>0</v>
      </c>
      <c r="FL89" s="260">
        <v>1.4023904911899467</v>
      </c>
      <c r="FM89" s="264">
        <v>0</v>
      </c>
      <c r="FN89" s="264">
        <v>0</v>
      </c>
      <c r="FO89" s="344">
        <v>2.267382379539558</v>
      </c>
      <c r="FP89" s="345">
        <v>0</v>
      </c>
      <c r="FQ89" s="260">
        <v>0</v>
      </c>
      <c r="FR89" s="260">
        <v>0</v>
      </c>
      <c r="FS89" s="260">
        <v>0</v>
      </c>
      <c r="FT89" s="260">
        <v>0</v>
      </c>
      <c r="FU89" s="264">
        <v>0</v>
      </c>
      <c r="FV89" s="147">
        <v>0</v>
      </c>
      <c r="FW89" s="344">
        <v>0</v>
      </c>
      <c r="FX89" s="195">
        <v>0.32572832710244731</v>
      </c>
      <c r="FY89" s="262">
        <v>0.41655604750171932</v>
      </c>
      <c r="FZ89" s="262">
        <v>0.27970308333333332</v>
      </c>
      <c r="GA89" s="262">
        <v>0</v>
      </c>
      <c r="GB89" s="262">
        <v>0.16662687946334642</v>
      </c>
      <c r="GC89" s="147">
        <v>0</v>
      </c>
      <c r="GD89" s="147">
        <v>0</v>
      </c>
      <c r="GE89" s="346">
        <v>1.1886143374008462</v>
      </c>
      <c r="GF89" s="273">
        <f t="shared" si="88"/>
        <v>1.3508711062141729</v>
      </c>
      <c r="GG89" s="246">
        <f t="shared" si="89"/>
        <v>5.4900091411854133</v>
      </c>
      <c r="GH89" s="246">
        <f t="shared" si="90"/>
        <v>3.4012591987617031</v>
      </c>
      <c r="GI89" s="246">
        <f t="shared" si="91"/>
        <v>3.8426242171485325E-2</v>
      </c>
      <c r="GJ89" s="246">
        <f t="shared" si="92"/>
        <v>0.13566582041733677</v>
      </c>
      <c r="GK89" s="246">
        <f t="shared" si="93"/>
        <v>7.118301852887296E-2</v>
      </c>
      <c r="GL89" s="246">
        <f t="shared" si="94"/>
        <v>0.91521532123296667</v>
      </c>
      <c r="GM89" s="346">
        <f t="shared" si="95"/>
        <v>11.402629848511951</v>
      </c>
      <c r="GN89" s="195">
        <v>0</v>
      </c>
      <c r="GO89" s="262">
        <v>5.2191161697367221</v>
      </c>
      <c r="GP89" s="262">
        <v>0</v>
      </c>
      <c r="GQ89" s="262">
        <v>0</v>
      </c>
      <c r="GR89" s="262">
        <v>0</v>
      </c>
      <c r="GS89" s="147">
        <v>5.8422931777036849E-2</v>
      </c>
      <c r="GT89" s="147">
        <f t="shared" si="96"/>
        <v>1.0180106220612255</v>
      </c>
      <c r="GU89" s="346">
        <f t="shared" si="97"/>
        <v>6.2955497235749842</v>
      </c>
      <c r="GV89" s="195">
        <v>1.5840399027121097</v>
      </c>
      <c r="GW89" s="262">
        <v>3.2908257243445043</v>
      </c>
      <c r="GX89" s="262">
        <v>0.99676555123829691</v>
      </c>
      <c r="GY89" s="262">
        <v>2.064714067247023E-2</v>
      </c>
      <c r="GZ89" s="262">
        <v>0.23626917838477568</v>
      </c>
      <c r="HA89" s="147">
        <v>3.0313740735777736E-2</v>
      </c>
      <c r="HB89" s="147">
        <f t="shared" si="84"/>
        <v>0.11479905670580781</v>
      </c>
      <c r="HC89" s="346">
        <f t="shared" si="85"/>
        <v>6.2736602947937428</v>
      </c>
      <c r="HD89" s="248">
        <f t="shared" si="98"/>
        <v>27.427836583821083</v>
      </c>
      <c r="HE89" s="116">
        <f t="shared" ref="HE89:HE152" si="132">EQ89</f>
        <v>1.7559417002742399</v>
      </c>
      <c r="HF89" s="117">
        <f t="shared" ref="HF89:HF152" si="133">EY89</f>
        <v>18.123696118160211</v>
      </c>
      <c r="HG89" s="117">
        <f t="shared" ref="HG89:HG152" si="134">FG89</f>
        <v>7.5481987653866316</v>
      </c>
      <c r="HH89" s="195">
        <f t="shared" si="122"/>
        <v>2.267382379539558</v>
      </c>
      <c r="HI89" s="262">
        <f t="shared" si="123"/>
        <v>0</v>
      </c>
      <c r="HJ89" s="262">
        <f t="shared" si="124"/>
        <v>1.1886143374008462</v>
      </c>
      <c r="HK89" s="262">
        <f t="shared" si="125"/>
        <v>11.402629848511951</v>
      </c>
      <c r="HL89" s="262">
        <f t="shared" si="126"/>
        <v>6.2955497235749842</v>
      </c>
      <c r="HM89" s="262">
        <f t="shared" si="127"/>
        <v>6.2736602947937428</v>
      </c>
      <c r="HN89" s="120">
        <f t="shared" si="104"/>
        <v>18.864904480706542</v>
      </c>
      <c r="HO89" s="249">
        <f t="shared" si="105"/>
        <v>68.780140289425603</v>
      </c>
      <c r="HP89" s="121">
        <f t="shared" si="106"/>
        <v>31.219859710574397</v>
      </c>
      <c r="HQ89" s="122">
        <f t="shared" si="99"/>
        <v>19.87963781843445</v>
      </c>
      <c r="HR89" s="123">
        <f t="shared" si="100"/>
        <v>12.591244185912798</v>
      </c>
      <c r="HS89" s="196">
        <f t="shared" si="101"/>
        <v>7.2883936325216521</v>
      </c>
      <c r="HT89" s="197">
        <f t="shared" si="102"/>
        <v>8.5629321031145427</v>
      </c>
      <c r="HU89" s="198">
        <f t="shared" si="103"/>
        <v>-1.2745384705928888</v>
      </c>
      <c r="HV89" s="199">
        <f t="shared" si="107"/>
        <v>2.2856530486517568</v>
      </c>
      <c r="HW89" s="125">
        <f t="shared" si="108"/>
        <v>0.14632847502285332</v>
      </c>
      <c r="HX89" s="125">
        <f t="shared" si="109"/>
        <v>1.5103080098466843</v>
      </c>
      <c r="HY89" s="125">
        <f t="shared" si="110"/>
        <v>0.62901656378221926</v>
      </c>
      <c r="HZ89" s="200">
        <f t="shared" si="111"/>
        <v>0.1889485316282965</v>
      </c>
      <c r="IA89" s="201">
        <f t="shared" si="112"/>
        <v>0</v>
      </c>
      <c r="IB89" s="201">
        <f t="shared" si="113"/>
        <v>9.9051194783403851E-2</v>
      </c>
      <c r="IC89" s="201">
        <f t="shared" si="114"/>
        <v>0.95021915404266266</v>
      </c>
      <c r="ID89" s="201">
        <f t="shared" si="115"/>
        <v>0.52462914363124868</v>
      </c>
      <c r="IE89" s="201">
        <f t="shared" si="116"/>
        <v>0.52280502456614519</v>
      </c>
      <c r="IF89" s="173">
        <f t="shared" si="117"/>
        <v>1.6566364848695374</v>
      </c>
      <c r="IG89" s="174">
        <f t="shared" si="118"/>
        <v>1.0492703488260664</v>
      </c>
      <c r="IH89" s="184">
        <f t="shared" si="119"/>
        <v>0.60736613604347101</v>
      </c>
      <c r="II89" s="185">
        <f t="shared" si="120"/>
        <v>0.71357767525954519</v>
      </c>
      <c r="IJ89" s="177">
        <f t="shared" si="121"/>
        <v>-0.10621153921607407</v>
      </c>
      <c r="IK89" s="130">
        <v>0</v>
      </c>
      <c r="IL89" s="347">
        <v>0</v>
      </c>
    </row>
    <row r="90" spans="1:246" outlineLevel="3" x14ac:dyDescent="0.2">
      <c r="A90" s="187">
        <v>88.024242424242502</v>
      </c>
      <c r="B90" s="188">
        <v>80</v>
      </c>
      <c r="C90" s="189" t="s">
        <v>157</v>
      </c>
      <c r="D90" s="190" t="s">
        <v>187</v>
      </c>
      <c r="E90" s="191" t="s">
        <v>191</v>
      </c>
      <c r="F90" s="1">
        <v>15368.759</v>
      </c>
      <c r="G90" s="232">
        <v>430.37180000000001</v>
      </c>
      <c r="H90" s="234">
        <v>71.468999999999994</v>
      </c>
      <c r="I90" s="192">
        <v>0.34569387758161008</v>
      </c>
      <c r="J90" s="193">
        <v>0.65430612241838992</v>
      </c>
      <c r="K90" s="202">
        <v>0</v>
      </c>
      <c r="L90" s="271">
        <v>3.3601579554750436</v>
      </c>
      <c r="M90" s="272">
        <v>1.421327127360847</v>
      </c>
      <c r="N90" s="314">
        <v>1.9388308281141966</v>
      </c>
      <c r="O90" s="314">
        <v>0.33968724421802787</v>
      </c>
      <c r="P90" s="314">
        <v>1.5991435838961687</v>
      </c>
      <c r="Q90" s="314">
        <v>1.421327127360847</v>
      </c>
      <c r="R90" s="315">
        <v>0</v>
      </c>
      <c r="S90" s="316">
        <v>3.3601579554750436</v>
      </c>
      <c r="T90" s="316">
        <v>1.421327127360847</v>
      </c>
      <c r="U90" s="316">
        <v>1.9388308281141966</v>
      </c>
      <c r="V90" s="316">
        <v>0</v>
      </c>
      <c r="W90" s="316">
        <v>0.33968724421802787</v>
      </c>
      <c r="X90" s="316">
        <v>1.5991435838961683</v>
      </c>
      <c r="Y90" s="316">
        <v>0</v>
      </c>
      <c r="Z90" s="316">
        <v>1.421327127360847</v>
      </c>
      <c r="AA90" s="317">
        <v>14.857297978634495</v>
      </c>
      <c r="AB90" s="318">
        <v>5.097345855692244</v>
      </c>
      <c r="AC90" s="318">
        <v>9.7599521229422521</v>
      </c>
      <c r="AD90" s="318">
        <v>0.53851393403906489</v>
      </c>
      <c r="AE90" s="318">
        <v>9.2214381889031891</v>
      </c>
      <c r="AF90" s="318">
        <v>5.097345855692244</v>
      </c>
      <c r="AG90" s="319">
        <v>0.63436820007434491</v>
      </c>
      <c r="AH90" s="320">
        <v>14.22292977856015</v>
      </c>
      <c r="AI90" s="320">
        <v>7.1538405292963692</v>
      </c>
      <c r="AJ90" s="320">
        <v>7.0690892492637811</v>
      </c>
      <c r="AK90" s="320">
        <v>0</v>
      </c>
      <c r="AL90" s="320">
        <v>0.43774406267077542</v>
      </c>
      <c r="AM90" s="320">
        <v>6.6313451865930055</v>
      </c>
      <c r="AN90" s="320">
        <v>3.1988196980075987</v>
      </c>
      <c r="AO90" s="320">
        <v>3.9550208312887705</v>
      </c>
      <c r="AP90" s="321">
        <v>4.4917790039999996</v>
      </c>
      <c r="AQ90" s="322">
        <v>0.34370942948999994</v>
      </c>
      <c r="AR90" s="323">
        <v>4.14806957451</v>
      </c>
      <c r="AS90" s="323">
        <v>0.25852719599999996</v>
      </c>
      <c r="AT90" s="323">
        <v>3.8895423785099998</v>
      </c>
      <c r="AU90" s="323">
        <v>0.34370942948999994</v>
      </c>
      <c r="AV90" s="315">
        <v>2.9714106883966914E-2</v>
      </c>
      <c r="AW90" s="316">
        <v>4.4620648971160328</v>
      </c>
      <c r="AX90" s="316">
        <v>0.72908885252085398</v>
      </c>
      <c r="AY90" s="316">
        <v>3.4767829937721255</v>
      </c>
      <c r="AZ90" s="316">
        <v>0</v>
      </c>
      <c r="BA90" s="316">
        <v>0.25619305082305338</v>
      </c>
      <c r="BB90" s="316">
        <v>3.4767829937721255</v>
      </c>
      <c r="BC90" s="316">
        <v>0</v>
      </c>
      <c r="BD90" s="316">
        <v>0.72908885252085398</v>
      </c>
      <c r="BE90" s="324">
        <v>4.5233973918335087E-4</v>
      </c>
      <c r="BF90" s="325">
        <v>2.9808067915461036E-5</v>
      </c>
      <c r="BG90" s="326">
        <v>4.2253167126788982E-4</v>
      </c>
      <c r="BH90" s="326">
        <v>0</v>
      </c>
      <c r="BI90" s="326">
        <v>4.2253167126788982E-4</v>
      </c>
      <c r="BJ90" s="326">
        <v>2.9808067915461036E-5</v>
      </c>
      <c r="BK90" s="319">
        <v>2.8106794394197926E-5</v>
      </c>
      <c r="BL90" s="320">
        <v>4.2423294478915297E-4</v>
      </c>
      <c r="BM90" s="320">
        <v>1.5301158783261563E-4</v>
      </c>
      <c r="BN90" s="320">
        <v>2.7122135695653734E-4</v>
      </c>
      <c r="BO90" s="320">
        <v>0</v>
      </c>
      <c r="BP90" s="320">
        <v>0</v>
      </c>
      <c r="BQ90" s="320">
        <v>2.7122135695653734E-4</v>
      </c>
      <c r="BR90" s="320">
        <v>0</v>
      </c>
      <c r="BS90" s="320">
        <v>1.5301158783261563E-4</v>
      </c>
      <c r="BT90" s="275">
        <v>3.1867648866436915</v>
      </c>
      <c r="BU90" s="327">
        <v>0.44016089594526125</v>
      </c>
      <c r="BV90" s="328">
        <v>2.7466039906984303</v>
      </c>
      <c r="BW90" s="328">
        <v>0.98596040691738518</v>
      </c>
      <c r="BX90" s="328">
        <v>1.7606435837810452</v>
      </c>
      <c r="BY90" s="328">
        <v>0.44016089594526125</v>
      </c>
      <c r="BZ90" s="329">
        <v>1.9243182214458194</v>
      </c>
      <c r="CA90" s="330">
        <v>1.2624466651978721</v>
      </c>
      <c r="CB90" s="330">
        <v>0.4154871542716535</v>
      </c>
      <c r="CC90" s="330">
        <v>0.84695951092621857</v>
      </c>
      <c r="CD90" s="330"/>
      <c r="CE90" s="330">
        <v>0.39059123343138558</v>
      </c>
      <c r="CF90" s="330">
        <v>0.456368277494833</v>
      </c>
      <c r="CG90" s="330"/>
      <c r="CH90" s="330">
        <v>0.4154871542716535</v>
      </c>
      <c r="CI90" s="331">
        <v>0.12902928805082697</v>
      </c>
      <c r="CJ90" s="332">
        <v>3.4302375477E-3</v>
      </c>
      <c r="CK90" s="332">
        <v>0.12559905050312697</v>
      </c>
      <c r="CL90" s="332"/>
      <c r="CM90" s="332">
        <v>0.12559905050312697</v>
      </c>
      <c r="CN90" s="332">
        <v>3.4302375477E-3</v>
      </c>
      <c r="CO90" s="333"/>
      <c r="CP90" s="334">
        <v>0.12902928805082697</v>
      </c>
      <c r="CQ90" s="334">
        <v>4.6609720420029761E-2</v>
      </c>
      <c r="CR90" s="334">
        <v>8.2419567630797219E-2</v>
      </c>
      <c r="CS90" s="335"/>
      <c r="CT90" s="335"/>
      <c r="CU90" s="334">
        <v>8.2419567630797219E-2</v>
      </c>
      <c r="CV90" s="334">
        <v>2.5323201140183969E-2</v>
      </c>
      <c r="CW90" s="334">
        <v>2.1286519279845793E-2</v>
      </c>
      <c r="CX90" s="299">
        <v>2.0154257999999996</v>
      </c>
      <c r="CY90" s="300">
        <v>0.13847530030896843</v>
      </c>
      <c r="CZ90" s="301">
        <v>1.8769504996910313</v>
      </c>
      <c r="DA90" s="301">
        <v>0</v>
      </c>
      <c r="DB90" s="301">
        <v>1.8769504996910313</v>
      </c>
      <c r="DC90" s="301">
        <v>0.13847530030896843</v>
      </c>
      <c r="DD90" s="169">
        <v>0</v>
      </c>
      <c r="DE90" s="170">
        <v>2.0154257999999996</v>
      </c>
      <c r="DF90" s="170">
        <v>0.75882176379426569</v>
      </c>
      <c r="DG90" s="170">
        <v>1.2566040362057338</v>
      </c>
      <c r="DH90" s="170">
        <v>0</v>
      </c>
      <c r="DI90" s="170">
        <v>0</v>
      </c>
      <c r="DJ90" s="170">
        <v>1.2566040362057338</v>
      </c>
      <c r="DK90" s="170">
        <v>0.6047905047972908</v>
      </c>
      <c r="DL90" s="170">
        <v>0.15403125899697503</v>
      </c>
      <c r="DM90" s="336">
        <v>28.040907252543239</v>
      </c>
      <c r="DN90" s="337">
        <v>7.4444786544129364</v>
      </c>
      <c r="DO90" s="337">
        <v>20.596428598130306</v>
      </c>
      <c r="DP90" s="337">
        <v>2.1226887811744777</v>
      </c>
      <c r="DQ90" s="337">
        <v>18.473739816955828</v>
      </c>
      <c r="DR90" s="337">
        <v>7.4444786544129364</v>
      </c>
      <c r="DS90" s="338">
        <v>2.5884286351985253</v>
      </c>
      <c r="DT90" s="339">
        <v>25.45247861734471</v>
      </c>
      <c r="DU90" s="339">
        <v>10.525328159251853</v>
      </c>
      <c r="DV90" s="339">
        <v>14.67095740726981</v>
      </c>
      <c r="DW90" s="339">
        <v>0</v>
      </c>
      <c r="DX90" s="339">
        <v>1.4242155911432421</v>
      </c>
      <c r="DY90" s="339">
        <v>13.502934866949623</v>
      </c>
      <c r="DZ90" s="339">
        <v>3.8289334039450731</v>
      </c>
      <c r="EA90" s="339">
        <v>6.6963947553067786</v>
      </c>
      <c r="EB90" s="340">
        <v>3.3601579554750436</v>
      </c>
      <c r="EC90" s="274">
        <v>14.857297978634495</v>
      </c>
      <c r="ED90" s="274">
        <v>4.4917790039999996</v>
      </c>
      <c r="EE90" s="274">
        <v>4.5233973918335087E-4</v>
      </c>
      <c r="EF90" s="274">
        <v>3.1867648866436915</v>
      </c>
      <c r="EG90" s="274">
        <v>0.12902928805082697</v>
      </c>
      <c r="EH90" s="274">
        <f t="shared" si="128"/>
        <v>2.0154257999999996</v>
      </c>
      <c r="EI90" s="248">
        <f t="shared" si="129"/>
        <v>28.040907252543239</v>
      </c>
      <c r="EJ90" s="245">
        <v>0.33968724421802787</v>
      </c>
      <c r="EK90" s="246">
        <v>0.53851393403906489</v>
      </c>
      <c r="EL90" s="246">
        <v>0.25852719599999996</v>
      </c>
      <c r="EM90" s="246">
        <v>0</v>
      </c>
      <c r="EN90" s="246">
        <v>0.98596040691738518</v>
      </c>
      <c r="EO90" s="246">
        <v>0</v>
      </c>
      <c r="EP90" s="246">
        <v>0</v>
      </c>
      <c r="EQ90" s="341">
        <v>2.1226887811744777</v>
      </c>
      <c r="ER90" s="246">
        <v>1.5991435838961687</v>
      </c>
      <c r="ES90" s="246">
        <v>9.2214381889031891</v>
      </c>
      <c r="ET90" s="246">
        <v>3.8895423785099998</v>
      </c>
      <c r="EU90" s="246">
        <v>4.2253167126788982E-4</v>
      </c>
      <c r="EV90" s="246">
        <v>1.7606435837810452</v>
      </c>
      <c r="EW90" s="246">
        <v>0.12559905050312697</v>
      </c>
      <c r="EX90" s="246">
        <f t="shared" si="130"/>
        <v>1.8769504996910313</v>
      </c>
      <c r="EY90" s="342">
        <f t="shared" si="131"/>
        <v>18.473739816955828</v>
      </c>
      <c r="EZ90" s="246">
        <v>1.421327127360847</v>
      </c>
      <c r="FA90" s="246">
        <v>5.097345855692244</v>
      </c>
      <c r="FB90" s="246">
        <v>0.34370942948999994</v>
      </c>
      <c r="FC90" s="246">
        <v>2.9808067915461036E-5</v>
      </c>
      <c r="FD90" s="246">
        <v>0.44016089594526125</v>
      </c>
      <c r="FE90" s="246">
        <v>3.4302375477E-3</v>
      </c>
      <c r="FF90" s="246">
        <f t="shared" si="86"/>
        <v>0.13847530030896843</v>
      </c>
      <c r="FG90" s="343">
        <f t="shared" si="87"/>
        <v>7.4444786544129364</v>
      </c>
      <c r="FH90" s="276">
        <v>0</v>
      </c>
      <c r="FI90" s="260">
        <v>0.63436820007434491</v>
      </c>
      <c r="FJ90" s="260">
        <v>2.9714106883966914E-2</v>
      </c>
      <c r="FK90" s="260">
        <v>2.8106794394197926E-5</v>
      </c>
      <c r="FL90" s="260">
        <v>1.9243182214458194</v>
      </c>
      <c r="FM90" s="264">
        <v>0</v>
      </c>
      <c r="FN90" s="264">
        <v>0</v>
      </c>
      <c r="FO90" s="344">
        <v>2.5884286351985253</v>
      </c>
      <c r="FP90" s="345">
        <v>0</v>
      </c>
      <c r="FQ90" s="260">
        <v>0</v>
      </c>
      <c r="FR90" s="260">
        <v>0</v>
      </c>
      <c r="FS90" s="260">
        <v>0</v>
      </c>
      <c r="FT90" s="260">
        <v>0</v>
      </c>
      <c r="FU90" s="264">
        <v>0</v>
      </c>
      <c r="FV90" s="147">
        <v>0</v>
      </c>
      <c r="FW90" s="344">
        <v>0</v>
      </c>
      <c r="FX90" s="195">
        <v>0.33968724421802787</v>
      </c>
      <c r="FY90" s="262">
        <v>0.43774406267077542</v>
      </c>
      <c r="FZ90" s="262">
        <v>0.25619305082305338</v>
      </c>
      <c r="GA90" s="262">
        <v>0</v>
      </c>
      <c r="GB90" s="262">
        <v>0.39059123343138558</v>
      </c>
      <c r="GC90" s="147">
        <v>0</v>
      </c>
      <c r="GD90" s="147">
        <v>0</v>
      </c>
      <c r="GE90" s="346">
        <v>1.4242155911432421</v>
      </c>
      <c r="GF90" s="273">
        <f t="shared" si="88"/>
        <v>1.5991435838961683</v>
      </c>
      <c r="GG90" s="246">
        <f t="shared" si="89"/>
        <v>6.6313451865930055</v>
      </c>
      <c r="GH90" s="246">
        <f t="shared" si="90"/>
        <v>3.4767829937721255</v>
      </c>
      <c r="GI90" s="246">
        <f t="shared" si="91"/>
        <v>2.7122135695653734E-4</v>
      </c>
      <c r="GJ90" s="246">
        <f t="shared" si="92"/>
        <v>0.456368277494833</v>
      </c>
      <c r="GK90" s="246">
        <f t="shared" si="93"/>
        <v>8.2419567630797219E-2</v>
      </c>
      <c r="GL90" s="246">
        <f t="shared" si="94"/>
        <v>1.2566040362057338</v>
      </c>
      <c r="GM90" s="346">
        <f t="shared" si="95"/>
        <v>13.502934866949623</v>
      </c>
      <c r="GN90" s="195">
        <v>0</v>
      </c>
      <c r="GO90" s="262">
        <v>3.1988196980075987</v>
      </c>
      <c r="GP90" s="262">
        <v>0</v>
      </c>
      <c r="GQ90" s="262">
        <v>0</v>
      </c>
      <c r="GR90" s="262">
        <v>0</v>
      </c>
      <c r="GS90" s="147">
        <v>2.5323201140183969E-2</v>
      </c>
      <c r="GT90" s="147">
        <f t="shared" si="96"/>
        <v>0.6047905047972908</v>
      </c>
      <c r="GU90" s="346">
        <f t="shared" si="97"/>
        <v>3.8289334039450731</v>
      </c>
      <c r="GV90" s="195">
        <v>1.421327127360847</v>
      </c>
      <c r="GW90" s="262">
        <v>3.9550208312887705</v>
      </c>
      <c r="GX90" s="262">
        <v>0.72908885252085398</v>
      </c>
      <c r="GY90" s="262">
        <v>1.5301158783261563E-4</v>
      </c>
      <c r="GZ90" s="262">
        <v>0.4154871542716535</v>
      </c>
      <c r="HA90" s="147">
        <v>2.1286519279845793E-2</v>
      </c>
      <c r="HB90" s="147">
        <f t="shared" si="84"/>
        <v>0.15403125899697503</v>
      </c>
      <c r="HC90" s="346">
        <f t="shared" si="85"/>
        <v>6.6963947553067786</v>
      </c>
      <c r="HD90" s="248">
        <f t="shared" si="98"/>
        <v>28.040907252543239</v>
      </c>
      <c r="HE90" s="116">
        <f t="shared" si="132"/>
        <v>2.1226887811744777</v>
      </c>
      <c r="HF90" s="117">
        <f t="shared" si="133"/>
        <v>18.473739816955828</v>
      </c>
      <c r="HG90" s="117">
        <f t="shared" si="134"/>
        <v>7.4444786544129364</v>
      </c>
      <c r="HH90" s="195">
        <f t="shared" si="122"/>
        <v>2.5884286351985253</v>
      </c>
      <c r="HI90" s="262">
        <f t="shared" si="123"/>
        <v>0</v>
      </c>
      <c r="HJ90" s="262">
        <f t="shared" si="124"/>
        <v>1.4242155911432421</v>
      </c>
      <c r="HK90" s="262">
        <f t="shared" si="125"/>
        <v>13.502934866949623</v>
      </c>
      <c r="HL90" s="262">
        <f t="shared" si="126"/>
        <v>3.8289334039450731</v>
      </c>
      <c r="HM90" s="262">
        <f t="shared" si="127"/>
        <v>6.6963947553067786</v>
      </c>
      <c r="HN90" s="120">
        <f t="shared" si="104"/>
        <v>21.623545213399645</v>
      </c>
      <c r="HO90" s="249">
        <f t="shared" si="105"/>
        <v>77.114285278478079</v>
      </c>
      <c r="HP90" s="121">
        <f t="shared" si="106"/>
        <v>22.885714721521921</v>
      </c>
      <c r="HQ90" s="122">
        <f t="shared" si="99"/>
        <v>20.596428598130306</v>
      </c>
      <c r="HR90" s="123">
        <f t="shared" si="100"/>
        <v>14.927150458092864</v>
      </c>
      <c r="HS90" s="196">
        <f t="shared" si="101"/>
        <v>5.6692781400374415</v>
      </c>
      <c r="HT90" s="197">
        <f t="shared" si="102"/>
        <v>6.4173620391435984</v>
      </c>
      <c r="HU90" s="198">
        <f t="shared" si="103"/>
        <v>-0.7480838991061578</v>
      </c>
      <c r="HV90" s="199">
        <f t="shared" si="107"/>
        <v>2.3367422710452699</v>
      </c>
      <c r="HW90" s="125">
        <f t="shared" si="108"/>
        <v>0.17689073176453982</v>
      </c>
      <c r="HX90" s="125">
        <f t="shared" si="109"/>
        <v>1.5394783180796523</v>
      </c>
      <c r="HY90" s="125">
        <f t="shared" si="110"/>
        <v>0.62037322120107807</v>
      </c>
      <c r="HZ90" s="200">
        <f t="shared" si="111"/>
        <v>0.21570238626654378</v>
      </c>
      <c r="IA90" s="201">
        <f t="shared" si="112"/>
        <v>0</v>
      </c>
      <c r="IB90" s="201">
        <f t="shared" si="113"/>
        <v>0.11868463259527018</v>
      </c>
      <c r="IC90" s="201">
        <f t="shared" si="114"/>
        <v>1.125244572245802</v>
      </c>
      <c r="ID90" s="201">
        <f t="shared" si="115"/>
        <v>0.31907778366208944</v>
      </c>
      <c r="IE90" s="201">
        <f t="shared" si="116"/>
        <v>0.55803289627556485</v>
      </c>
      <c r="IF90" s="173">
        <f t="shared" si="117"/>
        <v>1.7163690498441921</v>
      </c>
      <c r="IG90" s="174">
        <f t="shared" si="118"/>
        <v>1.2439292048410719</v>
      </c>
      <c r="IH90" s="184">
        <f t="shared" si="119"/>
        <v>0.47243984500312014</v>
      </c>
      <c r="II90" s="185">
        <f t="shared" si="120"/>
        <v>0.5347801699286332</v>
      </c>
      <c r="IJ90" s="177">
        <f t="shared" si="121"/>
        <v>-6.2340324925513148E-2</v>
      </c>
      <c r="IK90" s="130">
        <v>0</v>
      </c>
      <c r="IL90" s="347">
        <v>0</v>
      </c>
    </row>
    <row r="91" spans="1:246" outlineLevel="3" x14ac:dyDescent="0.2">
      <c r="A91" s="187">
        <v>89.121212121212196</v>
      </c>
      <c r="B91" s="188">
        <v>81</v>
      </c>
      <c r="C91" s="189" t="s">
        <v>157</v>
      </c>
      <c r="D91" s="190" t="s">
        <v>187</v>
      </c>
      <c r="E91" s="191" t="s">
        <v>192</v>
      </c>
      <c r="F91" s="1">
        <v>7736.1310000000003</v>
      </c>
      <c r="G91" s="232">
        <v>169.30419999999998</v>
      </c>
      <c r="H91" s="234">
        <v>72.832999999999998</v>
      </c>
      <c r="I91" s="192">
        <v>0.25129521341705874</v>
      </c>
      <c r="J91" s="193">
        <v>0.74870478658294126</v>
      </c>
      <c r="K91" s="202">
        <v>0</v>
      </c>
      <c r="L91" s="271">
        <v>3.392993829857879</v>
      </c>
      <c r="M91" s="272">
        <v>1.3509066847846873</v>
      </c>
      <c r="N91" s="314">
        <v>2.0420871450731917</v>
      </c>
      <c r="O91" s="314">
        <v>0.34221387997994879</v>
      </c>
      <c r="P91" s="314">
        <v>1.6998732650932429</v>
      </c>
      <c r="Q91" s="314">
        <v>1.3509066847846873</v>
      </c>
      <c r="R91" s="315">
        <v>0</v>
      </c>
      <c r="S91" s="316">
        <v>3.392993829857879</v>
      </c>
      <c r="T91" s="316">
        <v>1.2870103754814255</v>
      </c>
      <c r="U91" s="316">
        <v>2.1059834543764535</v>
      </c>
      <c r="V91" s="316">
        <v>0.28890025542179182</v>
      </c>
      <c r="W91" s="316">
        <v>0.2910079899702277</v>
      </c>
      <c r="X91" s="316">
        <v>1.5260752089844343</v>
      </c>
      <c r="Y91" s="316">
        <v>0</v>
      </c>
      <c r="Z91" s="316">
        <v>1.2870103754814255</v>
      </c>
      <c r="AA91" s="317">
        <v>15.31801143820427</v>
      </c>
      <c r="AB91" s="318">
        <v>5.2042266603594216</v>
      </c>
      <c r="AC91" s="318">
        <v>10.113784777844849</v>
      </c>
      <c r="AD91" s="318">
        <v>0.55146055239227543</v>
      </c>
      <c r="AE91" s="318">
        <v>9.5623242254525742</v>
      </c>
      <c r="AF91" s="318">
        <v>5.2042266603594216</v>
      </c>
      <c r="AG91" s="319">
        <v>0.70869975936543073</v>
      </c>
      <c r="AH91" s="320">
        <v>14.609311678838839</v>
      </c>
      <c r="AI91" s="320">
        <v>6.6515636364461077</v>
      </c>
      <c r="AJ91" s="320">
        <v>7.9577480423927316</v>
      </c>
      <c r="AK91" s="320">
        <v>0.419407478408165</v>
      </c>
      <c r="AL91" s="320">
        <v>0.3912887284876756</v>
      </c>
      <c r="AM91" s="320">
        <v>7.1470518354968924</v>
      </c>
      <c r="AN91" s="320">
        <v>2.2481358498538118</v>
      </c>
      <c r="AO91" s="320">
        <v>4.4034277865922959</v>
      </c>
      <c r="AP91" s="321">
        <v>4.5206957546666668</v>
      </c>
      <c r="AQ91" s="322">
        <v>0.34622504856374992</v>
      </c>
      <c r="AR91" s="323">
        <v>4.1744707061029169</v>
      </c>
      <c r="AS91" s="323">
        <v>0.25493977766666664</v>
      </c>
      <c r="AT91" s="323">
        <v>3.9195309284362505</v>
      </c>
      <c r="AU91" s="323">
        <v>0.34622504856374992</v>
      </c>
      <c r="AV91" s="315">
        <v>0</v>
      </c>
      <c r="AW91" s="316">
        <v>4.5206957546666668</v>
      </c>
      <c r="AX91" s="316">
        <v>0.63269218635715918</v>
      </c>
      <c r="AY91" s="316">
        <v>3.6330637906428409</v>
      </c>
      <c r="AZ91" s="316">
        <v>0</v>
      </c>
      <c r="BA91" s="316">
        <v>0.25493977766666664</v>
      </c>
      <c r="BB91" s="316">
        <v>3.6330637906428409</v>
      </c>
      <c r="BC91" s="316">
        <v>0</v>
      </c>
      <c r="BD91" s="316">
        <v>0.63269218635715918</v>
      </c>
      <c r="BE91" s="324">
        <v>2.37924662044288E-3</v>
      </c>
      <c r="BF91" s="325">
        <v>3.8945379575237784E-4</v>
      </c>
      <c r="BG91" s="326">
        <v>1.9897928246905023E-3</v>
      </c>
      <c r="BH91" s="326">
        <v>0</v>
      </c>
      <c r="BI91" s="326">
        <v>1.9897928246905023E-3</v>
      </c>
      <c r="BJ91" s="326">
        <v>3.8945379575237784E-4</v>
      </c>
      <c r="BK91" s="319">
        <v>0</v>
      </c>
      <c r="BL91" s="320">
        <v>2.37924662044288E-3</v>
      </c>
      <c r="BM91" s="320">
        <v>6.9499885393463367E-4</v>
      </c>
      <c r="BN91" s="320">
        <v>1.6842477665082465E-3</v>
      </c>
      <c r="BO91" s="320">
        <v>0</v>
      </c>
      <c r="BP91" s="320">
        <v>0</v>
      </c>
      <c r="BQ91" s="320">
        <v>1.6842477665082465E-3</v>
      </c>
      <c r="BR91" s="320">
        <v>0</v>
      </c>
      <c r="BS91" s="320">
        <v>6.9499885393463367E-4</v>
      </c>
      <c r="BT91" s="275">
        <v>2.4619967938105782</v>
      </c>
      <c r="BU91" s="327">
        <v>0.34005480577494185</v>
      </c>
      <c r="BV91" s="328">
        <v>2.1219419880356365</v>
      </c>
      <c r="BW91" s="328">
        <v>0.76172276493586932</v>
      </c>
      <c r="BX91" s="328">
        <v>1.3602192230997672</v>
      </c>
      <c r="BY91" s="328">
        <v>0.34005480577494185</v>
      </c>
      <c r="BZ91" s="329">
        <v>1.4037015797151742</v>
      </c>
      <c r="CA91" s="330">
        <v>1.0582952140954041</v>
      </c>
      <c r="CB91" s="330">
        <v>0.29310404707635784</v>
      </c>
      <c r="CC91" s="330">
        <v>0.76519116701904621</v>
      </c>
      <c r="CD91" s="330"/>
      <c r="CE91" s="330">
        <v>0.32742835353227978</v>
      </c>
      <c r="CF91" s="330">
        <v>0.43776281348676643</v>
      </c>
      <c r="CG91" s="330"/>
      <c r="CH91" s="330">
        <v>0.29310404707635784</v>
      </c>
      <c r="CI91" s="331">
        <v>0.14114165517243671</v>
      </c>
      <c r="CJ91" s="332">
        <v>3.6819730730249991E-3</v>
      </c>
      <c r="CK91" s="332">
        <v>0.1374596820994117</v>
      </c>
      <c r="CL91" s="332"/>
      <c r="CM91" s="332">
        <v>0.1374596820994117</v>
      </c>
      <c r="CN91" s="332">
        <v>3.6819730730249991E-3</v>
      </c>
      <c r="CO91" s="333"/>
      <c r="CP91" s="334">
        <v>0.14114165517243671</v>
      </c>
      <c r="CQ91" s="334">
        <v>3.7977966387923154E-2</v>
      </c>
      <c r="CR91" s="334">
        <v>0.10316368878451355</v>
      </c>
      <c r="CS91" s="335"/>
      <c r="CT91" s="335"/>
      <c r="CU91" s="334">
        <v>0.10316368878451355</v>
      </c>
      <c r="CV91" s="334">
        <v>3.2053993125167678E-2</v>
      </c>
      <c r="CW91" s="334">
        <v>5.9239732627554761E-3</v>
      </c>
      <c r="CX91" s="299">
        <v>2.0538905999999999</v>
      </c>
      <c r="CY91" s="300">
        <v>0.14111812880274102</v>
      </c>
      <c r="CZ91" s="301">
        <v>1.9127724711972589</v>
      </c>
      <c r="DA91" s="301">
        <v>0</v>
      </c>
      <c r="DB91" s="301">
        <v>1.9127724711972589</v>
      </c>
      <c r="DC91" s="301">
        <v>0.14111812880274102</v>
      </c>
      <c r="DD91" s="169">
        <v>0</v>
      </c>
      <c r="DE91" s="170">
        <v>2.0538905999999999</v>
      </c>
      <c r="DF91" s="170">
        <v>0.60067295626183626</v>
      </c>
      <c r="DG91" s="170">
        <v>1.4532176437381636</v>
      </c>
      <c r="DH91" s="170">
        <v>0</v>
      </c>
      <c r="DI91" s="170">
        <v>0</v>
      </c>
      <c r="DJ91" s="170">
        <v>1.4532176437381634</v>
      </c>
      <c r="DK91" s="170">
        <v>0.42877507328194608</v>
      </c>
      <c r="DL91" s="170">
        <v>0.1718978829798902</v>
      </c>
      <c r="DM91" s="336">
        <v>27.891109318332269</v>
      </c>
      <c r="DN91" s="337">
        <v>7.3866027551543194</v>
      </c>
      <c r="DO91" s="337">
        <v>20.504506563177955</v>
      </c>
      <c r="DP91" s="337">
        <v>1.9103369749747603</v>
      </c>
      <c r="DQ91" s="337">
        <v>18.594169588203197</v>
      </c>
      <c r="DR91" s="337">
        <v>7.3866027551543194</v>
      </c>
      <c r="DS91" s="338">
        <v>2.1124013390806047</v>
      </c>
      <c r="DT91" s="339">
        <v>25.778707979251667</v>
      </c>
      <c r="DU91" s="339">
        <v>9.503716166864745</v>
      </c>
      <c r="DV91" s="339">
        <v>16.020052034720258</v>
      </c>
      <c r="DW91" s="339">
        <v>0.70830773382995682</v>
      </c>
      <c r="DX91" s="339">
        <v>1.2646648496568498</v>
      </c>
      <c r="DY91" s="339">
        <v>14.30201922890012</v>
      </c>
      <c r="DZ91" s="339">
        <v>2.7089649162609257</v>
      </c>
      <c r="EA91" s="339">
        <v>6.7947512506038201</v>
      </c>
      <c r="EB91" s="340">
        <v>3.392993829857879</v>
      </c>
      <c r="EC91" s="274">
        <v>15.31801143820427</v>
      </c>
      <c r="ED91" s="274">
        <v>4.5206957546666668</v>
      </c>
      <c r="EE91" s="274">
        <v>2.37924662044288E-3</v>
      </c>
      <c r="EF91" s="274">
        <v>2.4619967938105782</v>
      </c>
      <c r="EG91" s="274">
        <v>0.14114165517243671</v>
      </c>
      <c r="EH91" s="274">
        <f t="shared" si="128"/>
        <v>2.0538905999999999</v>
      </c>
      <c r="EI91" s="248">
        <f t="shared" si="129"/>
        <v>27.891109318332269</v>
      </c>
      <c r="EJ91" s="245">
        <v>0.34221387997994879</v>
      </c>
      <c r="EK91" s="246">
        <v>0.55146055239227543</v>
      </c>
      <c r="EL91" s="246">
        <v>0.25493977766666664</v>
      </c>
      <c r="EM91" s="246">
        <v>0</v>
      </c>
      <c r="EN91" s="246">
        <v>0.76172276493586932</v>
      </c>
      <c r="EO91" s="246">
        <v>0</v>
      </c>
      <c r="EP91" s="246">
        <v>0</v>
      </c>
      <c r="EQ91" s="341">
        <v>1.9103369749747603</v>
      </c>
      <c r="ER91" s="246">
        <v>1.6998732650932429</v>
      </c>
      <c r="ES91" s="246">
        <v>9.5623242254525742</v>
      </c>
      <c r="ET91" s="246">
        <v>3.9195309284362505</v>
      </c>
      <c r="EU91" s="246">
        <v>1.9897928246905023E-3</v>
      </c>
      <c r="EV91" s="246">
        <v>1.3602192230997672</v>
      </c>
      <c r="EW91" s="246">
        <v>0.1374596820994117</v>
      </c>
      <c r="EX91" s="246">
        <f t="shared" si="130"/>
        <v>1.9127724711972589</v>
      </c>
      <c r="EY91" s="342">
        <f t="shared" si="131"/>
        <v>18.594169588203197</v>
      </c>
      <c r="EZ91" s="246">
        <v>1.3509066847846873</v>
      </c>
      <c r="FA91" s="246">
        <v>5.2042266603594216</v>
      </c>
      <c r="FB91" s="246">
        <v>0.34622504856374992</v>
      </c>
      <c r="FC91" s="246">
        <v>3.8945379575237784E-4</v>
      </c>
      <c r="FD91" s="246">
        <v>0.34005480577494185</v>
      </c>
      <c r="FE91" s="246">
        <v>3.6819730730249991E-3</v>
      </c>
      <c r="FF91" s="246">
        <f t="shared" si="86"/>
        <v>0.14111812880274102</v>
      </c>
      <c r="FG91" s="343">
        <f t="shared" si="87"/>
        <v>7.3866027551543194</v>
      </c>
      <c r="FH91" s="276">
        <v>0</v>
      </c>
      <c r="FI91" s="260">
        <v>0.70869975936543073</v>
      </c>
      <c r="FJ91" s="260">
        <v>0</v>
      </c>
      <c r="FK91" s="260">
        <v>0</v>
      </c>
      <c r="FL91" s="260">
        <v>1.4037015797151742</v>
      </c>
      <c r="FM91" s="264">
        <v>0</v>
      </c>
      <c r="FN91" s="264">
        <v>0</v>
      </c>
      <c r="FO91" s="344">
        <v>2.1124013390806047</v>
      </c>
      <c r="FP91" s="345">
        <v>0.28890025542179182</v>
      </c>
      <c r="FQ91" s="260">
        <v>0.419407478408165</v>
      </c>
      <c r="FR91" s="260">
        <v>0</v>
      </c>
      <c r="FS91" s="260">
        <v>0</v>
      </c>
      <c r="FT91" s="260">
        <v>0</v>
      </c>
      <c r="FU91" s="264">
        <v>0</v>
      </c>
      <c r="FV91" s="147">
        <v>0</v>
      </c>
      <c r="FW91" s="344">
        <v>0.70830773382995682</v>
      </c>
      <c r="FX91" s="195">
        <v>0.2910079899702277</v>
      </c>
      <c r="FY91" s="262">
        <v>0.3912887284876756</v>
      </c>
      <c r="FZ91" s="262">
        <v>0.25493977766666664</v>
      </c>
      <c r="GA91" s="262">
        <v>0</v>
      </c>
      <c r="GB91" s="262">
        <v>0.32742835353227978</v>
      </c>
      <c r="GC91" s="147">
        <v>0</v>
      </c>
      <c r="GD91" s="147">
        <v>0</v>
      </c>
      <c r="GE91" s="346">
        <v>1.2646648496568498</v>
      </c>
      <c r="GF91" s="273">
        <f t="shared" si="88"/>
        <v>1.5260752089844343</v>
      </c>
      <c r="GG91" s="246">
        <f t="shared" si="89"/>
        <v>7.1470518354968924</v>
      </c>
      <c r="GH91" s="246">
        <f t="shared" si="90"/>
        <v>3.6330637906428409</v>
      </c>
      <c r="GI91" s="246">
        <f t="shared" si="91"/>
        <v>1.6842477665082465E-3</v>
      </c>
      <c r="GJ91" s="246">
        <f t="shared" si="92"/>
        <v>0.43776281348676643</v>
      </c>
      <c r="GK91" s="246">
        <f t="shared" si="93"/>
        <v>0.10316368878451355</v>
      </c>
      <c r="GL91" s="246">
        <f t="shared" si="94"/>
        <v>1.4532176437381634</v>
      </c>
      <c r="GM91" s="346">
        <f t="shared" si="95"/>
        <v>14.30201922890012</v>
      </c>
      <c r="GN91" s="195">
        <v>0</v>
      </c>
      <c r="GO91" s="262">
        <v>2.2481358498538118</v>
      </c>
      <c r="GP91" s="262">
        <v>0</v>
      </c>
      <c r="GQ91" s="262">
        <v>0</v>
      </c>
      <c r="GR91" s="262">
        <v>0</v>
      </c>
      <c r="GS91" s="147">
        <v>3.2053993125167678E-2</v>
      </c>
      <c r="GT91" s="147">
        <f t="shared" si="96"/>
        <v>0.42877507328194608</v>
      </c>
      <c r="GU91" s="346">
        <f t="shared" si="97"/>
        <v>2.7089649162609257</v>
      </c>
      <c r="GV91" s="195">
        <v>1.2870103754814255</v>
      </c>
      <c r="GW91" s="262">
        <v>4.4034277865922959</v>
      </c>
      <c r="GX91" s="262">
        <v>0.63269218635715918</v>
      </c>
      <c r="GY91" s="262">
        <v>6.9499885393463367E-4</v>
      </c>
      <c r="GZ91" s="262">
        <v>0.29310404707635784</v>
      </c>
      <c r="HA91" s="147">
        <v>5.9239732627554761E-3</v>
      </c>
      <c r="HB91" s="147">
        <f t="shared" si="84"/>
        <v>0.1718978829798902</v>
      </c>
      <c r="HC91" s="346">
        <f t="shared" si="85"/>
        <v>6.7947512506038201</v>
      </c>
      <c r="HD91" s="248">
        <f t="shared" si="98"/>
        <v>27.891109318332269</v>
      </c>
      <c r="HE91" s="116">
        <f t="shared" si="132"/>
        <v>1.9103369749747603</v>
      </c>
      <c r="HF91" s="117">
        <f t="shared" si="133"/>
        <v>18.594169588203197</v>
      </c>
      <c r="HG91" s="117">
        <f t="shared" si="134"/>
        <v>7.3866027551543194</v>
      </c>
      <c r="HH91" s="195">
        <f t="shared" si="122"/>
        <v>2.1124013390806047</v>
      </c>
      <c r="HI91" s="262">
        <f t="shared" si="123"/>
        <v>0.70830773382995682</v>
      </c>
      <c r="HJ91" s="262">
        <f t="shared" si="124"/>
        <v>1.2646648496568498</v>
      </c>
      <c r="HK91" s="262">
        <f t="shared" si="125"/>
        <v>14.30201922890012</v>
      </c>
      <c r="HL91" s="262">
        <f t="shared" si="126"/>
        <v>2.7089649162609257</v>
      </c>
      <c r="HM91" s="262">
        <f t="shared" si="127"/>
        <v>6.7947512506038201</v>
      </c>
      <c r="HN91" s="120">
        <f t="shared" si="104"/>
        <v>22.361435329160791</v>
      </c>
      <c r="HO91" s="249">
        <f t="shared" si="105"/>
        <v>80.174062185698247</v>
      </c>
      <c r="HP91" s="121">
        <f t="shared" si="106"/>
        <v>19.825937814301753</v>
      </c>
      <c r="HQ91" s="122">
        <f t="shared" si="99"/>
        <v>20.504506563177959</v>
      </c>
      <c r="HR91" s="123">
        <f t="shared" si="100"/>
        <v>16.274991812386926</v>
      </c>
      <c r="HS91" s="196">
        <f t="shared" si="101"/>
        <v>4.2295147507910329</v>
      </c>
      <c r="HT91" s="197">
        <f t="shared" si="102"/>
        <v>4.8213662553415304</v>
      </c>
      <c r="HU91" s="198">
        <f t="shared" si="103"/>
        <v>-0.59185150455049929</v>
      </c>
      <c r="HV91" s="199">
        <f t="shared" si="107"/>
        <v>2.3242591098610226</v>
      </c>
      <c r="HW91" s="125">
        <f t="shared" si="108"/>
        <v>0.15919474791456337</v>
      </c>
      <c r="HX91" s="125">
        <f t="shared" si="109"/>
        <v>1.5495141323502664</v>
      </c>
      <c r="HY91" s="125">
        <f t="shared" si="110"/>
        <v>0.61555022959619332</v>
      </c>
      <c r="HZ91" s="200">
        <f t="shared" si="111"/>
        <v>0.17603344492338371</v>
      </c>
      <c r="IA91" s="201">
        <f t="shared" si="112"/>
        <v>5.9025644485829733E-2</v>
      </c>
      <c r="IB91" s="201">
        <f t="shared" si="113"/>
        <v>0.10538873747140415</v>
      </c>
      <c r="IC91" s="201">
        <f t="shared" si="114"/>
        <v>1.1918349357416766</v>
      </c>
      <c r="ID91" s="201">
        <f t="shared" si="115"/>
        <v>0.22574707635507715</v>
      </c>
      <c r="IE91" s="201">
        <f t="shared" si="116"/>
        <v>0.56622927088365171</v>
      </c>
      <c r="IF91" s="173">
        <f t="shared" si="117"/>
        <v>1.7087088802648298</v>
      </c>
      <c r="IG91" s="174">
        <f t="shared" si="118"/>
        <v>1.3562493176989106</v>
      </c>
      <c r="IH91" s="184">
        <f t="shared" si="119"/>
        <v>0.35245956256591943</v>
      </c>
      <c r="II91" s="185">
        <f t="shared" si="120"/>
        <v>0.40178052127846087</v>
      </c>
      <c r="IJ91" s="177">
        <f t="shared" si="121"/>
        <v>-4.9320958712541607E-2</v>
      </c>
      <c r="IK91" s="130">
        <v>0</v>
      </c>
      <c r="IL91" s="347">
        <v>0</v>
      </c>
    </row>
    <row r="92" spans="1:246" outlineLevel="3" x14ac:dyDescent="0.2">
      <c r="A92" s="187">
        <v>90.218181818181904</v>
      </c>
      <c r="B92" s="188">
        <v>82</v>
      </c>
      <c r="C92" s="189" t="s">
        <v>157</v>
      </c>
      <c r="D92" s="190" t="s">
        <v>187</v>
      </c>
      <c r="E92" s="191" t="s">
        <v>193</v>
      </c>
      <c r="F92" s="1">
        <v>122070.963</v>
      </c>
      <c r="G92" s="232">
        <v>2369.2408</v>
      </c>
      <c r="H92" s="234">
        <v>76.480999999999995</v>
      </c>
      <c r="I92" s="192">
        <v>0.45826276696796775</v>
      </c>
      <c r="J92" s="193">
        <v>0.54173723303203225</v>
      </c>
      <c r="K92" s="202">
        <v>1</v>
      </c>
      <c r="L92" s="271">
        <v>3.448864832173351</v>
      </c>
      <c r="M92" s="272">
        <v>1.5914118834282895</v>
      </c>
      <c r="N92" s="314">
        <v>1.8574529487450615</v>
      </c>
      <c r="O92" s="314">
        <v>0.34493219838323019</v>
      </c>
      <c r="P92" s="314">
        <v>1.5125207503618312</v>
      </c>
      <c r="Q92" s="314">
        <v>1.5914118834282895</v>
      </c>
      <c r="R92" s="315">
        <v>0</v>
      </c>
      <c r="S92" s="316">
        <v>3.448864832173351</v>
      </c>
      <c r="T92" s="316">
        <v>1.5914118834282895</v>
      </c>
      <c r="U92" s="316">
        <v>1.8574529487450615</v>
      </c>
      <c r="V92" s="316">
        <v>0</v>
      </c>
      <c r="W92" s="316">
        <v>0.34493219838323019</v>
      </c>
      <c r="X92" s="316">
        <v>1.5125207503618314</v>
      </c>
      <c r="Y92" s="316">
        <v>0</v>
      </c>
      <c r="Z92" s="316">
        <v>1.5914118834282895</v>
      </c>
      <c r="AA92" s="317">
        <v>16.834516583287069</v>
      </c>
      <c r="AB92" s="318">
        <v>5.5054806834956755</v>
      </c>
      <c r="AC92" s="318">
        <v>11.329035899791393</v>
      </c>
      <c r="AD92" s="318">
        <v>0.59036970768999586</v>
      </c>
      <c r="AE92" s="318">
        <v>10.738666192101398</v>
      </c>
      <c r="AF92" s="318">
        <v>5.5054806834956755</v>
      </c>
      <c r="AG92" s="319">
        <v>0.56219134142921223</v>
      </c>
      <c r="AH92" s="320">
        <v>16.272325241857857</v>
      </c>
      <c r="AI92" s="320">
        <v>8.8120586801413516</v>
      </c>
      <c r="AJ92" s="320">
        <v>7.4602665617165052</v>
      </c>
      <c r="AK92" s="320">
        <v>0</v>
      </c>
      <c r="AL92" s="320">
        <v>0.51216000333028744</v>
      </c>
      <c r="AM92" s="320">
        <v>6.94810655838622</v>
      </c>
      <c r="AN92" s="320">
        <v>4.9283931287207023</v>
      </c>
      <c r="AO92" s="320">
        <v>3.8836655514206484</v>
      </c>
      <c r="AP92" s="321">
        <v>4.2698832426666655</v>
      </c>
      <c r="AQ92" s="322">
        <v>0.32959286187374998</v>
      </c>
      <c r="AR92" s="323">
        <v>3.9402903807929155</v>
      </c>
      <c r="AS92" s="323">
        <v>0.19612277766666664</v>
      </c>
      <c r="AT92" s="323">
        <v>3.744167603126249</v>
      </c>
      <c r="AU92" s="323">
        <v>0.32959286187374998</v>
      </c>
      <c r="AV92" s="315">
        <v>0.1376396554751021</v>
      </c>
      <c r="AW92" s="316">
        <v>4.1322435871915637</v>
      </c>
      <c r="AX92" s="316">
        <v>0.79676628970042573</v>
      </c>
      <c r="AY92" s="316">
        <v>3.1483978194757589</v>
      </c>
      <c r="AZ92" s="316">
        <v>0</v>
      </c>
      <c r="BA92" s="316">
        <v>0.18707947801537902</v>
      </c>
      <c r="BB92" s="316">
        <v>3.1483978194757589</v>
      </c>
      <c r="BC92" s="316">
        <v>0</v>
      </c>
      <c r="BD92" s="316">
        <v>0.79676628970042573</v>
      </c>
      <c r="BE92" s="324">
        <v>4.4869874221478923E-2</v>
      </c>
      <c r="BF92" s="325">
        <v>4.9453867870246681E-3</v>
      </c>
      <c r="BG92" s="326">
        <v>3.9924487434454245E-2</v>
      </c>
      <c r="BH92" s="326">
        <v>0</v>
      </c>
      <c r="BI92" s="326">
        <v>3.9924487434454245E-2</v>
      </c>
      <c r="BJ92" s="326">
        <v>4.9453867870246681E-3</v>
      </c>
      <c r="BK92" s="319">
        <v>0</v>
      </c>
      <c r="BL92" s="320">
        <v>4.4869874221478923E-2</v>
      </c>
      <c r="BM92" s="320">
        <v>1.4444722881785839E-2</v>
      </c>
      <c r="BN92" s="320">
        <v>3.0425151339693077E-2</v>
      </c>
      <c r="BO92" s="320">
        <v>0</v>
      </c>
      <c r="BP92" s="320">
        <v>0</v>
      </c>
      <c r="BQ92" s="320">
        <v>3.0425151339693077E-2</v>
      </c>
      <c r="BR92" s="320">
        <v>0</v>
      </c>
      <c r="BS92" s="320">
        <v>1.4444722881785839E-2</v>
      </c>
      <c r="BT92" s="275">
        <v>1.8960525491736826</v>
      </c>
      <c r="BU92" s="327">
        <v>0.26188571121183468</v>
      </c>
      <c r="BV92" s="328">
        <v>1.6341668379618479</v>
      </c>
      <c r="BW92" s="328">
        <v>0.58662399311450952</v>
      </c>
      <c r="BX92" s="328">
        <v>1.0475428448473383</v>
      </c>
      <c r="BY92" s="328">
        <v>0.26188571121183468</v>
      </c>
      <c r="BZ92" s="329">
        <v>1.297149053624526</v>
      </c>
      <c r="CA92" s="330">
        <v>0.59890349554915656</v>
      </c>
      <c r="CB92" s="330">
        <v>0.23435416956046062</v>
      </c>
      <c r="CC92" s="330">
        <v>0.36454932598869594</v>
      </c>
      <c r="CD92" s="330"/>
      <c r="CE92" s="330">
        <v>0.18529610912018107</v>
      </c>
      <c r="CF92" s="330">
        <v>0.17925321686851486</v>
      </c>
      <c r="CG92" s="330"/>
      <c r="CH92" s="330">
        <v>0.23435416956046062</v>
      </c>
      <c r="CI92" s="331">
        <v>5.1447481907175005E-2</v>
      </c>
      <c r="CJ92" s="332">
        <v>1.2780980325E-3</v>
      </c>
      <c r="CK92" s="332">
        <v>5.0169383874675004E-2</v>
      </c>
      <c r="CL92" s="332"/>
      <c r="CM92" s="332">
        <v>5.0169383874675004E-2</v>
      </c>
      <c r="CN92" s="332">
        <v>1.2780980325E-3</v>
      </c>
      <c r="CO92" s="333"/>
      <c r="CP92" s="334">
        <v>5.1447481907175005E-2</v>
      </c>
      <c r="CQ92" s="334">
        <v>2.4238402054069363E-2</v>
      </c>
      <c r="CR92" s="334">
        <v>2.7209079853105642E-2</v>
      </c>
      <c r="CS92" s="335"/>
      <c r="CT92" s="335"/>
      <c r="CU92" s="334">
        <v>2.7209079853105642E-2</v>
      </c>
      <c r="CV92" s="334">
        <v>2.7337289070505439E-2</v>
      </c>
      <c r="CW92" s="334">
        <v>-3.0988870164360763E-3</v>
      </c>
      <c r="CX92" s="299">
        <v>2.1567642</v>
      </c>
      <c r="CY92" s="300">
        <v>0.1481863387333</v>
      </c>
      <c r="CZ92" s="301">
        <v>2.0085778612667</v>
      </c>
      <c r="DA92" s="301">
        <v>0</v>
      </c>
      <c r="DB92" s="301">
        <v>2.0085778612667</v>
      </c>
      <c r="DC92" s="301">
        <v>0.1481863387333</v>
      </c>
      <c r="DD92" s="169">
        <v>0</v>
      </c>
      <c r="DE92" s="170">
        <v>2.1567642</v>
      </c>
      <c r="DF92" s="170">
        <v>1.0282073633466007</v>
      </c>
      <c r="DG92" s="170">
        <v>1.1285568366533993</v>
      </c>
      <c r="DH92" s="170">
        <v>0</v>
      </c>
      <c r="DI92" s="170">
        <v>0</v>
      </c>
      <c r="DJ92" s="170">
        <v>1.1285568366533993</v>
      </c>
      <c r="DK92" s="170">
        <v>0.88709674275971484</v>
      </c>
      <c r="DL92" s="170">
        <v>0.14111062058688592</v>
      </c>
      <c r="DM92" s="336">
        <v>28.702398763429422</v>
      </c>
      <c r="DN92" s="337">
        <v>7.8427809635623742</v>
      </c>
      <c r="DO92" s="337">
        <v>20.859617799867046</v>
      </c>
      <c r="DP92" s="337">
        <v>1.7180486768544023</v>
      </c>
      <c r="DQ92" s="337">
        <v>19.141569123012648</v>
      </c>
      <c r="DR92" s="337">
        <v>7.8427809635623742</v>
      </c>
      <c r="DS92" s="338">
        <v>1.9969800505288404</v>
      </c>
      <c r="DT92" s="339">
        <v>26.705418712900581</v>
      </c>
      <c r="DU92" s="339">
        <v>12.501481511112983</v>
      </c>
      <c r="DV92" s="339">
        <v>14.016857723772221</v>
      </c>
      <c r="DW92" s="339">
        <v>0</v>
      </c>
      <c r="DX92" s="339">
        <v>1.2294677888490777</v>
      </c>
      <c r="DY92" s="339">
        <v>12.974469412938525</v>
      </c>
      <c r="DZ92" s="339">
        <v>5.8428271605509225</v>
      </c>
      <c r="EA92" s="339">
        <v>6.6586543505620597</v>
      </c>
      <c r="EB92" s="340">
        <v>3.448864832173351</v>
      </c>
      <c r="EC92" s="274">
        <v>16.834516583287069</v>
      </c>
      <c r="ED92" s="274">
        <v>4.2698832426666655</v>
      </c>
      <c r="EE92" s="274">
        <v>4.4869874221478923E-2</v>
      </c>
      <c r="EF92" s="274">
        <v>1.8960525491736826</v>
      </c>
      <c r="EG92" s="274">
        <v>5.1447481907175005E-2</v>
      </c>
      <c r="EH92" s="274">
        <f t="shared" si="128"/>
        <v>2.1567642</v>
      </c>
      <c r="EI92" s="248">
        <f t="shared" si="129"/>
        <v>28.702398763429422</v>
      </c>
      <c r="EJ92" s="245">
        <v>0.34493219838323019</v>
      </c>
      <c r="EK92" s="246">
        <v>0.59036970768999586</v>
      </c>
      <c r="EL92" s="246">
        <v>0.19612277766666664</v>
      </c>
      <c r="EM92" s="246">
        <v>0</v>
      </c>
      <c r="EN92" s="246">
        <v>0.58662399311450952</v>
      </c>
      <c r="EO92" s="246">
        <v>0</v>
      </c>
      <c r="EP92" s="246">
        <v>0</v>
      </c>
      <c r="EQ92" s="341">
        <v>1.7180486768544023</v>
      </c>
      <c r="ER92" s="246">
        <v>1.5125207503618312</v>
      </c>
      <c r="ES92" s="246">
        <v>10.738666192101398</v>
      </c>
      <c r="ET92" s="246">
        <v>3.744167603126249</v>
      </c>
      <c r="EU92" s="246">
        <v>3.9924487434454245E-2</v>
      </c>
      <c r="EV92" s="246">
        <v>1.0475428448473383</v>
      </c>
      <c r="EW92" s="246">
        <v>5.0169383874675004E-2</v>
      </c>
      <c r="EX92" s="246">
        <f t="shared" si="130"/>
        <v>2.0085778612667</v>
      </c>
      <c r="EY92" s="342">
        <f t="shared" si="131"/>
        <v>19.141569123012648</v>
      </c>
      <c r="EZ92" s="246">
        <v>1.5914118834282895</v>
      </c>
      <c r="FA92" s="246">
        <v>5.5054806834956755</v>
      </c>
      <c r="FB92" s="246">
        <v>0.32959286187374998</v>
      </c>
      <c r="FC92" s="246">
        <v>4.9453867870246681E-3</v>
      </c>
      <c r="FD92" s="246">
        <v>0.26188571121183468</v>
      </c>
      <c r="FE92" s="246">
        <v>1.2780980325E-3</v>
      </c>
      <c r="FF92" s="246">
        <f t="shared" si="86"/>
        <v>0.1481863387333</v>
      </c>
      <c r="FG92" s="343">
        <f t="shared" si="87"/>
        <v>7.8427809635623742</v>
      </c>
      <c r="FH92" s="276">
        <v>0</v>
      </c>
      <c r="FI92" s="260">
        <v>0.56219134142921223</v>
      </c>
      <c r="FJ92" s="260">
        <v>0.1376396554751021</v>
      </c>
      <c r="FK92" s="260">
        <v>0</v>
      </c>
      <c r="FL92" s="260">
        <v>1.297149053624526</v>
      </c>
      <c r="FM92" s="264">
        <v>0</v>
      </c>
      <c r="FN92" s="264">
        <v>0</v>
      </c>
      <c r="FO92" s="344">
        <v>1.9969800505288404</v>
      </c>
      <c r="FP92" s="345">
        <v>0</v>
      </c>
      <c r="FQ92" s="260">
        <v>0</v>
      </c>
      <c r="FR92" s="260">
        <v>0</v>
      </c>
      <c r="FS92" s="260">
        <v>0</v>
      </c>
      <c r="FT92" s="260">
        <v>0</v>
      </c>
      <c r="FU92" s="264">
        <v>0</v>
      </c>
      <c r="FV92" s="147">
        <v>0</v>
      </c>
      <c r="FW92" s="344">
        <v>0</v>
      </c>
      <c r="FX92" s="195">
        <v>0.34493219838323019</v>
      </c>
      <c r="FY92" s="262">
        <v>0.51216000333028744</v>
      </c>
      <c r="FZ92" s="262">
        <v>0.18707947801537902</v>
      </c>
      <c r="GA92" s="262">
        <v>0</v>
      </c>
      <c r="GB92" s="262">
        <v>0.18529610912018107</v>
      </c>
      <c r="GC92" s="147">
        <v>0</v>
      </c>
      <c r="GD92" s="147">
        <v>0</v>
      </c>
      <c r="GE92" s="346">
        <v>1.2294677888490777</v>
      </c>
      <c r="GF92" s="273">
        <f t="shared" si="88"/>
        <v>1.5125207503618314</v>
      </c>
      <c r="GG92" s="246">
        <f t="shared" si="89"/>
        <v>6.94810655838622</v>
      </c>
      <c r="GH92" s="246">
        <f t="shared" si="90"/>
        <v>3.1483978194757589</v>
      </c>
      <c r="GI92" s="246">
        <f t="shared" si="91"/>
        <v>3.0425151339693077E-2</v>
      </c>
      <c r="GJ92" s="246">
        <f t="shared" si="92"/>
        <v>0.17925321686851486</v>
      </c>
      <c r="GK92" s="246">
        <f t="shared" si="93"/>
        <v>2.7209079853105642E-2</v>
      </c>
      <c r="GL92" s="246">
        <f t="shared" si="94"/>
        <v>1.1285568366533993</v>
      </c>
      <c r="GM92" s="346">
        <f t="shared" si="95"/>
        <v>12.974469412938525</v>
      </c>
      <c r="GN92" s="195">
        <v>0</v>
      </c>
      <c r="GO92" s="262">
        <v>4.9283931287207023</v>
      </c>
      <c r="GP92" s="262">
        <v>0</v>
      </c>
      <c r="GQ92" s="262">
        <v>0</v>
      </c>
      <c r="GR92" s="262">
        <v>0</v>
      </c>
      <c r="GS92" s="147">
        <v>2.7337289070505439E-2</v>
      </c>
      <c r="GT92" s="147">
        <f t="shared" si="96"/>
        <v>0.88709674275971484</v>
      </c>
      <c r="GU92" s="346">
        <f t="shared" si="97"/>
        <v>5.8428271605509225</v>
      </c>
      <c r="GV92" s="195">
        <v>1.5914118834282895</v>
      </c>
      <c r="GW92" s="262">
        <v>3.8836655514206484</v>
      </c>
      <c r="GX92" s="262">
        <v>0.79676628970042573</v>
      </c>
      <c r="GY92" s="262">
        <v>1.4444722881785839E-2</v>
      </c>
      <c r="GZ92" s="262">
        <v>0.23435416956046062</v>
      </c>
      <c r="HA92" s="147">
        <v>-3.0988870164360763E-3</v>
      </c>
      <c r="HB92" s="147">
        <f t="shared" si="84"/>
        <v>0.14111062058688592</v>
      </c>
      <c r="HC92" s="346">
        <f t="shared" si="85"/>
        <v>6.6586543505620597</v>
      </c>
      <c r="HD92" s="248">
        <f t="shared" si="98"/>
        <v>28.702398763429422</v>
      </c>
      <c r="HE92" s="116">
        <f t="shared" si="132"/>
        <v>1.7180486768544023</v>
      </c>
      <c r="HF92" s="117">
        <f t="shared" si="133"/>
        <v>19.141569123012648</v>
      </c>
      <c r="HG92" s="117">
        <f t="shared" si="134"/>
        <v>7.8427809635623742</v>
      </c>
      <c r="HH92" s="195">
        <f t="shared" si="122"/>
        <v>1.9969800505288404</v>
      </c>
      <c r="HI92" s="262">
        <f t="shared" si="123"/>
        <v>0</v>
      </c>
      <c r="HJ92" s="262">
        <f t="shared" si="124"/>
        <v>1.2294677888490777</v>
      </c>
      <c r="HK92" s="262">
        <f t="shared" si="125"/>
        <v>12.974469412938525</v>
      </c>
      <c r="HL92" s="262">
        <f t="shared" si="126"/>
        <v>5.8428271605509225</v>
      </c>
      <c r="HM92" s="262">
        <f t="shared" si="127"/>
        <v>6.6586543505620597</v>
      </c>
      <c r="HN92" s="120">
        <f t="shared" si="104"/>
        <v>20.862591552349663</v>
      </c>
      <c r="HO92" s="249">
        <f t="shared" si="105"/>
        <v>72.685881498278505</v>
      </c>
      <c r="HP92" s="121">
        <f t="shared" si="106"/>
        <v>27.314118501721495</v>
      </c>
      <c r="HQ92" s="122">
        <f t="shared" si="99"/>
        <v>20.859617799867049</v>
      </c>
      <c r="HR92" s="123">
        <f t="shared" si="100"/>
        <v>14.203937201787603</v>
      </c>
      <c r="HS92" s="196">
        <f t="shared" si="101"/>
        <v>6.6556805980794458</v>
      </c>
      <c r="HT92" s="197">
        <f t="shared" si="102"/>
        <v>7.839807211079763</v>
      </c>
      <c r="HU92" s="198">
        <f t="shared" si="103"/>
        <v>-1.1841266130003145</v>
      </c>
      <c r="HV92" s="199">
        <f t="shared" si="107"/>
        <v>2.3918665636191183</v>
      </c>
      <c r="HW92" s="125">
        <f t="shared" si="108"/>
        <v>0.14317072307120018</v>
      </c>
      <c r="HX92" s="125">
        <f t="shared" si="109"/>
        <v>1.595130760251054</v>
      </c>
      <c r="HY92" s="125">
        <f t="shared" si="110"/>
        <v>0.65356508029686455</v>
      </c>
      <c r="HZ92" s="200">
        <f t="shared" si="111"/>
        <v>0.16641500421073671</v>
      </c>
      <c r="IA92" s="201">
        <f t="shared" si="112"/>
        <v>0</v>
      </c>
      <c r="IB92" s="201">
        <f t="shared" si="113"/>
        <v>0.10245564907075648</v>
      </c>
      <c r="IC92" s="201">
        <f t="shared" si="114"/>
        <v>1.0812057844115437</v>
      </c>
      <c r="ID92" s="201">
        <f t="shared" si="115"/>
        <v>0.48690226337924353</v>
      </c>
      <c r="IE92" s="201">
        <f t="shared" si="116"/>
        <v>0.55488786254683831</v>
      </c>
      <c r="IF92" s="173">
        <f t="shared" si="117"/>
        <v>1.7383014833222541</v>
      </c>
      <c r="IG92" s="174">
        <f t="shared" si="118"/>
        <v>1.1836614334823004</v>
      </c>
      <c r="IH92" s="184">
        <f t="shared" si="119"/>
        <v>0.55464004983995385</v>
      </c>
      <c r="II92" s="185">
        <f t="shared" si="120"/>
        <v>0.65331726758998021</v>
      </c>
      <c r="IJ92" s="177">
        <f t="shared" si="121"/>
        <v>-9.8677217750026205E-2</v>
      </c>
      <c r="IK92" s="130">
        <v>0</v>
      </c>
      <c r="IL92" s="347">
        <v>0</v>
      </c>
    </row>
    <row r="93" spans="1:246" outlineLevel="3" x14ac:dyDescent="0.2">
      <c r="A93" s="187">
        <v>91.315151515151598</v>
      </c>
      <c r="B93" s="188">
        <v>83</v>
      </c>
      <c r="C93" s="189" t="s">
        <v>157</v>
      </c>
      <c r="D93" s="190" t="s">
        <v>187</v>
      </c>
      <c r="E93" s="191" t="s">
        <v>194</v>
      </c>
      <c r="F93" s="1">
        <v>5877.0339999999997</v>
      </c>
      <c r="G93" s="232">
        <v>124.0308</v>
      </c>
      <c r="H93" s="234">
        <v>74.465999999999994</v>
      </c>
      <c r="I93" s="192">
        <v>0.4214143344693726</v>
      </c>
      <c r="J93" s="193">
        <v>0.5785856655306274</v>
      </c>
      <c r="K93" s="202">
        <v>0</v>
      </c>
      <c r="L93" s="271">
        <v>3.3241878827739857</v>
      </c>
      <c r="M93" s="272">
        <v>1.5058231842405849</v>
      </c>
      <c r="N93" s="314">
        <v>1.8183646985334008</v>
      </c>
      <c r="O93" s="314">
        <v>0.33156972264913404</v>
      </c>
      <c r="P93" s="314">
        <v>1.4867949758842667</v>
      </c>
      <c r="Q93" s="314">
        <v>1.5058231842405849</v>
      </c>
      <c r="R93" s="315">
        <v>0</v>
      </c>
      <c r="S93" s="316">
        <v>3.3241878827739857</v>
      </c>
      <c r="T93" s="316">
        <v>1.3762542412282417</v>
      </c>
      <c r="U93" s="316">
        <v>1.947933641545744</v>
      </c>
      <c r="V93" s="316">
        <v>0.47172713182847303</v>
      </c>
      <c r="W93" s="316">
        <v>0.2488236031311987</v>
      </c>
      <c r="X93" s="316">
        <v>1.2273829065860722</v>
      </c>
      <c r="Y93" s="316">
        <v>0</v>
      </c>
      <c r="Z93" s="316">
        <v>1.3762542412282417</v>
      </c>
      <c r="AA93" s="317">
        <v>15.791387227513539</v>
      </c>
      <c r="AB93" s="318">
        <v>5.3279498311920612</v>
      </c>
      <c r="AC93" s="318">
        <v>10.463437396321478</v>
      </c>
      <c r="AD93" s="318">
        <v>0.56578235825601597</v>
      </c>
      <c r="AE93" s="318">
        <v>9.8976550380654622</v>
      </c>
      <c r="AF93" s="318">
        <v>5.3279498311920612</v>
      </c>
      <c r="AG93" s="319">
        <v>0.52778735294285717</v>
      </c>
      <c r="AH93" s="320">
        <v>15.26359987457068</v>
      </c>
      <c r="AI93" s="320">
        <v>7.8775125572444784</v>
      </c>
      <c r="AJ93" s="320">
        <v>7.3860873173262016</v>
      </c>
      <c r="AK93" s="320">
        <v>0.75036889167811294</v>
      </c>
      <c r="AL93" s="320">
        <v>0.38833765482512728</v>
      </c>
      <c r="AM93" s="320">
        <v>6.2473807708229625</v>
      </c>
      <c r="AN93" s="320">
        <v>3.9878022962424762</v>
      </c>
      <c r="AO93" s="320">
        <v>3.8897102610020013</v>
      </c>
      <c r="AP93" s="321">
        <v>4.680138455999999</v>
      </c>
      <c r="AQ93" s="322">
        <v>0.35812263185999993</v>
      </c>
      <c r="AR93" s="323">
        <v>4.3220158241399993</v>
      </c>
      <c r="AS93" s="323">
        <v>0.26936834399999998</v>
      </c>
      <c r="AT93" s="323">
        <v>4.0526474801399992</v>
      </c>
      <c r="AU93" s="323">
        <v>0.35812263185999993</v>
      </c>
      <c r="AV93" s="315">
        <v>0</v>
      </c>
      <c r="AW93" s="316">
        <v>4.680138455999999</v>
      </c>
      <c r="AX93" s="316">
        <v>0.85485016053140594</v>
      </c>
      <c r="AY93" s="316">
        <v>3.5559199514685931</v>
      </c>
      <c r="AZ93" s="316">
        <v>0</v>
      </c>
      <c r="BA93" s="316">
        <v>0.26936834399999993</v>
      </c>
      <c r="BB93" s="316">
        <v>3.5559199514685931</v>
      </c>
      <c r="BC93" s="316">
        <v>0</v>
      </c>
      <c r="BD93" s="316">
        <v>0.85485016053140594</v>
      </c>
      <c r="BE93" s="324">
        <v>3.9173010089826252E-2</v>
      </c>
      <c r="BF93" s="325">
        <v>7.2999161709476406E-3</v>
      </c>
      <c r="BG93" s="326">
        <v>3.187309391887861E-2</v>
      </c>
      <c r="BH93" s="326">
        <v>0</v>
      </c>
      <c r="BI93" s="326">
        <v>3.187309391887861E-2</v>
      </c>
      <c r="BJ93" s="326">
        <v>7.2999161709476406E-3</v>
      </c>
      <c r="BK93" s="319">
        <v>0</v>
      </c>
      <c r="BL93" s="320">
        <v>3.9173010089826252E-2</v>
      </c>
      <c r="BM93" s="320">
        <v>1.4433492926724613E-2</v>
      </c>
      <c r="BN93" s="320">
        <v>2.4739517163101635E-2</v>
      </c>
      <c r="BO93" s="320">
        <v>0</v>
      </c>
      <c r="BP93" s="320">
        <v>0</v>
      </c>
      <c r="BQ93" s="320">
        <v>2.4739517163101635E-2</v>
      </c>
      <c r="BR93" s="320">
        <v>0</v>
      </c>
      <c r="BS93" s="320">
        <v>1.4433492926724613E-2</v>
      </c>
      <c r="BT93" s="275">
        <v>0.94228976275930376</v>
      </c>
      <c r="BU93" s="327">
        <v>0.1301505197181359</v>
      </c>
      <c r="BV93" s="328">
        <v>0.8121392430411678</v>
      </c>
      <c r="BW93" s="328">
        <v>0.29153716416862446</v>
      </c>
      <c r="BX93" s="328">
        <v>0.52060207887254339</v>
      </c>
      <c r="BY93" s="328">
        <v>0.1301505197181359</v>
      </c>
      <c r="BZ93" s="329">
        <v>0.61221241247659208</v>
      </c>
      <c r="CA93" s="330">
        <v>0.33007735028271168</v>
      </c>
      <c r="CB93" s="330">
        <v>0.1224412510847962</v>
      </c>
      <c r="CC93" s="330">
        <v>0.20763609919791548</v>
      </c>
      <c r="CD93" s="330"/>
      <c r="CE93" s="330">
        <v>0.10212337909299379</v>
      </c>
      <c r="CF93" s="330">
        <v>0.10551272010492169</v>
      </c>
      <c r="CG93" s="330"/>
      <c r="CH93" s="330">
        <v>0.1224412510847962</v>
      </c>
      <c r="CI93" s="331">
        <v>7.4990134525949992E-2</v>
      </c>
      <c r="CJ93" s="332">
        <v>1.9133732925000002E-3</v>
      </c>
      <c r="CK93" s="332">
        <v>7.3076761233449986E-2</v>
      </c>
      <c r="CL93" s="332"/>
      <c r="CM93" s="332">
        <v>7.3076761233449986E-2</v>
      </c>
      <c r="CN93" s="332">
        <v>1.9133732925000002E-3</v>
      </c>
      <c r="CO93" s="333"/>
      <c r="CP93" s="334">
        <v>7.4990134525949992E-2</v>
      </c>
      <c r="CQ93" s="334">
        <v>3.2632387784228979E-2</v>
      </c>
      <c r="CR93" s="334">
        <v>4.2357746741721013E-2</v>
      </c>
      <c r="CS93" s="335"/>
      <c r="CT93" s="335"/>
      <c r="CU93" s="334">
        <v>4.2357746741721013E-2</v>
      </c>
      <c r="CV93" s="334">
        <v>2.617859348451369E-2</v>
      </c>
      <c r="CW93" s="334">
        <v>6.4537942997152896E-3</v>
      </c>
      <c r="CX93" s="299">
        <v>2.0999412</v>
      </c>
      <c r="CY93" s="300">
        <v>0.14428216027659044</v>
      </c>
      <c r="CZ93" s="301">
        <v>1.9556590397234093</v>
      </c>
      <c r="DA93" s="301">
        <v>0</v>
      </c>
      <c r="DB93" s="301">
        <v>1.9556590397234093</v>
      </c>
      <c r="DC93" s="301">
        <v>0.14428216027659044</v>
      </c>
      <c r="DD93" s="169">
        <v>0</v>
      </c>
      <c r="DE93" s="170">
        <v>2.0999412</v>
      </c>
      <c r="DF93" s="170">
        <v>0.93222052598253702</v>
      </c>
      <c r="DG93" s="170">
        <v>1.1677206740174628</v>
      </c>
      <c r="DH93" s="170">
        <v>0</v>
      </c>
      <c r="DI93" s="170">
        <v>0</v>
      </c>
      <c r="DJ93" s="170">
        <v>1.167720674017463</v>
      </c>
      <c r="DK93" s="170">
        <v>0.7868532326671851</v>
      </c>
      <c r="DL93" s="170">
        <v>0.14536729331535186</v>
      </c>
      <c r="DM93" s="336">
        <v>26.952107673662603</v>
      </c>
      <c r="DN93" s="337">
        <v>7.47554161675082</v>
      </c>
      <c r="DO93" s="337">
        <v>19.476566056911786</v>
      </c>
      <c r="DP93" s="337">
        <v>1.4582575890737743</v>
      </c>
      <c r="DQ93" s="337">
        <v>18.018308467838011</v>
      </c>
      <c r="DR93" s="337">
        <v>7.47554161675082</v>
      </c>
      <c r="DS93" s="338">
        <v>1.1399997654194491</v>
      </c>
      <c r="DT93" s="339">
        <v>25.812107908243149</v>
      </c>
      <c r="DU93" s="339">
        <v>11.210344616782411</v>
      </c>
      <c r="DV93" s="339">
        <v>14.33239494746074</v>
      </c>
      <c r="DW93" s="339">
        <v>1.2220960235065861</v>
      </c>
      <c r="DX93" s="339">
        <v>1.0086529810493197</v>
      </c>
      <c r="DY93" s="339">
        <v>12.371014286904838</v>
      </c>
      <c r="DZ93" s="339">
        <v>4.8008341223941748</v>
      </c>
      <c r="EA93" s="339">
        <v>6.4095104943882371</v>
      </c>
      <c r="EB93" s="340">
        <v>3.3241878827739857</v>
      </c>
      <c r="EC93" s="274">
        <v>15.791387227513539</v>
      </c>
      <c r="ED93" s="274">
        <v>4.680138455999999</v>
      </c>
      <c r="EE93" s="274">
        <v>3.9173010089826252E-2</v>
      </c>
      <c r="EF93" s="274">
        <v>0.94228976275930376</v>
      </c>
      <c r="EG93" s="274">
        <v>7.4990134525949992E-2</v>
      </c>
      <c r="EH93" s="274">
        <f t="shared" si="128"/>
        <v>2.0999412</v>
      </c>
      <c r="EI93" s="248">
        <f t="shared" si="129"/>
        <v>26.952107673662603</v>
      </c>
      <c r="EJ93" s="245">
        <v>0.33156972264913404</v>
      </c>
      <c r="EK93" s="246">
        <v>0.56578235825601597</v>
      </c>
      <c r="EL93" s="246">
        <v>0.26936834399999998</v>
      </c>
      <c r="EM93" s="246">
        <v>0</v>
      </c>
      <c r="EN93" s="246">
        <v>0.29153716416862446</v>
      </c>
      <c r="EO93" s="246">
        <v>0</v>
      </c>
      <c r="EP93" s="246">
        <v>0</v>
      </c>
      <c r="EQ93" s="341">
        <v>1.4582575890737743</v>
      </c>
      <c r="ER93" s="246">
        <v>1.4867949758842667</v>
      </c>
      <c r="ES93" s="246">
        <v>9.8976550380654622</v>
      </c>
      <c r="ET93" s="246">
        <v>4.0526474801399992</v>
      </c>
      <c r="EU93" s="246">
        <v>3.187309391887861E-2</v>
      </c>
      <c r="EV93" s="246">
        <v>0.52060207887254339</v>
      </c>
      <c r="EW93" s="246">
        <v>7.3076761233449986E-2</v>
      </c>
      <c r="EX93" s="246">
        <f t="shared" si="130"/>
        <v>1.9556590397234093</v>
      </c>
      <c r="EY93" s="342">
        <f t="shared" si="131"/>
        <v>18.018308467838011</v>
      </c>
      <c r="EZ93" s="246">
        <v>1.5058231842405849</v>
      </c>
      <c r="FA93" s="246">
        <v>5.3279498311920612</v>
      </c>
      <c r="FB93" s="246">
        <v>0.35812263185999993</v>
      </c>
      <c r="FC93" s="246">
        <v>7.2999161709476406E-3</v>
      </c>
      <c r="FD93" s="246">
        <v>0.1301505197181359</v>
      </c>
      <c r="FE93" s="246">
        <v>1.9133732925000002E-3</v>
      </c>
      <c r="FF93" s="246">
        <f t="shared" si="86"/>
        <v>0.14428216027659044</v>
      </c>
      <c r="FG93" s="343">
        <f t="shared" si="87"/>
        <v>7.47554161675082</v>
      </c>
      <c r="FH93" s="276">
        <v>0</v>
      </c>
      <c r="FI93" s="260">
        <v>0.52778735294285717</v>
      </c>
      <c r="FJ93" s="260">
        <v>0</v>
      </c>
      <c r="FK93" s="260">
        <v>0</v>
      </c>
      <c r="FL93" s="260">
        <v>0.61221241247659208</v>
      </c>
      <c r="FM93" s="264">
        <v>0</v>
      </c>
      <c r="FN93" s="264">
        <v>0</v>
      </c>
      <c r="FO93" s="344">
        <v>1.1399997654194491</v>
      </c>
      <c r="FP93" s="345">
        <v>0.47172713182847303</v>
      </c>
      <c r="FQ93" s="260">
        <v>0.75036889167811294</v>
      </c>
      <c r="FR93" s="260">
        <v>0</v>
      </c>
      <c r="FS93" s="260">
        <v>0</v>
      </c>
      <c r="FT93" s="260">
        <v>0</v>
      </c>
      <c r="FU93" s="264">
        <v>0</v>
      </c>
      <c r="FV93" s="147">
        <v>0</v>
      </c>
      <c r="FW93" s="344">
        <v>1.2220960235065861</v>
      </c>
      <c r="FX93" s="195">
        <v>0.2488236031311987</v>
      </c>
      <c r="FY93" s="262">
        <v>0.38833765482512728</v>
      </c>
      <c r="FZ93" s="262">
        <v>0.26936834399999993</v>
      </c>
      <c r="GA93" s="262">
        <v>0</v>
      </c>
      <c r="GB93" s="262">
        <v>0.10212337909299379</v>
      </c>
      <c r="GC93" s="147">
        <v>0</v>
      </c>
      <c r="GD93" s="147">
        <v>0</v>
      </c>
      <c r="GE93" s="346">
        <v>1.0086529810493197</v>
      </c>
      <c r="GF93" s="273">
        <f t="shared" si="88"/>
        <v>1.2273829065860722</v>
      </c>
      <c r="GG93" s="246">
        <f t="shared" si="89"/>
        <v>6.2473807708229625</v>
      </c>
      <c r="GH93" s="246">
        <f t="shared" si="90"/>
        <v>3.5559199514685931</v>
      </c>
      <c r="GI93" s="246">
        <f t="shared" si="91"/>
        <v>2.4739517163101635E-2</v>
      </c>
      <c r="GJ93" s="246">
        <f t="shared" si="92"/>
        <v>0.10551272010492169</v>
      </c>
      <c r="GK93" s="246">
        <f t="shared" si="93"/>
        <v>4.2357746741721013E-2</v>
      </c>
      <c r="GL93" s="246">
        <f t="shared" si="94"/>
        <v>1.167720674017463</v>
      </c>
      <c r="GM93" s="346">
        <f t="shared" si="95"/>
        <v>12.371014286904838</v>
      </c>
      <c r="GN93" s="195">
        <v>0</v>
      </c>
      <c r="GO93" s="262">
        <v>3.9878022962424762</v>
      </c>
      <c r="GP93" s="262">
        <v>0</v>
      </c>
      <c r="GQ93" s="262">
        <v>0</v>
      </c>
      <c r="GR93" s="262">
        <v>0</v>
      </c>
      <c r="GS93" s="147">
        <v>2.617859348451369E-2</v>
      </c>
      <c r="GT93" s="147">
        <f t="shared" si="96"/>
        <v>0.7868532326671851</v>
      </c>
      <c r="GU93" s="346">
        <f t="shared" si="97"/>
        <v>4.8008341223941748</v>
      </c>
      <c r="GV93" s="195">
        <v>1.3762542412282417</v>
      </c>
      <c r="GW93" s="262">
        <v>3.8897102610020013</v>
      </c>
      <c r="GX93" s="262">
        <v>0.85485016053140594</v>
      </c>
      <c r="GY93" s="262">
        <v>1.4433492926724613E-2</v>
      </c>
      <c r="GZ93" s="262">
        <v>0.1224412510847962</v>
      </c>
      <c r="HA93" s="147">
        <v>6.4537942997152896E-3</v>
      </c>
      <c r="HB93" s="147">
        <f t="shared" si="84"/>
        <v>0.14536729331535186</v>
      </c>
      <c r="HC93" s="346">
        <f t="shared" si="85"/>
        <v>6.4095104943882371</v>
      </c>
      <c r="HD93" s="248">
        <f t="shared" si="98"/>
        <v>26.952107673662603</v>
      </c>
      <c r="HE93" s="116">
        <f t="shared" si="132"/>
        <v>1.4582575890737743</v>
      </c>
      <c r="HF93" s="117">
        <f t="shared" si="133"/>
        <v>18.018308467838011</v>
      </c>
      <c r="HG93" s="117">
        <f t="shared" si="134"/>
        <v>7.47554161675082</v>
      </c>
      <c r="HH93" s="195">
        <f t="shared" si="122"/>
        <v>1.1399997654194491</v>
      </c>
      <c r="HI93" s="262">
        <f t="shared" si="123"/>
        <v>1.2220960235065861</v>
      </c>
      <c r="HJ93" s="262">
        <f t="shared" si="124"/>
        <v>1.0086529810493197</v>
      </c>
      <c r="HK93" s="262">
        <f t="shared" si="125"/>
        <v>12.371014286904838</v>
      </c>
      <c r="HL93" s="262">
        <f t="shared" si="126"/>
        <v>4.8008341223941748</v>
      </c>
      <c r="HM93" s="262">
        <f t="shared" si="127"/>
        <v>6.4095104943882371</v>
      </c>
      <c r="HN93" s="120">
        <f t="shared" si="104"/>
        <v>19.789177762342394</v>
      </c>
      <c r="HO93" s="249">
        <f t="shared" si="105"/>
        <v>73.42348881189811</v>
      </c>
      <c r="HP93" s="121">
        <f t="shared" si="106"/>
        <v>26.57651118810189</v>
      </c>
      <c r="HQ93" s="122">
        <f t="shared" si="99"/>
        <v>19.476566056911786</v>
      </c>
      <c r="HR93" s="123">
        <f t="shared" si="100"/>
        <v>14.601763291460744</v>
      </c>
      <c r="HS93" s="196">
        <f t="shared" si="101"/>
        <v>4.874802765451042</v>
      </c>
      <c r="HT93" s="197">
        <f t="shared" si="102"/>
        <v>5.940833887813624</v>
      </c>
      <c r="HU93" s="198">
        <f t="shared" si="103"/>
        <v>-1.0660311223625829</v>
      </c>
      <c r="HV93" s="199">
        <f t="shared" si="107"/>
        <v>2.2460089728052171</v>
      </c>
      <c r="HW93" s="125">
        <f t="shared" si="108"/>
        <v>0.12152146575614786</v>
      </c>
      <c r="HX93" s="125">
        <f t="shared" si="109"/>
        <v>1.5015257056531677</v>
      </c>
      <c r="HY93" s="125">
        <f t="shared" si="110"/>
        <v>0.62296180139590163</v>
      </c>
      <c r="HZ93" s="200">
        <f t="shared" si="111"/>
        <v>9.4999980451620766E-2</v>
      </c>
      <c r="IA93" s="201">
        <f t="shared" si="112"/>
        <v>0.10184133529221551</v>
      </c>
      <c r="IB93" s="201">
        <f t="shared" si="113"/>
        <v>8.405441508744331E-2</v>
      </c>
      <c r="IC93" s="201">
        <f t="shared" si="114"/>
        <v>1.0309178572420699</v>
      </c>
      <c r="ID93" s="201">
        <f t="shared" si="115"/>
        <v>0.40006951019951459</v>
      </c>
      <c r="IE93" s="201">
        <f t="shared" si="116"/>
        <v>0.53412587453235305</v>
      </c>
      <c r="IF93" s="173">
        <f t="shared" si="117"/>
        <v>1.6230471714093155</v>
      </c>
      <c r="IG93" s="174">
        <f t="shared" si="118"/>
        <v>1.2168136076217286</v>
      </c>
      <c r="IH93" s="184">
        <f t="shared" si="119"/>
        <v>0.40623356378758685</v>
      </c>
      <c r="II93" s="185">
        <f t="shared" si="120"/>
        <v>0.49506949065113531</v>
      </c>
      <c r="IJ93" s="177">
        <f t="shared" si="121"/>
        <v>-8.8835926863548575E-2</v>
      </c>
      <c r="IK93" s="130">
        <v>0</v>
      </c>
      <c r="IL93" s="347">
        <v>0</v>
      </c>
    </row>
    <row r="94" spans="1:246" outlineLevel="3" x14ac:dyDescent="0.2">
      <c r="A94" s="187">
        <v>92.412121212121306</v>
      </c>
      <c r="B94" s="188">
        <v>84</v>
      </c>
      <c r="C94" s="189" t="s">
        <v>157</v>
      </c>
      <c r="D94" s="190" t="s">
        <v>187</v>
      </c>
      <c r="E94" s="191" t="s">
        <v>195</v>
      </c>
      <c r="F94" s="1">
        <v>3743.761</v>
      </c>
      <c r="G94" s="232">
        <v>74.875399999999999</v>
      </c>
      <c r="H94" s="234">
        <v>77.317999999999998</v>
      </c>
      <c r="I94" s="192">
        <v>0.64906749239324513</v>
      </c>
      <c r="J94" s="193">
        <v>0.35093250760675487</v>
      </c>
      <c r="K94" s="202">
        <v>1</v>
      </c>
      <c r="L94" s="271">
        <v>3.3512172491928567</v>
      </c>
      <c r="M94" s="272">
        <v>1.7422524333007046</v>
      </c>
      <c r="N94" s="314">
        <v>1.6089648158921521</v>
      </c>
      <c r="O94" s="314">
        <v>0.3315898117220879</v>
      </c>
      <c r="P94" s="314">
        <v>1.2773750041700642</v>
      </c>
      <c r="Q94" s="314">
        <v>1.7422524333007046</v>
      </c>
      <c r="R94" s="315">
        <v>0</v>
      </c>
      <c r="S94" s="316">
        <v>3.3512172491928567</v>
      </c>
      <c r="T94" s="316">
        <v>1.7422524333007046</v>
      </c>
      <c r="U94" s="316">
        <v>1.6089648158921521</v>
      </c>
      <c r="V94" s="316">
        <v>0</v>
      </c>
      <c r="W94" s="316">
        <v>0.3315898117220879</v>
      </c>
      <c r="X94" s="316">
        <v>1.2773750041700638</v>
      </c>
      <c r="Y94" s="316">
        <v>0</v>
      </c>
      <c r="Z94" s="316">
        <v>1.7422524333007046</v>
      </c>
      <c r="AA94" s="317">
        <v>16.479690661777614</v>
      </c>
      <c r="AB94" s="318">
        <v>5.5365303881345014</v>
      </c>
      <c r="AC94" s="318">
        <v>10.943160273643112</v>
      </c>
      <c r="AD94" s="318">
        <v>0.58870947324619471</v>
      </c>
      <c r="AE94" s="318">
        <v>10.354450800396917</v>
      </c>
      <c r="AF94" s="318">
        <v>5.5365303881345014</v>
      </c>
      <c r="AG94" s="319">
        <v>7.9485573285271741E-2</v>
      </c>
      <c r="AH94" s="320">
        <v>16.400205088492342</v>
      </c>
      <c r="AI94" s="320">
        <v>10.175507699477684</v>
      </c>
      <c r="AJ94" s="320">
        <v>6.2246973890146577</v>
      </c>
      <c r="AK94" s="320">
        <v>0</v>
      </c>
      <c r="AL94" s="320">
        <v>0.57681471873311285</v>
      </c>
      <c r="AM94" s="320">
        <v>5.6478826702815468</v>
      </c>
      <c r="AN94" s="320">
        <v>6.9086577879426985</v>
      </c>
      <c r="AO94" s="320">
        <v>3.2668499115349849</v>
      </c>
      <c r="AP94" s="321">
        <v>4.4372284746666661</v>
      </c>
      <c r="AQ94" s="322">
        <v>0.34178624859749995</v>
      </c>
      <c r="AR94" s="323">
        <v>4.0954422260691663</v>
      </c>
      <c r="AS94" s="323">
        <v>0.21636153666666663</v>
      </c>
      <c r="AT94" s="323">
        <v>3.8790806894024996</v>
      </c>
      <c r="AU94" s="323">
        <v>0.34178624859749995</v>
      </c>
      <c r="AV94" s="315">
        <v>0.23490827729284694</v>
      </c>
      <c r="AW94" s="316">
        <v>4.2023201973738189</v>
      </c>
      <c r="AX94" s="316">
        <v>1.0079431863147934</v>
      </c>
      <c r="AY94" s="316">
        <v>2.9942106569351736</v>
      </c>
      <c r="AZ94" s="316">
        <v>0</v>
      </c>
      <c r="BA94" s="316">
        <v>0.20016635412385206</v>
      </c>
      <c r="BB94" s="316">
        <v>2.9942106569351736</v>
      </c>
      <c r="BC94" s="316">
        <v>0</v>
      </c>
      <c r="BD94" s="316">
        <v>1.0079431863147934</v>
      </c>
      <c r="BE94" s="324">
        <v>0.16467450185552895</v>
      </c>
      <c r="BF94" s="325">
        <v>2.3762666793589089E-2</v>
      </c>
      <c r="BG94" s="326">
        <v>0.14091183506193988</v>
      </c>
      <c r="BH94" s="326">
        <v>0</v>
      </c>
      <c r="BI94" s="326">
        <v>0.14091183506193988</v>
      </c>
      <c r="BJ94" s="326">
        <v>2.3762666793589089E-2</v>
      </c>
      <c r="BK94" s="319">
        <v>0</v>
      </c>
      <c r="BL94" s="320">
        <v>0.16467450185552895</v>
      </c>
      <c r="BM94" s="320">
        <v>7.0038426475341364E-2</v>
      </c>
      <c r="BN94" s="320">
        <v>9.463607538018759E-2</v>
      </c>
      <c r="BO94" s="320">
        <v>0</v>
      </c>
      <c r="BP94" s="320">
        <v>0</v>
      </c>
      <c r="BQ94" s="320">
        <v>9.463607538018759E-2</v>
      </c>
      <c r="BR94" s="320">
        <v>0</v>
      </c>
      <c r="BS94" s="320">
        <v>7.0038426475341364E-2</v>
      </c>
      <c r="BT94" s="275">
        <v>2.7892510479517276</v>
      </c>
      <c r="BU94" s="327">
        <v>0.38525566960659224</v>
      </c>
      <c r="BV94" s="328">
        <v>2.4039953783451353</v>
      </c>
      <c r="BW94" s="328">
        <v>0.86297269991876668</v>
      </c>
      <c r="BX94" s="328">
        <v>1.5410226784263688</v>
      </c>
      <c r="BY94" s="328">
        <v>0.38525566960659224</v>
      </c>
      <c r="BZ94" s="329">
        <v>2.1310819272494137</v>
      </c>
      <c r="CA94" s="330">
        <v>0.65816912070231393</v>
      </c>
      <c r="CB94" s="330">
        <v>0.32692732647541234</v>
      </c>
      <c r="CC94" s="330">
        <v>0.33124179422690159</v>
      </c>
      <c r="CD94" s="330"/>
      <c r="CE94" s="330">
        <v>0.20363243513441751</v>
      </c>
      <c r="CF94" s="330">
        <v>0.12760935909248408</v>
      </c>
      <c r="CG94" s="330"/>
      <c r="CH94" s="330">
        <v>0.32692732647541234</v>
      </c>
      <c r="CI94" s="331">
        <v>4.6822014953527516E-2</v>
      </c>
      <c r="CJ94" s="332">
        <v>1.1505966063750004E-3</v>
      </c>
      <c r="CK94" s="332">
        <v>4.5671418347152513E-2</v>
      </c>
      <c r="CL94" s="332"/>
      <c r="CM94" s="332">
        <v>4.5671418347152513E-2</v>
      </c>
      <c r="CN94" s="332">
        <v>1.1505966063750004E-3</v>
      </c>
      <c r="CO94" s="333"/>
      <c r="CP94" s="334">
        <v>4.6822014953527516E-2</v>
      </c>
      <c r="CQ94" s="334">
        <v>3.0780892803757631E-2</v>
      </c>
      <c r="CR94" s="334">
        <v>1.6041122149769885E-2</v>
      </c>
      <c r="CS94" s="335"/>
      <c r="CT94" s="335"/>
      <c r="CU94" s="334">
        <v>1.6041122149769885E-2</v>
      </c>
      <c r="CV94" s="334">
        <v>2.4262637318402915E-2</v>
      </c>
      <c r="CW94" s="334">
        <v>6.5182554853547153E-3</v>
      </c>
      <c r="CX94" s="299">
        <v>2.1803675999999999</v>
      </c>
      <c r="CY94" s="300">
        <v>0.14980807439993316</v>
      </c>
      <c r="CZ94" s="301">
        <v>2.0305595256000668</v>
      </c>
      <c r="DA94" s="301">
        <v>0</v>
      </c>
      <c r="DB94" s="301">
        <v>2.0305595256000668</v>
      </c>
      <c r="DC94" s="301">
        <v>0.14980807439993318</v>
      </c>
      <c r="DD94" s="169">
        <v>0</v>
      </c>
      <c r="DE94" s="170">
        <v>2.1803675999999999</v>
      </c>
      <c r="DF94" s="170">
        <v>1.4098801503416711</v>
      </c>
      <c r="DG94" s="170">
        <v>0.77048744965832872</v>
      </c>
      <c r="DH94" s="170">
        <v>0</v>
      </c>
      <c r="DI94" s="170">
        <v>0</v>
      </c>
      <c r="DJ94" s="170">
        <v>0.7704874496583286</v>
      </c>
      <c r="DK94" s="170">
        <v>1.3142640608102696</v>
      </c>
      <c r="DL94" s="170">
        <v>9.5616089531401632E-2</v>
      </c>
      <c r="DM94" s="336">
        <v>29.449251550397918</v>
      </c>
      <c r="DN94" s="337">
        <v>8.180546077439196</v>
      </c>
      <c r="DO94" s="337">
        <v>21.268705472958722</v>
      </c>
      <c r="DP94" s="337">
        <v>1.999633521553716</v>
      </c>
      <c r="DQ94" s="337">
        <v>19.26907195140501</v>
      </c>
      <c r="DR94" s="337">
        <v>8.180546077439196</v>
      </c>
      <c r="DS94" s="338">
        <v>2.4454757778275322</v>
      </c>
      <c r="DT94" s="339">
        <v>27.003775772570389</v>
      </c>
      <c r="DU94" s="339">
        <v>14.763330115189364</v>
      </c>
      <c r="DV94" s="339">
        <v>12.040279303257172</v>
      </c>
      <c r="DW94" s="339">
        <v>0</v>
      </c>
      <c r="DX94" s="339">
        <v>1.3122033197134702</v>
      </c>
      <c r="DY94" s="339">
        <v>10.928242337667555</v>
      </c>
      <c r="DZ94" s="339">
        <v>8.2471844860713706</v>
      </c>
      <c r="EA94" s="339">
        <v>6.5161456291179931</v>
      </c>
      <c r="EB94" s="340">
        <v>3.3512172491928567</v>
      </c>
      <c r="EC94" s="274">
        <v>16.479690661777614</v>
      </c>
      <c r="ED94" s="274">
        <v>4.4372284746666661</v>
      </c>
      <c r="EE94" s="274">
        <v>0.16467450185552895</v>
      </c>
      <c r="EF94" s="274">
        <v>2.7892510479517276</v>
      </c>
      <c r="EG94" s="274">
        <v>4.6822014953527516E-2</v>
      </c>
      <c r="EH94" s="274">
        <f t="shared" si="128"/>
        <v>2.1803675999999999</v>
      </c>
      <c r="EI94" s="248">
        <f t="shared" si="129"/>
        <v>29.449251550397918</v>
      </c>
      <c r="EJ94" s="245">
        <v>0.3315898117220879</v>
      </c>
      <c r="EK94" s="246">
        <v>0.58870947324619471</v>
      </c>
      <c r="EL94" s="246">
        <v>0.21636153666666663</v>
      </c>
      <c r="EM94" s="246">
        <v>0</v>
      </c>
      <c r="EN94" s="246">
        <v>0.86297269991876668</v>
      </c>
      <c r="EO94" s="246">
        <v>0</v>
      </c>
      <c r="EP94" s="246">
        <v>0</v>
      </c>
      <c r="EQ94" s="341">
        <v>1.999633521553716</v>
      </c>
      <c r="ER94" s="246">
        <v>1.2773750041700642</v>
      </c>
      <c r="ES94" s="246">
        <v>10.354450800396917</v>
      </c>
      <c r="ET94" s="246">
        <v>3.8790806894024996</v>
      </c>
      <c r="EU94" s="246">
        <v>0.14091183506193988</v>
      </c>
      <c r="EV94" s="246">
        <v>1.5410226784263688</v>
      </c>
      <c r="EW94" s="246">
        <v>4.5671418347152513E-2</v>
      </c>
      <c r="EX94" s="246">
        <f t="shared" si="130"/>
        <v>2.0305595256000668</v>
      </c>
      <c r="EY94" s="342">
        <f t="shared" si="131"/>
        <v>19.26907195140501</v>
      </c>
      <c r="EZ94" s="246">
        <v>1.7422524333007046</v>
      </c>
      <c r="FA94" s="246">
        <v>5.5365303881345014</v>
      </c>
      <c r="FB94" s="246">
        <v>0.34178624859749995</v>
      </c>
      <c r="FC94" s="246">
        <v>2.3762666793589089E-2</v>
      </c>
      <c r="FD94" s="246">
        <v>0.38525566960659224</v>
      </c>
      <c r="FE94" s="246">
        <v>1.1505966063750004E-3</v>
      </c>
      <c r="FF94" s="246">
        <f t="shared" si="86"/>
        <v>0.14980807439993318</v>
      </c>
      <c r="FG94" s="343">
        <f t="shared" si="87"/>
        <v>8.180546077439196</v>
      </c>
      <c r="FH94" s="276">
        <v>0</v>
      </c>
      <c r="FI94" s="260">
        <v>7.9485573285271741E-2</v>
      </c>
      <c r="FJ94" s="260">
        <v>0.23490827729284694</v>
      </c>
      <c r="FK94" s="260">
        <v>0</v>
      </c>
      <c r="FL94" s="260">
        <v>2.1310819272494137</v>
      </c>
      <c r="FM94" s="264">
        <v>0</v>
      </c>
      <c r="FN94" s="264">
        <v>0</v>
      </c>
      <c r="FO94" s="344">
        <v>2.4454757778275322</v>
      </c>
      <c r="FP94" s="345">
        <v>0</v>
      </c>
      <c r="FQ94" s="260">
        <v>0</v>
      </c>
      <c r="FR94" s="260">
        <v>0</v>
      </c>
      <c r="FS94" s="260">
        <v>0</v>
      </c>
      <c r="FT94" s="260">
        <v>0</v>
      </c>
      <c r="FU94" s="264">
        <v>0</v>
      </c>
      <c r="FV94" s="147">
        <v>0</v>
      </c>
      <c r="FW94" s="344">
        <v>0</v>
      </c>
      <c r="FX94" s="195">
        <v>0.3315898117220879</v>
      </c>
      <c r="FY94" s="262">
        <v>0.57681471873311285</v>
      </c>
      <c r="FZ94" s="262">
        <v>0.20016635412385206</v>
      </c>
      <c r="GA94" s="262">
        <v>0</v>
      </c>
      <c r="GB94" s="262">
        <v>0.20363243513441751</v>
      </c>
      <c r="GC94" s="147">
        <v>0</v>
      </c>
      <c r="GD94" s="147">
        <v>0</v>
      </c>
      <c r="GE94" s="346">
        <v>1.3122033197134702</v>
      </c>
      <c r="GF94" s="273">
        <f t="shared" si="88"/>
        <v>1.2773750041700638</v>
      </c>
      <c r="GG94" s="246">
        <f t="shared" si="89"/>
        <v>5.6478826702815468</v>
      </c>
      <c r="GH94" s="246">
        <f t="shared" si="90"/>
        <v>2.9942106569351736</v>
      </c>
      <c r="GI94" s="246">
        <f t="shared" si="91"/>
        <v>9.463607538018759E-2</v>
      </c>
      <c r="GJ94" s="246">
        <f t="shared" si="92"/>
        <v>0.12760935909248408</v>
      </c>
      <c r="GK94" s="246">
        <f t="shared" si="93"/>
        <v>1.6041122149769885E-2</v>
      </c>
      <c r="GL94" s="246">
        <f t="shared" si="94"/>
        <v>0.7704874496583286</v>
      </c>
      <c r="GM94" s="346">
        <f t="shared" si="95"/>
        <v>10.928242337667555</v>
      </c>
      <c r="GN94" s="195">
        <v>0</v>
      </c>
      <c r="GO94" s="262">
        <v>6.9086577879426985</v>
      </c>
      <c r="GP94" s="262">
        <v>0</v>
      </c>
      <c r="GQ94" s="262">
        <v>0</v>
      </c>
      <c r="GR94" s="262">
        <v>0</v>
      </c>
      <c r="GS94" s="147">
        <v>2.4262637318402915E-2</v>
      </c>
      <c r="GT94" s="147">
        <f t="shared" si="96"/>
        <v>1.3142640608102696</v>
      </c>
      <c r="GU94" s="346">
        <f t="shared" si="97"/>
        <v>8.2471844860713706</v>
      </c>
      <c r="GV94" s="195">
        <v>1.7422524333007046</v>
      </c>
      <c r="GW94" s="262">
        <v>3.2668499115349849</v>
      </c>
      <c r="GX94" s="262">
        <v>1.0079431863147934</v>
      </c>
      <c r="GY94" s="262">
        <v>7.0038426475341364E-2</v>
      </c>
      <c r="GZ94" s="262">
        <v>0.32692732647541234</v>
      </c>
      <c r="HA94" s="147">
        <v>6.5182554853547153E-3</v>
      </c>
      <c r="HB94" s="147">
        <f t="shared" si="84"/>
        <v>9.5616089531401632E-2</v>
      </c>
      <c r="HC94" s="346">
        <f t="shared" si="85"/>
        <v>6.5161456291179931</v>
      </c>
      <c r="HD94" s="248">
        <f t="shared" si="98"/>
        <v>29.449251550397918</v>
      </c>
      <c r="HE94" s="116">
        <f t="shared" si="132"/>
        <v>1.999633521553716</v>
      </c>
      <c r="HF94" s="117">
        <f t="shared" si="133"/>
        <v>19.26907195140501</v>
      </c>
      <c r="HG94" s="117">
        <f t="shared" si="134"/>
        <v>8.180546077439196</v>
      </c>
      <c r="HH94" s="195">
        <f t="shared" si="122"/>
        <v>2.4454757778275322</v>
      </c>
      <c r="HI94" s="262">
        <f t="shared" si="123"/>
        <v>0</v>
      </c>
      <c r="HJ94" s="262">
        <f t="shared" si="124"/>
        <v>1.3122033197134702</v>
      </c>
      <c r="HK94" s="262">
        <f t="shared" si="125"/>
        <v>10.928242337667555</v>
      </c>
      <c r="HL94" s="262">
        <f t="shared" si="126"/>
        <v>8.2471844860713706</v>
      </c>
      <c r="HM94" s="262">
        <f t="shared" si="127"/>
        <v>6.5161456291179931</v>
      </c>
      <c r="HN94" s="120">
        <f t="shared" si="104"/>
        <v>18.756591286499017</v>
      </c>
      <c r="HO94" s="249">
        <f t="shared" si="105"/>
        <v>63.691232540833717</v>
      </c>
      <c r="HP94" s="121">
        <f t="shared" si="106"/>
        <v>36.308767459166283</v>
      </c>
      <c r="HQ94" s="122">
        <f t="shared" si="99"/>
        <v>21.268705472958725</v>
      </c>
      <c r="HR94" s="123">
        <f t="shared" si="100"/>
        <v>12.240445657381025</v>
      </c>
      <c r="HS94" s="196">
        <f t="shared" si="101"/>
        <v>9.0282598155776999</v>
      </c>
      <c r="HT94" s="197">
        <f t="shared" si="102"/>
        <v>10.692660263898903</v>
      </c>
      <c r="HU94" s="198">
        <f t="shared" si="103"/>
        <v>-1.6644004483212029</v>
      </c>
      <c r="HV94" s="199">
        <f t="shared" si="107"/>
        <v>2.4541042958664931</v>
      </c>
      <c r="HW94" s="125">
        <f t="shared" si="108"/>
        <v>0.16663612679614301</v>
      </c>
      <c r="HX94" s="125">
        <f t="shared" si="109"/>
        <v>1.6057559959504175</v>
      </c>
      <c r="HY94" s="125">
        <f t="shared" si="110"/>
        <v>0.68171217311993304</v>
      </c>
      <c r="HZ94" s="200">
        <f t="shared" si="111"/>
        <v>0.20378964815229436</v>
      </c>
      <c r="IA94" s="201">
        <f t="shared" si="112"/>
        <v>0</v>
      </c>
      <c r="IB94" s="201">
        <f t="shared" si="113"/>
        <v>0.10935027664278918</v>
      </c>
      <c r="IC94" s="201">
        <f t="shared" si="114"/>
        <v>0.91068686147229627</v>
      </c>
      <c r="ID94" s="201">
        <f t="shared" si="115"/>
        <v>0.68726537383928088</v>
      </c>
      <c r="IE94" s="201">
        <f t="shared" si="116"/>
        <v>0.54301213575983276</v>
      </c>
      <c r="IF94" s="173">
        <f t="shared" si="117"/>
        <v>1.7723921227465604</v>
      </c>
      <c r="IG94" s="174">
        <f t="shared" si="118"/>
        <v>1.0200371381150855</v>
      </c>
      <c r="IH94" s="184">
        <f t="shared" si="119"/>
        <v>0.75235498463147499</v>
      </c>
      <c r="II94" s="185">
        <f t="shared" si="120"/>
        <v>0.89105502199157527</v>
      </c>
      <c r="IJ94" s="177">
        <f t="shared" si="121"/>
        <v>-0.13870003736010025</v>
      </c>
      <c r="IK94" s="130">
        <v>0</v>
      </c>
      <c r="IL94" s="347">
        <v>0</v>
      </c>
    </row>
    <row r="95" spans="1:246" outlineLevel="3" x14ac:dyDescent="0.2">
      <c r="A95" s="187">
        <v>93.509090909091</v>
      </c>
      <c r="B95" s="188">
        <v>85</v>
      </c>
      <c r="C95" s="189" t="s">
        <v>157</v>
      </c>
      <c r="D95" s="190" t="s">
        <v>187</v>
      </c>
      <c r="E95" s="191" t="s">
        <v>196</v>
      </c>
      <c r="F95" s="1">
        <v>29854.238000000001</v>
      </c>
      <c r="G95" s="232">
        <v>600.81700000000001</v>
      </c>
      <c r="H95" s="234">
        <v>73.944999999999993</v>
      </c>
      <c r="I95" s="192">
        <v>0.76004408676131696</v>
      </c>
      <c r="J95" s="193">
        <v>0.23995591323868304</v>
      </c>
      <c r="K95" s="202">
        <v>0</v>
      </c>
      <c r="L95" s="271">
        <v>3.3488139987562571</v>
      </c>
      <c r="M95" s="272">
        <v>1.8224844523305079</v>
      </c>
      <c r="N95" s="314">
        <v>1.5263295464257491</v>
      </c>
      <c r="O95" s="314">
        <v>0.33530374592425488</v>
      </c>
      <c r="P95" s="314">
        <v>1.1910258005014942</v>
      </c>
      <c r="Q95" s="314">
        <v>1.8224844523305079</v>
      </c>
      <c r="R95" s="315">
        <v>0</v>
      </c>
      <c r="S95" s="316">
        <v>3.3488139987562571</v>
      </c>
      <c r="T95" s="316">
        <v>1.8224844523305079</v>
      </c>
      <c r="U95" s="316">
        <v>1.5263295464257491</v>
      </c>
      <c r="V95" s="316">
        <v>0</v>
      </c>
      <c r="W95" s="316">
        <v>0.33530374592425483</v>
      </c>
      <c r="X95" s="316">
        <v>1.1910258005014942</v>
      </c>
      <c r="Y95" s="316">
        <v>0</v>
      </c>
      <c r="Z95" s="316">
        <v>1.8224844523305079</v>
      </c>
      <c r="AA95" s="317">
        <v>16.121788974013612</v>
      </c>
      <c r="AB95" s="318">
        <v>5.2939669014628112</v>
      </c>
      <c r="AC95" s="318">
        <v>10.8278220725508</v>
      </c>
      <c r="AD95" s="318">
        <v>0.66118277264539949</v>
      </c>
      <c r="AE95" s="318">
        <v>10.166639299905402</v>
      </c>
      <c r="AF95" s="318">
        <v>5.2939669014628112</v>
      </c>
      <c r="AG95" s="319">
        <v>0</v>
      </c>
      <c r="AH95" s="320">
        <v>16.121788974013612</v>
      </c>
      <c r="AI95" s="320">
        <v>10.581686378749911</v>
      </c>
      <c r="AJ95" s="320">
        <v>5.5401025952637006</v>
      </c>
      <c r="AK95" s="320">
        <v>0</v>
      </c>
      <c r="AL95" s="320">
        <v>0.66118277264539949</v>
      </c>
      <c r="AM95" s="320">
        <v>4.8789198226183004</v>
      </c>
      <c r="AN95" s="320">
        <v>7.7561172598182502</v>
      </c>
      <c r="AO95" s="320">
        <v>2.8255691189316625</v>
      </c>
      <c r="AP95" s="321">
        <v>4.3013313533333326</v>
      </c>
      <c r="AQ95" s="322">
        <v>0.33098170211249994</v>
      </c>
      <c r="AR95" s="323">
        <v>3.9703496512208325</v>
      </c>
      <c r="AS95" s="323">
        <v>0.21557432333333332</v>
      </c>
      <c r="AT95" s="323">
        <v>3.7547753278874993</v>
      </c>
      <c r="AU95" s="323">
        <v>0.33098170211249994</v>
      </c>
      <c r="AV95" s="315">
        <v>0</v>
      </c>
      <c r="AW95" s="316">
        <v>4.3013313533333326</v>
      </c>
      <c r="AX95" s="316">
        <v>1.1608445983906521</v>
      </c>
      <c r="AY95" s="316">
        <v>2.9249124316093473</v>
      </c>
      <c r="AZ95" s="316">
        <v>0</v>
      </c>
      <c r="BA95" s="316">
        <v>0.21557432333333332</v>
      </c>
      <c r="BB95" s="316">
        <v>2.9249124316093473</v>
      </c>
      <c r="BC95" s="316">
        <v>0</v>
      </c>
      <c r="BD95" s="316">
        <v>1.1608445983906521</v>
      </c>
      <c r="BE95" s="324">
        <v>0.27467493280039273</v>
      </c>
      <c r="BF95" s="325">
        <v>4.0386392110200384E-2</v>
      </c>
      <c r="BG95" s="326">
        <v>0.23428854069019234</v>
      </c>
      <c r="BH95" s="326">
        <v>0</v>
      </c>
      <c r="BI95" s="326">
        <v>0.23428854069019234</v>
      </c>
      <c r="BJ95" s="326">
        <v>4.0386392110200384E-2</v>
      </c>
      <c r="BK95" s="319">
        <v>0</v>
      </c>
      <c r="BL95" s="320">
        <v>0.27467493280039273</v>
      </c>
      <c r="BM95" s="320">
        <v>0.14070698589582764</v>
      </c>
      <c r="BN95" s="320">
        <v>0.13396794690456509</v>
      </c>
      <c r="BO95" s="320">
        <v>0</v>
      </c>
      <c r="BP95" s="320">
        <v>0</v>
      </c>
      <c r="BQ95" s="320">
        <v>0.13396794690456509</v>
      </c>
      <c r="BR95" s="320">
        <v>0</v>
      </c>
      <c r="BS95" s="320">
        <v>0.14070698589582764</v>
      </c>
      <c r="BT95" s="275">
        <v>4.3031703119305815</v>
      </c>
      <c r="BU95" s="327">
        <v>0.59436054032190366</v>
      </c>
      <c r="BV95" s="328">
        <v>3.7088097716086779</v>
      </c>
      <c r="BW95" s="328">
        <v>1.3313676103210639</v>
      </c>
      <c r="BX95" s="328">
        <v>2.3774421612876138</v>
      </c>
      <c r="BY95" s="328">
        <v>0.59436054032190366</v>
      </c>
      <c r="BZ95" s="329">
        <v>2.9477665200936718</v>
      </c>
      <c r="CA95" s="330">
        <v>1.3554037918369097</v>
      </c>
      <c r="CB95" s="330">
        <v>0.75636330669543483</v>
      </c>
      <c r="CC95" s="330">
        <v>0.5990404851414749</v>
      </c>
      <c r="CD95" s="330"/>
      <c r="CE95" s="330">
        <v>0.41935144940810448</v>
      </c>
      <c r="CF95" s="330">
        <v>0.17968903573337042</v>
      </c>
      <c r="CG95" s="330"/>
      <c r="CH95" s="330">
        <v>0.75636330669543483</v>
      </c>
      <c r="CI95" s="331">
        <v>0.41686707051746996</v>
      </c>
      <c r="CJ95" s="332">
        <v>1.0711304807399999E-2</v>
      </c>
      <c r="CK95" s="332">
        <v>0.40615576571006995</v>
      </c>
      <c r="CL95" s="332"/>
      <c r="CM95" s="332">
        <v>0.40615576571006995</v>
      </c>
      <c r="CN95" s="332">
        <v>1.0711304807399999E-2</v>
      </c>
      <c r="CO95" s="333"/>
      <c r="CP95" s="334">
        <v>0.41686707051746996</v>
      </c>
      <c r="CQ95" s="334">
        <v>0.31921305772918834</v>
      </c>
      <c r="CR95" s="334">
        <v>9.7654012788281619E-2</v>
      </c>
      <c r="CS95" s="335"/>
      <c r="CT95" s="335"/>
      <c r="CU95" s="334">
        <v>9.7654012788281619E-2</v>
      </c>
      <c r="CV95" s="334">
        <v>0.20814890392017718</v>
      </c>
      <c r="CW95" s="334">
        <v>0.11106415380901116</v>
      </c>
      <c r="CX95" s="299">
        <v>2.0852490000000001</v>
      </c>
      <c r="CY95" s="300">
        <v>0.14327269279473159</v>
      </c>
      <c r="CZ95" s="301">
        <v>1.9419763072052685</v>
      </c>
      <c r="DA95" s="301">
        <v>0</v>
      </c>
      <c r="DB95" s="301">
        <v>1.9419763072052685</v>
      </c>
      <c r="DC95" s="301">
        <v>0.14327269279473159</v>
      </c>
      <c r="DD95" s="169">
        <v>0</v>
      </c>
      <c r="DE95" s="170">
        <v>2.0852490000000001</v>
      </c>
      <c r="DF95" s="170">
        <v>1.5544205316887818</v>
      </c>
      <c r="DG95" s="170">
        <v>0.53082846831121833</v>
      </c>
      <c r="DH95" s="170">
        <v>0</v>
      </c>
      <c r="DI95" s="170">
        <v>0</v>
      </c>
      <c r="DJ95" s="170">
        <v>0.53082846831121833</v>
      </c>
      <c r="DK95" s="170">
        <v>1.4910762899646235</v>
      </c>
      <c r="DL95" s="170">
        <v>6.334424172415834E-2</v>
      </c>
      <c r="DM95" s="336">
        <v>30.851895641351646</v>
      </c>
      <c r="DN95" s="337">
        <v>8.2361639859400544</v>
      </c>
      <c r="DO95" s="337">
        <v>22.61573165541159</v>
      </c>
      <c r="DP95" s="337">
        <v>2.5434284522240516</v>
      </c>
      <c r="DQ95" s="337">
        <v>20.072303203187541</v>
      </c>
      <c r="DR95" s="337">
        <v>8.2361639859400544</v>
      </c>
      <c r="DS95" s="338">
        <v>2.9477665200936718</v>
      </c>
      <c r="DT95" s="339">
        <v>27.904129121257974</v>
      </c>
      <c r="DU95" s="339">
        <v>16.335719311480304</v>
      </c>
      <c r="DV95" s="339">
        <v>11.352835486444336</v>
      </c>
      <c r="DW95" s="339">
        <v>0</v>
      </c>
      <c r="DX95" s="339">
        <v>1.6314122913110922</v>
      </c>
      <c r="DY95" s="339">
        <v>9.936997518466578</v>
      </c>
      <c r="DZ95" s="339">
        <v>9.4553424537030502</v>
      </c>
      <c r="EA95" s="339">
        <v>6.8803768577772555</v>
      </c>
      <c r="EB95" s="340">
        <v>3.3488139987562571</v>
      </c>
      <c r="EC95" s="274">
        <v>16.121788974013612</v>
      </c>
      <c r="ED95" s="274">
        <v>4.3013313533333326</v>
      </c>
      <c r="EE95" s="274">
        <v>0.27467493280039273</v>
      </c>
      <c r="EF95" s="274">
        <v>4.3031703119305815</v>
      </c>
      <c r="EG95" s="274">
        <v>0.41686707051746996</v>
      </c>
      <c r="EH95" s="274">
        <f t="shared" si="128"/>
        <v>2.0852490000000001</v>
      </c>
      <c r="EI95" s="248">
        <f t="shared" si="129"/>
        <v>30.851895641351646</v>
      </c>
      <c r="EJ95" s="245">
        <v>0.33530374592425488</v>
      </c>
      <c r="EK95" s="246">
        <v>0.66118277264539949</v>
      </c>
      <c r="EL95" s="246">
        <v>0.21557432333333332</v>
      </c>
      <c r="EM95" s="246">
        <v>0</v>
      </c>
      <c r="EN95" s="246">
        <v>1.3313676103210639</v>
      </c>
      <c r="EO95" s="246">
        <v>0</v>
      </c>
      <c r="EP95" s="246">
        <v>0</v>
      </c>
      <c r="EQ95" s="341">
        <v>2.5434284522240516</v>
      </c>
      <c r="ER95" s="246">
        <v>1.1910258005014942</v>
      </c>
      <c r="ES95" s="246">
        <v>10.166639299905402</v>
      </c>
      <c r="ET95" s="246">
        <v>3.7547753278874993</v>
      </c>
      <c r="EU95" s="246">
        <v>0.23428854069019234</v>
      </c>
      <c r="EV95" s="246">
        <v>2.3774421612876138</v>
      </c>
      <c r="EW95" s="246">
        <v>0.40615576571006995</v>
      </c>
      <c r="EX95" s="246">
        <f t="shared" si="130"/>
        <v>1.9419763072052685</v>
      </c>
      <c r="EY95" s="342">
        <f t="shared" si="131"/>
        <v>20.072303203187541</v>
      </c>
      <c r="EZ95" s="246">
        <v>1.8224844523305079</v>
      </c>
      <c r="FA95" s="246">
        <v>5.2939669014628112</v>
      </c>
      <c r="FB95" s="246">
        <v>0.33098170211249994</v>
      </c>
      <c r="FC95" s="246">
        <v>4.0386392110200384E-2</v>
      </c>
      <c r="FD95" s="246">
        <v>0.59436054032190366</v>
      </c>
      <c r="FE95" s="246">
        <v>1.0711304807399999E-2</v>
      </c>
      <c r="FF95" s="246">
        <f t="shared" si="86"/>
        <v>0.14327269279473159</v>
      </c>
      <c r="FG95" s="343">
        <f t="shared" si="87"/>
        <v>8.2361639859400544</v>
      </c>
      <c r="FH95" s="276">
        <v>0</v>
      </c>
      <c r="FI95" s="260">
        <v>0</v>
      </c>
      <c r="FJ95" s="260">
        <v>0</v>
      </c>
      <c r="FK95" s="260">
        <v>0</v>
      </c>
      <c r="FL95" s="260">
        <v>2.9477665200936718</v>
      </c>
      <c r="FM95" s="264">
        <v>0</v>
      </c>
      <c r="FN95" s="264">
        <v>0</v>
      </c>
      <c r="FO95" s="344">
        <v>2.9477665200936718</v>
      </c>
      <c r="FP95" s="345">
        <v>0</v>
      </c>
      <c r="FQ95" s="260">
        <v>0</v>
      </c>
      <c r="FR95" s="260">
        <v>0</v>
      </c>
      <c r="FS95" s="260">
        <v>0</v>
      </c>
      <c r="FT95" s="260">
        <v>0</v>
      </c>
      <c r="FU95" s="264">
        <v>0</v>
      </c>
      <c r="FV95" s="147">
        <v>0</v>
      </c>
      <c r="FW95" s="344">
        <v>0</v>
      </c>
      <c r="FX95" s="195">
        <v>0.33530374592425483</v>
      </c>
      <c r="FY95" s="262">
        <v>0.66118277264539949</v>
      </c>
      <c r="FZ95" s="262">
        <v>0.21557432333333332</v>
      </c>
      <c r="GA95" s="262">
        <v>0</v>
      </c>
      <c r="GB95" s="262">
        <v>0.41935144940810448</v>
      </c>
      <c r="GC95" s="147">
        <v>0</v>
      </c>
      <c r="GD95" s="147">
        <v>0</v>
      </c>
      <c r="GE95" s="346">
        <v>1.6314122913110922</v>
      </c>
      <c r="GF95" s="273">
        <f t="shared" si="88"/>
        <v>1.1910258005014942</v>
      </c>
      <c r="GG95" s="246">
        <f t="shared" si="89"/>
        <v>4.8789198226183004</v>
      </c>
      <c r="GH95" s="246">
        <f t="shared" si="90"/>
        <v>2.9249124316093473</v>
      </c>
      <c r="GI95" s="246">
        <f t="shared" si="91"/>
        <v>0.13396794690456509</v>
      </c>
      <c r="GJ95" s="246">
        <f t="shared" si="92"/>
        <v>0.17968903573337042</v>
      </c>
      <c r="GK95" s="246">
        <f t="shared" si="93"/>
        <v>9.7654012788281619E-2</v>
      </c>
      <c r="GL95" s="246">
        <f t="shared" si="94"/>
        <v>0.53082846831121833</v>
      </c>
      <c r="GM95" s="346">
        <f t="shared" si="95"/>
        <v>9.936997518466578</v>
      </c>
      <c r="GN95" s="195">
        <v>0</v>
      </c>
      <c r="GO95" s="262">
        <v>7.7561172598182502</v>
      </c>
      <c r="GP95" s="262">
        <v>0</v>
      </c>
      <c r="GQ95" s="262">
        <v>0</v>
      </c>
      <c r="GR95" s="262">
        <v>0</v>
      </c>
      <c r="GS95" s="147">
        <v>0.20814890392017718</v>
      </c>
      <c r="GT95" s="147">
        <f t="shared" si="96"/>
        <v>1.4910762899646235</v>
      </c>
      <c r="GU95" s="346">
        <f t="shared" si="97"/>
        <v>9.4553424537030502</v>
      </c>
      <c r="GV95" s="195">
        <v>1.8224844523305079</v>
      </c>
      <c r="GW95" s="262">
        <v>2.8255691189316625</v>
      </c>
      <c r="GX95" s="262">
        <v>1.1608445983906521</v>
      </c>
      <c r="GY95" s="262">
        <v>0.14070698589582764</v>
      </c>
      <c r="GZ95" s="262">
        <v>0.75636330669543483</v>
      </c>
      <c r="HA95" s="147">
        <v>0.11106415380901116</v>
      </c>
      <c r="HB95" s="147">
        <f t="shared" si="84"/>
        <v>6.334424172415834E-2</v>
      </c>
      <c r="HC95" s="346">
        <f t="shared" si="85"/>
        <v>6.8803768577772555</v>
      </c>
      <c r="HD95" s="248">
        <f t="shared" si="98"/>
        <v>30.851895641351646</v>
      </c>
      <c r="HE95" s="116">
        <f t="shared" si="132"/>
        <v>2.5434284522240516</v>
      </c>
      <c r="HF95" s="117">
        <f t="shared" si="133"/>
        <v>20.072303203187541</v>
      </c>
      <c r="HG95" s="117">
        <f t="shared" si="134"/>
        <v>8.2361639859400544</v>
      </c>
      <c r="HH95" s="195">
        <f t="shared" si="122"/>
        <v>2.9477665200936718</v>
      </c>
      <c r="HI95" s="262">
        <f t="shared" si="123"/>
        <v>0</v>
      </c>
      <c r="HJ95" s="262">
        <f t="shared" si="124"/>
        <v>1.6314122913110922</v>
      </c>
      <c r="HK95" s="262">
        <f t="shared" si="125"/>
        <v>9.936997518466578</v>
      </c>
      <c r="HL95" s="262">
        <f t="shared" si="126"/>
        <v>9.4553424537030502</v>
      </c>
      <c r="HM95" s="262">
        <f t="shared" si="127"/>
        <v>6.8803768577772555</v>
      </c>
      <c r="HN95" s="120">
        <f t="shared" si="104"/>
        <v>18.448786667554927</v>
      </c>
      <c r="HO95" s="249">
        <f t="shared" si="105"/>
        <v>59.797903124070956</v>
      </c>
      <c r="HP95" s="121">
        <f t="shared" si="106"/>
        <v>40.202096875929044</v>
      </c>
      <c r="HQ95" s="122">
        <f t="shared" si="99"/>
        <v>22.615731655411594</v>
      </c>
      <c r="HR95" s="123">
        <f t="shared" si="100"/>
        <v>11.56840980977767</v>
      </c>
      <c r="HS95" s="196">
        <f t="shared" si="101"/>
        <v>11.047321845633924</v>
      </c>
      <c r="HT95" s="197">
        <f t="shared" si="102"/>
        <v>12.403108973796723</v>
      </c>
      <c r="HU95" s="198">
        <f t="shared" si="103"/>
        <v>-1.3557871281627989</v>
      </c>
      <c r="HV95" s="199">
        <f t="shared" si="107"/>
        <v>2.5709913034459704</v>
      </c>
      <c r="HW95" s="125">
        <f t="shared" si="108"/>
        <v>0.21195237101867095</v>
      </c>
      <c r="HX95" s="125">
        <f t="shared" si="109"/>
        <v>1.6726919335989618</v>
      </c>
      <c r="HY95" s="125">
        <f t="shared" si="110"/>
        <v>0.68634699882833783</v>
      </c>
      <c r="HZ95" s="200">
        <f t="shared" si="111"/>
        <v>0.24564721000780598</v>
      </c>
      <c r="IA95" s="201">
        <f t="shared" si="112"/>
        <v>0</v>
      </c>
      <c r="IB95" s="201">
        <f t="shared" si="113"/>
        <v>0.13595102427592434</v>
      </c>
      <c r="IC95" s="201">
        <f t="shared" si="114"/>
        <v>0.8280831265388815</v>
      </c>
      <c r="ID95" s="201">
        <f t="shared" si="115"/>
        <v>0.78794520447525418</v>
      </c>
      <c r="IE95" s="201">
        <f t="shared" si="116"/>
        <v>0.57336473814810462</v>
      </c>
      <c r="IF95" s="173">
        <f t="shared" si="117"/>
        <v>1.8846443046176329</v>
      </c>
      <c r="IG95" s="174">
        <f t="shared" si="118"/>
        <v>0.96403415081480581</v>
      </c>
      <c r="IH95" s="184">
        <f t="shared" si="119"/>
        <v>0.92061015380282696</v>
      </c>
      <c r="II95" s="185">
        <f t="shared" si="120"/>
        <v>1.0335924144830602</v>
      </c>
      <c r="IJ95" s="177">
        <f t="shared" si="121"/>
        <v>-0.11298226068023325</v>
      </c>
      <c r="IK95" s="130">
        <v>0</v>
      </c>
      <c r="IL95" s="347">
        <v>0</v>
      </c>
    </row>
    <row r="96" spans="1:246" outlineLevel="2" x14ac:dyDescent="0.2">
      <c r="A96" s="187"/>
      <c r="B96" s="188"/>
      <c r="C96" s="189"/>
      <c r="D96" s="203" t="s">
        <v>197</v>
      </c>
      <c r="E96" s="191"/>
      <c r="F96" s="1">
        <v>242258.28499999997</v>
      </c>
      <c r="G96" s="232">
        <v>4710.1912000000002</v>
      </c>
      <c r="H96" s="234">
        <v>75.03753658755933</v>
      </c>
      <c r="I96" s="2">
        <v>0.49721987814508556</v>
      </c>
      <c r="J96" s="3">
        <v>0.50278012185491427</v>
      </c>
      <c r="K96" s="4">
        <v>0.68112016344474502</v>
      </c>
      <c r="L96" s="271">
        <v>3.4242076027967867</v>
      </c>
      <c r="M96" s="272">
        <v>1.610851890311104</v>
      </c>
      <c r="N96" s="314">
        <v>1.8133557124856827</v>
      </c>
      <c r="O96" s="314">
        <v>0.34353422572062398</v>
      </c>
      <c r="P96" s="314">
        <v>1.4698214867650587</v>
      </c>
      <c r="Q96" s="314">
        <v>1.610851890311104</v>
      </c>
      <c r="R96" s="315">
        <v>0</v>
      </c>
      <c r="S96" s="316">
        <v>3.4242076027967867</v>
      </c>
      <c r="T96" s="316">
        <v>1.603970921779702</v>
      </c>
      <c r="U96" s="316">
        <v>1.8202366810170847</v>
      </c>
      <c r="V96" s="316">
        <v>2.321567537656016E-2</v>
      </c>
      <c r="W96" s="316">
        <v>0.33944232858413903</v>
      </c>
      <c r="X96" s="316">
        <v>1.4575786770563854</v>
      </c>
      <c r="Y96" s="316">
        <v>0</v>
      </c>
      <c r="Z96" s="316">
        <v>1.603970921779702</v>
      </c>
      <c r="AA96" s="317">
        <v>16.348107643586275</v>
      </c>
      <c r="AB96" s="318">
        <v>5.3919746979789291</v>
      </c>
      <c r="AC96" s="318">
        <v>10.956132945607346</v>
      </c>
      <c r="AD96" s="318">
        <v>0.57781528914951219</v>
      </c>
      <c r="AE96" s="318">
        <v>10.378317656457831</v>
      </c>
      <c r="AF96" s="318">
        <v>5.3919746979789291</v>
      </c>
      <c r="AG96" s="319">
        <v>0.47758195172852341</v>
      </c>
      <c r="AH96" s="320">
        <v>15.870525691857749</v>
      </c>
      <c r="AI96" s="320">
        <v>8.8563731563592825</v>
      </c>
      <c r="AJ96" s="320">
        <v>7.0141525354984662</v>
      </c>
      <c r="AK96" s="320">
        <v>3.5442276232271579E-2</v>
      </c>
      <c r="AL96" s="320">
        <v>0.50714197313173548</v>
      </c>
      <c r="AM96" s="320">
        <v>6.4715682861344597</v>
      </c>
      <c r="AN96" s="320">
        <v>5.1830150395578105</v>
      </c>
      <c r="AO96" s="320">
        <v>3.6733581168014728</v>
      </c>
      <c r="AP96" s="321">
        <v>4.3329935855842416</v>
      </c>
      <c r="AQ96" s="322">
        <v>0.33360179150073888</v>
      </c>
      <c r="AR96" s="323">
        <v>3.9993917940835026</v>
      </c>
      <c r="AS96" s="323">
        <v>0.21397594776147738</v>
      </c>
      <c r="AT96" s="323">
        <v>3.7854158463220253</v>
      </c>
      <c r="AU96" s="323">
        <v>0.33360179150073888</v>
      </c>
      <c r="AV96" s="315">
        <v>9.2234909006771768E-2</v>
      </c>
      <c r="AW96" s="316">
        <v>4.2407586765774701</v>
      </c>
      <c r="AX96" s="316">
        <v>0.85873829343520414</v>
      </c>
      <c r="AY96" s="316">
        <v>3.1742106717885843</v>
      </c>
      <c r="AZ96" s="316">
        <v>0</v>
      </c>
      <c r="BA96" s="316">
        <v>0.20780971135368204</v>
      </c>
      <c r="BB96" s="316">
        <v>3.1742106717885843</v>
      </c>
      <c r="BC96" s="316">
        <v>0</v>
      </c>
      <c r="BD96" s="316">
        <v>0.85873829343520414</v>
      </c>
      <c r="BE96" s="324">
        <v>0.21321904652535545</v>
      </c>
      <c r="BF96" s="325">
        <v>4.4178400520062437E-2</v>
      </c>
      <c r="BG96" s="326">
        <v>0.16904064600529298</v>
      </c>
      <c r="BH96" s="326">
        <v>2.1669254653747069E-5</v>
      </c>
      <c r="BI96" s="326">
        <v>0.16901897675063923</v>
      </c>
      <c r="BJ96" s="326">
        <v>4.4178400520062437E-2</v>
      </c>
      <c r="BK96" s="319">
        <v>2.8309898474768632E-6</v>
      </c>
      <c r="BL96" s="320">
        <v>0.21321621553550799</v>
      </c>
      <c r="BM96" s="320">
        <v>8.8779863512222071E-2</v>
      </c>
      <c r="BN96" s="320">
        <v>0.12443635202328591</v>
      </c>
      <c r="BO96" s="320">
        <v>0</v>
      </c>
      <c r="BP96" s="320">
        <v>2.1669254653747069E-5</v>
      </c>
      <c r="BQ96" s="320">
        <v>0.12441468276863217</v>
      </c>
      <c r="BR96" s="320">
        <v>0</v>
      </c>
      <c r="BS96" s="320">
        <v>8.8779863512222071E-2</v>
      </c>
      <c r="BT96" s="275">
        <v>2.3714328254107779</v>
      </c>
      <c r="BU96" s="327">
        <v>0.32754597036060479</v>
      </c>
      <c r="BV96" s="328">
        <v>2.043886855050173</v>
      </c>
      <c r="BW96" s="328">
        <v>0.73370297360775449</v>
      </c>
      <c r="BX96" s="328">
        <v>1.3101838814424185</v>
      </c>
      <c r="BY96" s="328">
        <v>0.32754597036060479</v>
      </c>
      <c r="BZ96" s="329">
        <v>1.6006412362098446</v>
      </c>
      <c r="CA96" s="330">
        <v>0.77079158920093338</v>
      </c>
      <c r="CB96" s="330">
        <v>0.31820486041877272</v>
      </c>
      <c r="CC96" s="330">
        <v>0.45258672878216066</v>
      </c>
      <c r="CD96" s="330"/>
      <c r="CE96" s="330">
        <v>0.2384769557748746</v>
      </c>
      <c r="CF96" s="330">
        <v>0.21410977300728606</v>
      </c>
      <c r="CG96" s="330"/>
      <c r="CH96" s="330">
        <v>0.31820486041877272</v>
      </c>
      <c r="CI96" s="331">
        <v>0.14331045512930143</v>
      </c>
      <c r="CJ96" s="332">
        <v>3.628715402030087E-3</v>
      </c>
      <c r="CK96" s="332">
        <v>0.13968173972727135</v>
      </c>
      <c r="CL96" s="332"/>
      <c r="CM96" s="332">
        <v>0.13968173972727135</v>
      </c>
      <c r="CN96" s="332">
        <v>3.628715402030087E-3</v>
      </c>
      <c r="CO96" s="333"/>
      <c r="CP96" s="334">
        <v>0.14331045512930143</v>
      </c>
      <c r="CQ96" s="334">
        <v>7.2968081178516608E-2</v>
      </c>
      <c r="CR96" s="334">
        <v>7.0342373950784826E-2</v>
      </c>
      <c r="CS96" s="335"/>
      <c r="CT96" s="335"/>
      <c r="CU96" s="334">
        <v>7.0342373950784826E-2</v>
      </c>
      <c r="CV96" s="334">
        <v>6.3781593744433152E-2</v>
      </c>
      <c r="CW96" s="334">
        <v>9.1864874340834568E-3</v>
      </c>
      <c r="CX96" s="299">
        <v>2.1160585317691729</v>
      </c>
      <c r="CY96" s="300">
        <v>0.14538954530506215</v>
      </c>
      <c r="CZ96" s="301">
        <v>1.9706689864641107</v>
      </c>
      <c r="DA96" s="301">
        <v>0</v>
      </c>
      <c r="DB96" s="301">
        <v>1.9706689864641107</v>
      </c>
      <c r="DC96" s="301">
        <v>0.14538954530506215</v>
      </c>
      <c r="DD96" s="169">
        <v>0</v>
      </c>
      <c r="DE96" s="170">
        <v>2.1160585317691729</v>
      </c>
      <c r="DF96" s="170">
        <v>1.0831932287024693</v>
      </c>
      <c r="DG96" s="170">
        <v>1.0328653030667037</v>
      </c>
      <c r="DH96" s="170">
        <v>0</v>
      </c>
      <c r="DI96" s="170">
        <v>0</v>
      </c>
      <c r="DJ96" s="170">
        <v>1.0328653030667039</v>
      </c>
      <c r="DK96" s="170">
        <v>0.95520698670040682</v>
      </c>
      <c r="DL96" s="170">
        <v>0.12798624200206221</v>
      </c>
      <c r="DM96" s="336">
        <v>28.949329690801914</v>
      </c>
      <c r="DN96" s="337">
        <v>7.8571710113785311</v>
      </c>
      <c r="DO96" s="337">
        <v>21.092158679423381</v>
      </c>
      <c r="DP96" s="337">
        <v>1.8690501054940218</v>
      </c>
      <c r="DQ96" s="337">
        <v>19.223108573929359</v>
      </c>
      <c r="DR96" s="337">
        <v>7.8571710113785311</v>
      </c>
      <c r="DS96" s="338">
        <v>2.1704609279349869</v>
      </c>
      <c r="DT96" s="339">
        <v>26.778868762866921</v>
      </c>
      <c r="DU96" s="339">
        <v>12.882228405386169</v>
      </c>
      <c r="DV96" s="339">
        <v>13.688830646127069</v>
      </c>
      <c r="DW96" s="339">
        <v>5.8657951608831735E-2</v>
      </c>
      <c r="DX96" s="339">
        <v>1.2928926380990848</v>
      </c>
      <c r="DY96" s="339">
        <v>12.545089767772836</v>
      </c>
      <c r="DZ96" s="339">
        <v>6.2020036200026505</v>
      </c>
      <c r="EA96" s="339">
        <v>6.6802247853835182</v>
      </c>
      <c r="EB96" s="340">
        <v>3.4242076027967867</v>
      </c>
      <c r="EC96" s="274">
        <v>16.348107643586275</v>
      </c>
      <c r="ED96" s="274">
        <v>4.3329935855842416</v>
      </c>
      <c r="EE96" s="274">
        <v>0.21321904652535545</v>
      </c>
      <c r="EF96" s="274">
        <v>2.3714328254107779</v>
      </c>
      <c r="EG96" s="274">
        <v>0.14331045512930143</v>
      </c>
      <c r="EH96" s="274">
        <f t="shared" si="128"/>
        <v>2.1160585317691729</v>
      </c>
      <c r="EI96" s="248">
        <f t="shared" si="129"/>
        <v>28.949329690801914</v>
      </c>
      <c r="EJ96" s="245">
        <v>0.34353422572062398</v>
      </c>
      <c r="EK96" s="246">
        <v>0.57781528914951219</v>
      </c>
      <c r="EL96" s="246">
        <v>0.21397594776147738</v>
      </c>
      <c r="EM96" s="246">
        <v>2.1669254653747069E-5</v>
      </c>
      <c r="EN96" s="246">
        <v>0.73370297360775449</v>
      </c>
      <c r="EO96" s="246">
        <v>0</v>
      </c>
      <c r="EP96" s="246">
        <v>0</v>
      </c>
      <c r="EQ96" s="341">
        <v>1.8690501054940218</v>
      </c>
      <c r="ER96" s="246">
        <v>1.4698214867650587</v>
      </c>
      <c r="ES96" s="246">
        <v>10.378317656457831</v>
      </c>
      <c r="ET96" s="246">
        <v>3.7854158463220253</v>
      </c>
      <c r="EU96" s="246">
        <v>0.16901897675063923</v>
      </c>
      <c r="EV96" s="246">
        <v>1.3101838814424185</v>
      </c>
      <c r="EW96" s="246">
        <v>0.13968173972727135</v>
      </c>
      <c r="EX96" s="246">
        <f t="shared" si="130"/>
        <v>1.9706689864641107</v>
      </c>
      <c r="EY96" s="342">
        <f t="shared" si="131"/>
        <v>19.223108573929359</v>
      </c>
      <c r="EZ96" s="246">
        <v>1.610851890311104</v>
      </c>
      <c r="FA96" s="246">
        <v>5.3919746979789291</v>
      </c>
      <c r="FB96" s="246">
        <v>0.33360179150073888</v>
      </c>
      <c r="FC96" s="246">
        <v>4.4178400520062437E-2</v>
      </c>
      <c r="FD96" s="246">
        <v>0.32754597036060479</v>
      </c>
      <c r="FE96" s="246">
        <v>3.628715402030087E-3</v>
      </c>
      <c r="FF96" s="246">
        <f t="shared" si="86"/>
        <v>0.14538954530506215</v>
      </c>
      <c r="FG96" s="343">
        <f t="shared" si="87"/>
        <v>7.8571710113785311</v>
      </c>
      <c r="FH96" s="276">
        <v>0</v>
      </c>
      <c r="FI96" s="260">
        <v>0.47758195172852341</v>
      </c>
      <c r="FJ96" s="260">
        <v>9.2234909006771768E-2</v>
      </c>
      <c r="FK96" s="260">
        <v>2.8309898474768632E-6</v>
      </c>
      <c r="FL96" s="260">
        <v>1.6006412362098446</v>
      </c>
      <c r="FM96" s="264">
        <v>0</v>
      </c>
      <c r="FN96" s="264">
        <v>0</v>
      </c>
      <c r="FO96" s="344">
        <v>2.1704609279349869</v>
      </c>
      <c r="FP96" s="345">
        <v>2.321567537656016E-2</v>
      </c>
      <c r="FQ96" s="260">
        <v>3.5442276232271579E-2</v>
      </c>
      <c r="FR96" s="260">
        <v>0</v>
      </c>
      <c r="FS96" s="260">
        <v>0</v>
      </c>
      <c r="FT96" s="260">
        <v>0</v>
      </c>
      <c r="FU96" s="264">
        <v>0</v>
      </c>
      <c r="FV96" s="147">
        <v>0</v>
      </c>
      <c r="FW96" s="344">
        <v>5.8657951608831735E-2</v>
      </c>
      <c r="FX96" s="195">
        <v>0.33944232858413903</v>
      </c>
      <c r="FY96" s="262">
        <v>0.50714197313173548</v>
      </c>
      <c r="FZ96" s="262">
        <v>0.20780971135368204</v>
      </c>
      <c r="GA96" s="262">
        <v>2.1669254653747069E-5</v>
      </c>
      <c r="GB96" s="262">
        <v>0.2384769557748746</v>
      </c>
      <c r="GC96" s="147">
        <v>0</v>
      </c>
      <c r="GD96" s="147">
        <v>0</v>
      </c>
      <c r="GE96" s="346">
        <v>1.2928926380990848</v>
      </c>
      <c r="GF96" s="273">
        <f t="shared" si="88"/>
        <v>1.4575786770563854</v>
      </c>
      <c r="GG96" s="246">
        <f t="shared" si="89"/>
        <v>6.4715682861344597</v>
      </c>
      <c r="GH96" s="246">
        <f t="shared" si="90"/>
        <v>3.1742106717885843</v>
      </c>
      <c r="GI96" s="246">
        <f t="shared" si="91"/>
        <v>0.12441468276863217</v>
      </c>
      <c r="GJ96" s="246">
        <f t="shared" si="92"/>
        <v>0.21410977300728606</v>
      </c>
      <c r="GK96" s="246">
        <f t="shared" si="93"/>
        <v>7.0342373950784826E-2</v>
      </c>
      <c r="GL96" s="246">
        <f t="shared" si="94"/>
        <v>1.0328653030667039</v>
      </c>
      <c r="GM96" s="346">
        <f t="shared" si="95"/>
        <v>12.545089767772836</v>
      </c>
      <c r="GN96" s="195">
        <v>0</v>
      </c>
      <c r="GO96" s="262">
        <v>5.1830150395578105</v>
      </c>
      <c r="GP96" s="262">
        <v>0</v>
      </c>
      <c r="GQ96" s="262">
        <v>0</v>
      </c>
      <c r="GR96" s="262">
        <v>0</v>
      </c>
      <c r="GS96" s="147">
        <v>6.3781593744433152E-2</v>
      </c>
      <c r="GT96" s="147">
        <f t="shared" si="96"/>
        <v>0.95520698670040682</v>
      </c>
      <c r="GU96" s="346">
        <f t="shared" si="97"/>
        <v>6.2020036200026505</v>
      </c>
      <c r="GV96" s="195">
        <v>1.603970921779702</v>
      </c>
      <c r="GW96" s="262">
        <v>3.6733581168014728</v>
      </c>
      <c r="GX96" s="262">
        <v>0.85873829343520414</v>
      </c>
      <c r="GY96" s="262">
        <v>8.8779863512222071E-2</v>
      </c>
      <c r="GZ96" s="262">
        <v>0.31820486041877272</v>
      </c>
      <c r="HA96" s="147">
        <v>9.1864874340834568E-3</v>
      </c>
      <c r="HB96" s="147">
        <f t="shared" si="84"/>
        <v>0.12798624200206221</v>
      </c>
      <c r="HC96" s="346">
        <f t="shared" si="85"/>
        <v>6.6802247853835182</v>
      </c>
      <c r="HD96" s="248">
        <f t="shared" si="98"/>
        <v>28.949329690801914</v>
      </c>
      <c r="HE96" s="116">
        <f t="shared" si="132"/>
        <v>1.8690501054940218</v>
      </c>
      <c r="HF96" s="117">
        <f t="shared" si="133"/>
        <v>19.223108573929359</v>
      </c>
      <c r="HG96" s="117">
        <f t="shared" si="134"/>
        <v>7.8571710113785311</v>
      </c>
      <c r="HH96" s="195">
        <f t="shared" si="122"/>
        <v>2.1704609279349869</v>
      </c>
      <c r="HI96" s="262">
        <f t="shared" si="123"/>
        <v>5.8657951608831735E-2</v>
      </c>
      <c r="HJ96" s="262">
        <f t="shared" si="124"/>
        <v>1.2928926380990848</v>
      </c>
      <c r="HK96" s="262">
        <f t="shared" si="125"/>
        <v>12.545089767772836</v>
      </c>
      <c r="HL96" s="262">
        <f t="shared" si="126"/>
        <v>6.2020036200026505</v>
      </c>
      <c r="HM96" s="262">
        <f t="shared" si="127"/>
        <v>6.6802247853835182</v>
      </c>
      <c r="HN96" s="120">
        <f t="shared" si="104"/>
        <v>20.518207191255438</v>
      </c>
      <c r="HO96" s="249">
        <f t="shared" si="105"/>
        <v>70.876277310747881</v>
      </c>
      <c r="HP96" s="121">
        <f t="shared" si="106"/>
        <v>29.123722689252119</v>
      </c>
      <c r="HQ96" s="122">
        <f t="shared" si="99"/>
        <v>21.092158679423381</v>
      </c>
      <c r="HR96" s="123">
        <f t="shared" si="100"/>
        <v>13.896640357480752</v>
      </c>
      <c r="HS96" s="196">
        <f t="shared" si="101"/>
        <v>7.1955183219426289</v>
      </c>
      <c r="HT96" s="197">
        <f t="shared" si="102"/>
        <v>8.3724645479376374</v>
      </c>
      <c r="HU96" s="198">
        <f t="shared" si="103"/>
        <v>-1.176946225995013</v>
      </c>
      <c r="HV96" s="199">
        <f t="shared" si="107"/>
        <v>2.4124441409001594</v>
      </c>
      <c r="HW96" s="125">
        <f t="shared" si="108"/>
        <v>0.15575417545783515</v>
      </c>
      <c r="HX96" s="125">
        <f t="shared" si="109"/>
        <v>1.6019257144941133</v>
      </c>
      <c r="HY96" s="125">
        <f t="shared" si="110"/>
        <v>0.65476425094821089</v>
      </c>
      <c r="HZ96" s="200">
        <f t="shared" si="111"/>
        <v>0.18087174399458225</v>
      </c>
      <c r="IA96" s="201">
        <f t="shared" si="112"/>
        <v>4.8881626340693115E-3</v>
      </c>
      <c r="IB96" s="201">
        <f t="shared" si="113"/>
        <v>0.10774105317492373</v>
      </c>
      <c r="IC96" s="201">
        <f t="shared" si="114"/>
        <v>1.045424147314403</v>
      </c>
      <c r="ID96" s="201">
        <f t="shared" si="115"/>
        <v>0.51683363500022084</v>
      </c>
      <c r="IE96" s="201">
        <f t="shared" si="116"/>
        <v>0.55668539878195988</v>
      </c>
      <c r="IF96" s="173">
        <f t="shared" si="117"/>
        <v>1.7576798899519483</v>
      </c>
      <c r="IG96" s="174">
        <f t="shared" si="118"/>
        <v>1.158053363123396</v>
      </c>
      <c r="IH96" s="184">
        <f t="shared" si="119"/>
        <v>0.59962652682855244</v>
      </c>
      <c r="II96" s="185">
        <f t="shared" si="120"/>
        <v>0.69770537899480312</v>
      </c>
      <c r="IJ96" s="177">
        <f t="shared" si="121"/>
        <v>-9.8078852166251076E-2</v>
      </c>
      <c r="IK96" s="130">
        <v>0</v>
      </c>
      <c r="IL96" s="347">
        <v>0</v>
      </c>
    </row>
    <row r="97" spans="1:246" outlineLevel="3" x14ac:dyDescent="0.2">
      <c r="A97" s="187">
        <v>94.606060606060694</v>
      </c>
      <c r="B97" s="188">
        <v>86</v>
      </c>
      <c r="C97" s="189" t="s">
        <v>157</v>
      </c>
      <c r="D97" s="190" t="s">
        <v>198</v>
      </c>
      <c r="E97" s="191" t="s">
        <v>199</v>
      </c>
      <c r="F97" s="1">
        <v>10238.762000000001</v>
      </c>
      <c r="G97" s="232">
        <v>251.63299999999998</v>
      </c>
      <c r="H97" s="234">
        <v>67.721000000000004</v>
      </c>
      <c r="I97" s="192">
        <v>0.12178129524648518</v>
      </c>
      <c r="J97" s="193">
        <v>0.87821870475351482</v>
      </c>
      <c r="K97" s="202">
        <v>0</v>
      </c>
      <c r="L97" s="271">
        <v>3.3718455003891443</v>
      </c>
      <c r="M97" s="272">
        <v>1.1766263890353517</v>
      </c>
      <c r="N97" s="314">
        <v>2.1952191113537927</v>
      </c>
      <c r="O97" s="314">
        <v>0.34562933329994883</v>
      </c>
      <c r="P97" s="314">
        <v>1.8495897780538439</v>
      </c>
      <c r="Q97" s="314">
        <v>1.1766263890353517</v>
      </c>
      <c r="R97" s="315">
        <v>0</v>
      </c>
      <c r="S97" s="316">
        <v>3.3718455003891443</v>
      </c>
      <c r="T97" s="316">
        <v>1.1766263890353517</v>
      </c>
      <c r="U97" s="316">
        <v>2.1952191113537927</v>
      </c>
      <c r="V97" s="316">
        <v>0</v>
      </c>
      <c r="W97" s="316">
        <v>0.34562933329994883</v>
      </c>
      <c r="X97" s="316">
        <v>1.8495897780538444</v>
      </c>
      <c r="Y97" s="316">
        <v>0</v>
      </c>
      <c r="Z97" s="316">
        <v>1.1766263890353517</v>
      </c>
      <c r="AA97" s="317">
        <v>14.712228652183622</v>
      </c>
      <c r="AB97" s="318">
        <v>4.8856722830228252</v>
      </c>
      <c r="AC97" s="318">
        <v>9.826556369160798</v>
      </c>
      <c r="AD97" s="318">
        <v>0.43117146478707602</v>
      </c>
      <c r="AE97" s="318">
        <v>9.3953849043737225</v>
      </c>
      <c r="AF97" s="318">
        <v>4.8856722830228252</v>
      </c>
      <c r="AG97" s="319">
        <v>0.21486845233890273</v>
      </c>
      <c r="AH97" s="320">
        <v>14.497360199844721</v>
      </c>
      <c r="AI97" s="320">
        <v>5.6772651138439905</v>
      </c>
      <c r="AJ97" s="320">
        <v>8.8200950860007303</v>
      </c>
      <c r="AK97" s="320">
        <v>0</v>
      </c>
      <c r="AL97" s="320">
        <v>0.41969408416779153</v>
      </c>
      <c r="AM97" s="320">
        <v>8.4004010018329396</v>
      </c>
      <c r="AN97" s="320">
        <v>1.1271418495287771</v>
      </c>
      <c r="AO97" s="320">
        <v>4.5501232643152125</v>
      </c>
      <c r="AP97" s="321">
        <v>3.6751735226666664</v>
      </c>
      <c r="AQ97" s="322">
        <v>0.28432128547124996</v>
      </c>
      <c r="AR97" s="323">
        <v>3.3908522371954164</v>
      </c>
      <c r="AS97" s="323">
        <v>0.15781250366666666</v>
      </c>
      <c r="AT97" s="323">
        <v>3.2330397335287495</v>
      </c>
      <c r="AU97" s="323">
        <v>0.28432128547124996</v>
      </c>
      <c r="AV97" s="315">
        <v>1.1398954669021265E-3</v>
      </c>
      <c r="AW97" s="316">
        <v>3.6740336271997642</v>
      </c>
      <c r="AX97" s="316">
        <v>0.39863346399039784</v>
      </c>
      <c r="AY97" s="316">
        <v>3.1176585531553349</v>
      </c>
      <c r="AZ97" s="316">
        <v>0</v>
      </c>
      <c r="BA97" s="316">
        <v>0.15774161005403137</v>
      </c>
      <c r="BB97" s="316">
        <v>3.1176585531553349</v>
      </c>
      <c r="BC97" s="316">
        <v>0</v>
      </c>
      <c r="BD97" s="316">
        <v>0.39863346399039784</v>
      </c>
      <c r="BE97" s="324">
        <v>6.947294530237709E-2</v>
      </c>
      <c r="BF97" s="325">
        <v>4.831468338985458E-3</v>
      </c>
      <c r="BG97" s="326">
        <v>6.4641476963391634E-2</v>
      </c>
      <c r="BH97" s="326">
        <v>0</v>
      </c>
      <c r="BI97" s="326">
        <v>6.4641476963391634E-2</v>
      </c>
      <c r="BJ97" s="326">
        <v>4.831468338985458E-3</v>
      </c>
      <c r="BK97" s="319">
        <v>3.1244984358359405E-5</v>
      </c>
      <c r="BL97" s="320">
        <v>6.9441700318018731E-2</v>
      </c>
      <c r="BM97" s="320">
        <v>1.2439610685272809E-2</v>
      </c>
      <c r="BN97" s="320">
        <v>5.7002089632745931E-2</v>
      </c>
      <c r="BO97" s="320">
        <v>0</v>
      </c>
      <c r="BP97" s="320">
        <v>0</v>
      </c>
      <c r="BQ97" s="320">
        <v>5.7002089632745931E-2</v>
      </c>
      <c r="BR97" s="320">
        <v>0</v>
      </c>
      <c r="BS97" s="320">
        <v>1.2439610685272809E-2</v>
      </c>
      <c r="BT97" s="275">
        <v>2.6420649832771237</v>
      </c>
      <c r="BU97" s="327">
        <v>0.36492610266258624</v>
      </c>
      <c r="BV97" s="328">
        <v>2.2771388806145376</v>
      </c>
      <c r="BW97" s="328">
        <v>0.81743446996419289</v>
      </c>
      <c r="BX97" s="328">
        <v>1.4597044106503447</v>
      </c>
      <c r="BY97" s="328">
        <v>0.36492610266258624</v>
      </c>
      <c r="BZ97" s="329">
        <v>1.1556145140982728</v>
      </c>
      <c r="CA97" s="330">
        <v>1.4864504691788509</v>
      </c>
      <c r="CB97" s="330">
        <v>0.30532291754202151</v>
      </c>
      <c r="CC97" s="330">
        <v>1.1811275516368294</v>
      </c>
      <c r="CD97" s="330"/>
      <c r="CE97" s="330">
        <v>0.4598962777569926</v>
      </c>
      <c r="CF97" s="330">
        <v>0.72123127387983677</v>
      </c>
      <c r="CG97" s="330"/>
      <c r="CH97" s="330">
        <v>0.30532291754202151</v>
      </c>
      <c r="CI97" s="331">
        <v>9.1359359749890005E-3</v>
      </c>
      <c r="CJ97" s="332">
        <v>2.5632046709999999E-4</v>
      </c>
      <c r="CK97" s="332">
        <v>8.8796155078890004E-3</v>
      </c>
      <c r="CL97" s="332"/>
      <c r="CM97" s="332">
        <v>8.8796155078890004E-3</v>
      </c>
      <c r="CN97" s="332">
        <v>2.5632046709999999E-4</v>
      </c>
      <c r="CO97" s="333"/>
      <c r="CP97" s="334">
        <v>9.1359359749890005E-3</v>
      </c>
      <c r="CQ97" s="334">
        <v>1.3031406754664355E-3</v>
      </c>
      <c r="CR97" s="334">
        <v>7.8327952995225648E-3</v>
      </c>
      <c r="CS97" s="335"/>
      <c r="CT97" s="335"/>
      <c r="CU97" s="334">
        <v>7.8327952995225648E-3</v>
      </c>
      <c r="CV97" s="334">
        <v>8.4827317536123072E-4</v>
      </c>
      <c r="CW97" s="334">
        <v>4.5486750010520483E-4</v>
      </c>
      <c r="CX97" s="299">
        <v>1.9097322000000003</v>
      </c>
      <c r="CY97" s="300">
        <v>0.13121333462373413</v>
      </c>
      <c r="CZ97" s="301">
        <v>1.7785188653762662</v>
      </c>
      <c r="DA97" s="301">
        <v>0</v>
      </c>
      <c r="DB97" s="301">
        <v>1.7785188653762662</v>
      </c>
      <c r="DC97" s="301">
        <v>0.13121333462373413</v>
      </c>
      <c r="DD97" s="169">
        <v>0</v>
      </c>
      <c r="DE97" s="170">
        <v>1.9097322000000003</v>
      </c>
      <c r="DF97" s="170">
        <v>0.33828890608053686</v>
      </c>
      <c r="DG97" s="170">
        <v>1.5714432939194634</v>
      </c>
      <c r="DH97" s="170">
        <v>0</v>
      </c>
      <c r="DI97" s="170">
        <v>0</v>
      </c>
      <c r="DJ97" s="170">
        <v>1.5714432939194636</v>
      </c>
      <c r="DK97" s="170">
        <v>0.17168813990364212</v>
      </c>
      <c r="DL97" s="170">
        <v>0.16660076617689473</v>
      </c>
      <c r="DM97" s="336">
        <v>26.389653739793925</v>
      </c>
      <c r="DN97" s="337">
        <v>6.8478471836218322</v>
      </c>
      <c r="DO97" s="337">
        <v>19.541806556172094</v>
      </c>
      <c r="DP97" s="337">
        <v>1.7520477717178844</v>
      </c>
      <c r="DQ97" s="337">
        <v>17.789758784454211</v>
      </c>
      <c r="DR97" s="337">
        <v>6.8478471836218322</v>
      </c>
      <c r="DS97" s="338">
        <v>1.371654106888436</v>
      </c>
      <c r="DT97" s="339">
        <v>25.017999632905493</v>
      </c>
      <c r="DU97" s="339">
        <v>7.9098795418530372</v>
      </c>
      <c r="DV97" s="339">
        <v>16.95037848099842</v>
      </c>
      <c r="DW97" s="339">
        <v>0</v>
      </c>
      <c r="DX97" s="339">
        <v>1.3829613052787644</v>
      </c>
      <c r="DY97" s="339">
        <v>15.725158785773688</v>
      </c>
      <c r="DZ97" s="339">
        <v>1.2996782626077803</v>
      </c>
      <c r="EA97" s="339">
        <v>6.6102012792452562</v>
      </c>
      <c r="EB97" s="340">
        <v>3.3718455003891443</v>
      </c>
      <c r="EC97" s="274">
        <v>14.712228652183622</v>
      </c>
      <c r="ED97" s="274">
        <v>3.6751735226666664</v>
      </c>
      <c r="EE97" s="274">
        <v>6.947294530237709E-2</v>
      </c>
      <c r="EF97" s="274">
        <v>2.6420649832771237</v>
      </c>
      <c r="EG97" s="274">
        <v>9.1359359749890005E-3</v>
      </c>
      <c r="EH97" s="274">
        <f t="shared" si="128"/>
        <v>1.9097322000000003</v>
      </c>
      <c r="EI97" s="248">
        <f t="shared" si="129"/>
        <v>26.389653739793925</v>
      </c>
      <c r="EJ97" s="245">
        <v>0.34562933329994883</v>
      </c>
      <c r="EK97" s="246">
        <v>0.43117146478707602</v>
      </c>
      <c r="EL97" s="246">
        <v>0.15781250366666666</v>
      </c>
      <c r="EM97" s="246">
        <v>0</v>
      </c>
      <c r="EN97" s="246">
        <v>0.81743446996419289</v>
      </c>
      <c r="EO97" s="246">
        <v>0</v>
      </c>
      <c r="EP97" s="246">
        <v>0</v>
      </c>
      <c r="EQ97" s="341">
        <v>1.7520477717178844</v>
      </c>
      <c r="ER97" s="246">
        <v>1.8495897780538439</v>
      </c>
      <c r="ES97" s="246">
        <v>9.3953849043737225</v>
      </c>
      <c r="ET97" s="246">
        <v>3.2330397335287495</v>
      </c>
      <c r="EU97" s="246">
        <v>6.4641476963391634E-2</v>
      </c>
      <c r="EV97" s="246">
        <v>1.4597044106503447</v>
      </c>
      <c r="EW97" s="246">
        <v>8.8796155078890004E-3</v>
      </c>
      <c r="EX97" s="246">
        <f t="shared" si="130"/>
        <v>1.7785188653762662</v>
      </c>
      <c r="EY97" s="342">
        <f t="shared" si="131"/>
        <v>17.789758784454211</v>
      </c>
      <c r="EZ97" s="246">
        <v>1.1766263890353517</v>
      </c>
      <c r="FA97" s="246">
        <v>4.8856722830228252</v>
      </c>
      <c r="FB97" s="246">
        <v>0.28432128547124996</v>
      </c>
      <c r="FC97" s="246">
        <v>4.831468338985458E-3</v>
      </c>
      <c r="FD97" s="246">
        <v>0.36492610266258624</v>
      </c>
      <c r="FE97" s="246">
        <v>2.5632046709999999E-4</v>
      </c>
      <c r="FF97" s="246">
        <f t="shared" si="86"/>
        <v>0.13121333462373413</v>
      </c>
      <c r="FG97" s="343">
        <f t="shared" si="87"/>
        <v>6.8478471836218322</v>
      </c>
      <c r="FH97" s="276">
        <v>0</v>
      </c>
      <c r="FI97" s="260">
        <v>0.21486845233890273</v>
      </c>
      <c r="FJ97" s="260">
        <v>1.1398954669021265E-3</v>
      </c>
      <c r="FK97" s="260">
        <v>3.1244984358359405E-5</v>
      </c>
      <c r="FL97" s="260">
        <v>1.1556145140982728</v>
      </c>
      <c r="FM97" s="264">
        <v>0</v>
      </c>
      <c r="FN97" s="264">
        <v>0</v>
      </c>
      <c r="FO97" s="344">
        <v>1.371654106888436</v>
      </c>
      <c r="FP97" s="345">
        <v>0</v>
      </c>
      <c r="FQ97" s="260">
        <v>0</v>
      </c>
      <c r="FR97" s="260">
        <v>0</v>
      </c>
      <c r="FS97" s="260">
        <v>0</v>
      </c>
      <c r="FT97" s="260">
        <v>0</v>
      </c>
      <c r="FU97" s="264">
        <v>0</v>
      </c>
      <c r="FV97" s="147">
        <v>0</v>
      </c>
      <c r="FW97" s="344">
        <v>0</v>
      </c>
      <c r="FX97" s="195">
        <v>0.34562933329994883</v>
      </c>
      <c r="FY97" s="262">
        <v>0.41969408416779153</v>
      </c>
      <c r="FZ97" s="262">
        <v>0.15774161005403137</v>
      </c>
      <c r="GA97" s="262">
        <v>0</v>
      </c>
      <c r="GB97" s="262">
        <v>0.4598962777569926</v>
      </c>
      <c r="GC97" s="147">
        <v>0</v>
      </c>
      <c r="GD97" s="147">
        <v>0</v>
      </c>
      <c r="GE97" s="346">
        <v>1.3829613052787644</v>
      </c>
      <c r="GF97" s="273">
        <f t="shared" si="88"/>
        <v>1.8495897780538444</v>
      </c>
      <c r="GG97" s="246">
        <f t="shared" si="89"/>
        <v>8.4004010018329396</v>
      </c>
      <c r="GH97" s="246">
        <f t="shared" si="90"/>
        <v>3.1176585531553349</v>
      </c>
      <c r="GI97" s="246">
        <f t="shared" si="91"/>
        <v>5.7002089632745931E-2</v>
      </c>
      <c r="GJ97" s="246">
        <f t="shared" si="92"/>
        <v>0.72123127387983677</v>
      </c>
      <c r="GK97" s="246">
        <f t="shared" si="93"/>
        <v>7.8327952995225648E-3</v>
      </c>
      <c r="GL97" s="246">
        <f t="shared" si="94"/>
        <v>1.5714432939194636</v>
      </c>
      <c r="GM97" s="346">
        <f t="shared" si="95"/>
        <v>15.725158785773688</v>
      </c>
      <c r="GN97" s="195">
        <v>0</v>
      </c>
      <c r="GO97" s="262">
        <v>1.1271418495287771</v>
      </c>
      <c r="GP97" s="262">
        <v>0</v>
      </c>
      <c r="GQ97" s="262">
        <v>0</v>
      </c>
      <c r="GR97" s="262">
        <v>0</v>
      </c>
      <c r="GS97" s="147">
        <v>8.4827317536123072E-4</v>
      </c>
      <c r="GT97" s="147">
        <f t="shared" si="96"/>
        <v>0.17168813990364212</v>
      </c>
      <c r="GU97" s="346">
        <f t="shared" si="97"/>
        <v>1.2996782626077803</v>
      </c>
      <c r="GV97" s="195">
        <v>1.1766263890353517</v>
      </c>
      <c r="GW97" s="262">
        <v>4.5501232643152125</v>
      </c>
      <c r="GX97" s="262">
        <v>0.39863346399039784</v>
      </c>
      <c r="GY97" s="262">
        <v>1.2439610685272809E-2</v>
      </c>
      <c r="GZ97" s="262">
        <v>0.30532291754202151</v>
      </c>
      <c r="HA97" s="147">
        <v>4.5486750010520483E-4</v>
      </c>
      <c r="HB97" s="147">
        <f t="shared" si="84"/>
        <v>0.16660076617689473</v>
      </c>
      <c r="HC97" s="346">
        <f t="shared" si="85"/>
        <v>6.6102012792452562</v>
      </c>
      <c r="HD97" s="248">
        <f t="shared" si="98"/>
        <v>26.389653739793925</v>
      </c>
      <c r="HE97" s="116">
        <f t="shared" si="132"/>
        <v>1.7520477717178844</v>
      </c>
      <c r="HF97" s="117">
        <f t="shared" si="133"/>
        <v>17.789758784454211</v>
      </c>
      <c r="HG97" s="117">
        <f t="shared" si="134"/>
        <v>6.8478471836218322</v>
      </c>
      <c r="HH97" s="195">
        <f t="shared" si="122"/>
        <v>1.371654106888436</v>
      </c>
      <c r="HI97" s="262">
        <f t="shared" si="123"/>
        <v>0</v>
      </c>
      <c r="HJ97" s="262">
        <f t="shared" si="124"/>
        <v>1.3829613052787644</v>
      </c>
      <c r="HK97" s="262">
        <f t="shared" si="125"/>
        <v>15.725158785773688</v>
      </c>
      <c r="HL97" s="262">
        <f t="shared" si="126"/>
        <v>1.2996782626077803</v>
      </c>
      <c r="HM97" s="262">
        <f t="shared" si="127"/>
        <v>6.6102012792452562</v>
      </c>
      <c r="HN97" s="120">
        <f t="shared" si="104"/>
        <v>23.718321370297708</v>
      </c>
      <c r="HO97" s="249">
        <f t="shared" si="105"/>
        <v>89.877349677127384</v>
      </c>
      <c r="HP97" s="121">
        <f t="shared" si="106"/>
        <v>10.122650322872616</v>
      </c>
      <c r="HQ97" s="122">
        <f t="shared" si="99"/>
        <v>19.541806556172094</v>
      </c>
      <c r="HR97" s="123">
        <f t="shared" si="100"/>
        <v>17.108120091052452</v>
      </c>
      <c r="HS97" s="196">
        <f t="shared" si="101"/>
        <v>2.4336864651196422</v>
      </c>
      <c r="HT97" s="197">
        <f t="shared" si="102"/>
        <v>2.6713323694962163</v>
      </c>
      <c r="HU97" s="198">
        <f t="shared" si="103"/>
        <v>-0.23764590437657596</v>
      </c>
      <c r="HV97" s="199">
        <f t="shared" si="107"/>
        <v>2.1991378116494937</v>
      </c>
      <c r="HW97" s="125">
        <f t="shared" si="108"/>
        <v>0.14600398097649037</v>
      </c>
      <c r="HX97" s="125">
        <f t="shared" si="109"/>
        <v>1.4824798987045176</v>
      </c>
      <c r="HY97" s="125">
        <f t="shared" si="110"/>
        <v>0.57065393196848602</v>
      </c>
      <c r="HZ97" s="200">
        <f t="shared" si="111"/>
        <v>0.11430450890736966</v>
      </c>
      <c r="IA97" s="201">
        <f t="shared" si="112"/>
        <v>0</v>
      </c>
      <c r="IB97" s="201">
        <f t="shared" si="113"/>
        <v>0.11524677543989703</v>
      </c>
      <c r="IC97" s="201">
        <f t="shared" si="114"/>
        <v>1.310429898814474</v>
      </c>
      <c r="ID97" s="201">
        <f t="shared" si="115"/>
        <v>0.1083065218839817</v>
      </c>
      <c r="IE97" s="201">
        <f t="shared" si="116"/>
        <v>0.55085010660377132</v>
      </c>
      <c r="IF97" s="173">
        <f t="shared" si="117"/>
        <v>1.6284838796810079</v>
      </c>
      <c r="IG97" s="174">
        <f t="shared" si="118"/>
        <v>1.4256766742543709</v>
      </c>
      <c r="IH97" s="184">
        <f t="shared" si="119"/>
        <v>0.20280720542663686</v>
      </c>
      <c r="II97" s="185">
        <f t="shared" si="120"/>
        <v>0.22261103079135136</v>
      </c>
      <c r="IJ97" s="177">
        <f t="shared" si="121"/>
        <v>-1.9803825364714662E-2</v>
      </c>
      <c r="IK97" s="130">
        <v>0</v>
      </c>
      <c r="IL97" s="347">
        <v>0</v>
      </c>
    </row>
    <row r="98" spans="1:246" outlineLevel="3" x14ac:dyDescent="0.2">
      <c r="A98" s="187">
        <v>95.703030303030403</v>
      </c>
      <c r="B98" s="188">
        <v>87</v>
      </c>
      <c r="C98" s="189" t="s">
        <v>157</v>
      </c>
      <c r="D98" s="190" t="s">
        <v>198</v>
      </c>
      <c r="E98" s="191" t="s">
        <v>200</v>
      </c>
      <c r="F98" s="1">
        <v>202401.584</v>
      </c>
      <c r="G98" s="232">
        <v>3073.8090000000002</v>
      </c>
      <c r="H98" s="234">
        <v>74.052000000000007</v>
      </c>
      <c r="I98" s="192">
        <v>0.41709514253302804</v>
      </c>
      <c r="J98" s="193">
        <v>0.58290485746697196</v>
      </c>
      <c r="K98" s="202">
        <v>0</v>
      </c>
      <c r="L98" s="271">
        <v>3.3233755706512165</v>
      </c>
      <c r="M98" s="272">
        <v>1.4984549875473308</v>
      </c>
      <c r="N98" s="314">
        <v>1.8249205831038857</v>
      </c>
      <c r="O98" s="314">
        <v>0.33196016262564282</v>
      </c>
      <c r="P98" s="314">
        <v>1.492960420478243</v>
      </c>
      <c r="Q98" s="314">
        <v>1.4984549875473308</v>
      </c>
      <c r="R98" s="315">
        <v>0</v>
      </c>
      <c r="S98" s="316">
        <v>3.3233755706512165</v>
      </c>
      <c r="T98" s="316">
        <v>1.4984549875473308</v>
      </c>
      <c r="U98" s="316">
        <v>1.8249205831038857</v>
      </c>
      <c r="V98" s="316">
        <v>0</v>
      </c>
      <c r="W98" s="316">
        <v>0.33196016262564282</v>
      </c>
      <c r="X98" s="316">
        <v>1.4929604204782427</v>
      </c>
      <c r="Y98" s="316">
        <v>0</v>
      </c>
      <c r="Z98" s="316">
        <v>1.4984549875473308</v>
      </c>
      <c r="AA98" s="317">
        <v>17.612591221827145</v>
      </c>
      <c r="AB98" s="318">
        <v>5.3514762219493797</v>
      </c>
      <c r="AC98" s="318">
        <v>12.261114999877766</v>
      </c>
      <c r="AD98" s="318">
        <v>0.84309130267226318</v>
      </c>
      <c r="AE98" s="318">
        <v>11.418023697205504</v>
      </c>
      <c r="AF98" s="318">
        <v>5.3514762219493797</v>
      </c>
      <c r="AG98" s="319">
        <v>2.2175997426000009</v>
      </c>
      <c r="AH98" s="320">
        <v>15.394991479227144</v>
      </c>
      <c r="AI98" s="320">
        <v>8.1549106383792918</v>
      </c>
      <c r="AJ98" s="320">
        <v>7.2400808408478525</v>
      </c>
      <c r="AK98" s="320">
        <v>0</v>
      </c>
      <c r="AL98" s="320">
        <v>0.43900414774807139</v>
      </c>
      <c r="AM98" s="320">
        <v>6.8010766930997821</v>
      </c>
      <c r="AN98" s="320">
        <v>4.3116848767741178</v>
      </c>
      <c r="AO98" s="320">
        <v>3.8432257616051739</v>
      </c>
      <c r="AP98" s="321">
        <v>5.520527232000001</v>
      </c>
      <c r="AQ98" s="322">
        <v>0.41780906689500003</v>
      </c>
      <c r="AR98" s="323">
        <v>5.1027181651050011</v>
      </c>
      <c r="AS98" s="323">
        <v>0.39783202800000006</v>
      </c>
      <c r="AT98" s="323">
        <v>4.7048861371050013</v>
      </c>
      <c r="AU98" s="323">
        <v>0.41780906689500003</v>
      </c>
      <c r="AV98" s="315">
        <v>0</v>
      </c>
      <c r="AW98" s="316">
        <v>5.520527232000001</v>
      </c>
      <c r="AX98" s="316">
        <v>0.98879722841284545</v>
      </c>
      <c r="AY98" s="316">
        <v>4.1338979755871552</v>
      </c>
      <c r="AZ98" s="316">
        <v>0</v>
      </c>
      <c r="BA98" s="316">
        <v>0.39783202799999995</v>
      </c>
      <c r="BB98" s="316">
        <v>4.1338979755871552</v>
      </c>
      <c r="BC98" s="316">
        <v>0</v>
      </c>
      <c r="BD98" s="316">
        <v>0.98879722841284545</v>
      </c>
      <c r="BE98" s="324">
        <v>0.38662980917844458</v>
      </c>
      <c r="BF98" s="325">
        <v>8.4055170120117567E-2</v>
      </c>
      <c r="BG98" s="326">
        <v>0.30257463905832704</v>
      </c>
      <c r="BH98" s="326">
        <v>0</v>
      </c>
      <c r="BI98" s="326">
        <v>0.30257463905832704</v>
      </c>
      <c r="BJ98" s="326">
        <v>8.4055170120117567E-2</v>
      </c>
      <c r="BK98" s="319">
        <v>0</v>
      </c>
      <c r="BL98" s="320">
        <v>0.38662980917844458</v>
      </c>
      <c r="BM98" s="320">
        <v>0.15407545750078278</v>
      </c>
      <c r="BN98" s="320">
        <v>0.23255435167766178</v>
      </c>
      <c r="BO98" s="320">
        <v>0</v>
      </c>
      <c r="BP98" s="320">
        <v>0</v>
      </c>
      <c r="BQ98" s="320">
        <v>0.23255435167766178</v>
      </c>
      <c r="BR98" s="320">
        <v>0</v>
      </c>
      <c r="BS98" s="320">
        <v>0.15407545750078278</v>
      </c>
      <c r="BT98" s="275">
        <v>2.1045299725347557</v>
      </c>
      <c r="BU98" s="327">
        <v>0.29068093543297729</v>
      </c>
      <c r="BV98" s="328">
        <v>1.8138490371017784</v>
      </c>
      <c r="BW98" s="328">
        <v>0.65112529536986918</v>
      </c>
      <c r="BX98" s="328">
        <v>1.1627237417319092</v>
      </c>
      <c r="BY98" s="328">
        <v>0.29068093543297729</v>
      </c>
      <c r="BZ98" s="329">
        <v>1.3722536572488708</v>
      </c>
      <c r="CA98" s="330">
        <v>0.73227631528588488</v>
      </c>
      <c r="CB98" s="330">
        <v>0.26988838282828614</v>
      </c>
      <c r="CC98" s="330">
        <v>0.46238793245759874</v>
      </c>
      <c r="CD98" s="330"/>
      <c r="CE98" s="330">
        <v>0.22656062793375442</v>
      </c>
      <c r="CF98" s="330">
        <v>0.23582730452384432</v>
      </c>
      <c r="CG98" s="330"/>
      <c r="CH98" s="330">
        <v>0.26988838282828614</v>
      </c>
      <c r="CI98" s="331">
        <v>0.23588405359833597</v>
      </c>
      <c r="CJ98" s="332">
        <v>6.052229539199999E-3</v>
      </c>
      <c r="CK98" s="332">
        <v>0.22983182405913596</v>
      </c>
      <c r="CL98" s="332"/>
      <c r="CM98" s="332">
        <v>0.22983182405913596</v>
      </c>
      <c r="CN98" s="332">
        <v>6.052229539199999E-3</v>
      </c>
      <c r="CO98" s="333"/>
      <c r="CP98" s="334">
        <v>0.23588405359833597</v>
      </c>
      <c r="CQ98" s="334">
        <v>0.10165166952210127</v>
      </c>
      <c r="CR98" s="334">
        <v>0.13423238407623472</v>
      </c>
      <c r="CS98" s="335"/>
      <c r="CT98" s="335"/>
      <c r="CU98" s="334">
        <v>0.13423238407623472</v>
      </c>
      <c r="CV98" s="334">
        <v>7.2073614143445833E-2</v>
      </c>
      <c r="CW98" s="334">
        <v>2.9578055378655432E-2</v>
      </c>
      <c r="CX98" s="299">
        <v>2.0882664000000006</v>
      </c>
      <c r="CY98" s="300">
        <v>0.1434800114522343</v>
      </c>
      <c r="CZ98" s="301">
        <v>1.9447863885477663</v>
      </c>
      <c r="DA98" s="301">
        <v>0</v>
      </c>
      <c r="DB98" s="301">
        <v>1.9447863885477663</v>
      </c>
      <c r="DC98" s="301">
        <v>0.1434800114522343</v>
      </c>
      <c r="DD98" s="169">
        <v>0</v>
      </c>
      <c r="DE98" s="170">
        <v>2.0882664000000006</v>
      </c>
      <c r="DF98" s="170">
        <v>0.91900686752696803</v>
      </c>
      <c r="DG98" s="170">
        <v>1.1692595324730326</v>
      </c>
      <c r="DH98" s="170">
        <v>0</v>
      </c>
      <c r="DI98" s="170">
        <v>0</v>
      </c>
      <c r="DJ98" s="170">
        <v>1.1692595324730328</v>
      </c>
      <c r="DK98" s="170">
        <v>0.77354117379371257</v>
      </c>
      <c r="DL98" s="170">
        <v>0.14546569373325532</v>
      </c>
      <c r="DM98" s="336">
        <v>31.271804259789899</v>
      </c>
      <c r="DN98" s="337">
        <v>7.7920086229362386</v>
      </c>
      <c r="DO98" s="337">
        <v>23.479795636853662</v>
      </c>
      <c r="DP98" s="337">
        <v>2.2240087886677751</v>
      </c>
      <c r="DQ98" s="337">
        <v>21.255786848185885</v>
      </c>
      <c r="DR98" s="337">
        <v>7.7920086229362386</v>
      </c>
      <c r="DS98" s="338">
        <v>3.589853399848872</v>
      </c>
      <c r="DT98" s="339">
        <v>27.681950859941026</v>
      </c>
      <c r="DU98" s="339">
        <v>12.086785231717606</v>
      </c>
      <c r="DV98" s="339">
        <v>15.197333600223422</v>
      </c>
      <c r="DW98" s="339">
        <v>0</v>
      </c>
      <c r="DX98" s="339">
        <v>1.3953569663074687</v>
      </c>
      <c r="DY98" s="339">
        <v>14.199808661915954</v>
      </c>
      <c r="DZ98" s="339">
        <v>5.1572996647112763</v>
      </c>
      <c r="EA98" s="339">
        <v>6.9294855670063296</v>
      </c>
      <c r="EB98" s="340">
        <v>3.3233755706512165</v>
      </c>
      <c r="EC98" s="274">
        <v>17.612591221827145</v>
      </c>
      <c r="ED98" s="274">
        <v>5.520527232000001</v>
      </c>
      <c r="EE98" s="274">
        <v>0.38662980917844458</v>
      </c>
      <c r="EF98" s="274">
        <v>2.1045299725347557</v>
      </c>
      <c r="EG98" s="274">
        <v>0.23588405359833597</v>
      </c>
      <c r="EH98" s="274">
        <f t="shared" si="128"/>
        <v>2.0882664000000006</v>
      </c>
      <c r="EI98" s="248">
        <f t="shared" si="129"/>
        <v>31.271804259789899</v>
      </c>
      <c r="EJ98" s="245">
        <v>0.33196016262564282</v>
      </c>
      <c r="EK98" s="246">
        <v>0.84309130267226318</v>
      </c>
      <c r="EL98" s="246">
        <v>0.39783202800000006</v>
      </c>
      <c r="EM98" s="246">
        <v>0</v>
      </c>
      <c r="EN98" s="246">
        <v>0.65112529536986918</v>
      </c>
      <c r="EO98" s="246">
        <v>0</v>
      </c>
      <c r="EP98" s="246">
        <v>0</v>
      </c>
      <c r="EQ98" s="341">
        <v>2.2240087886677751</v>
      </c>
      <c r="ER98" s="246">
        <v>1.492960420478243</v>
      </c>
      <c r="ES98" s="246">
        <v>11.418023697205504</v>
      </c>
      <c r="ET98" s="246">
        <v>4.7048861371050013</v>
      </c>
      <c r="EU98" s="246">
        <v>0.30257463905832704</v>
      </c>
      <c r="EV98" s="246">
        <v>1.1627237417319092</v>
      </c>
      <c r="EW98" s="246">
        <v>0.22983182405913596</v>
      </c>
      <c r="EX98" s="246">
        <f t="shared" si="130"/>
        <v>1.9447863885477663</v>
      </c>
      <c r="EY98" s="342">
        <f t="shared" si="131"/>
        <v>21.255786848185885</v>
      </c>
      <c r="EZ98" s="246">
        <v>1.4984549875473308</v>
      </c>
      <c r="FA98" s="246">
        <v>5.3514762219493797</v>
      </c>
      <c r="FB98" s="246">
        <v>0.41780906689500003</v>
      </c>
      <c r="FC98" s="246">
        <v>8.4055170120117567E-2</v>
      </c>
      <c r="FD98" s="246">
        <v>0.29068093543297729</v>
      </c>
      <c r="FE98" s="246">
        <v>6.052229539199999E-3</v>
      </c>
      <c r="FF98" s="246">
        <f t="shared" si="86"/>
        <v>0.1434800114522343</v>
      </c>
      <c r="FG98" s="343">
        <f t="shared" si="87"/>
        <v>7.7920086229362386</v>
      </c>
      <c r="FH98" s="276">
        <v>0</v>
      </c>
      <c r="FI98" s="260">
        <v>2.2175997426000009</v>
      </c>
      <c r="FJ98" s="260">
        <v>0</v>
      </c>
      <c r="FK98" s="260">
        <v>0</v>
      </c>
      <c r="FL98" s="260">
        <v>1.3722536572488708</v>
      </c>
      <c r="FM98" s="264">
        <v>0</v>
      </c>
      <c r="FN98" s="264">
        <v>0</v>
      </c>
      <c r="FO98" s="344">
        <v>3.589853399848872</v>
      </c>
      <c r="FP98" s="345">
        <v>0</v>
      </c>
      <c r="FQ98" s="260">
        <v>0</v>
      </c>
      <c r="FR98" s="260">
        <v>0</v>
      </c>
      <c r="FS98" s="260">
        <v>0</v>
      </c>
      <c r="FT98" s="260">
        <v>0</v>
      </c>
      <c r="FU98" s="264">
        <v>0</v>
      </c>
      <c r="FV98" s="147">
        <v>0</v>
      </c>
      <c r="FW98" s="344">
        <v>0</v>
      </c>
      <c r="FX98" s="195">
        <v>0.33196016262564282</v>
      </c>
      <c r="FY98" s="262">
        <v>0.43900414774807139</v>
      </c>
      <c r="FZ98" s="262">
        <v>0.39783202799999995</v>
      </c>
      <c r="GA98" s="262">
        <v>0</v>
      </c>
      <c r="GB98" s="262">
        <v>0.22656062793375442</v>
      </c>
      <c r="GC98" s="147">
        <v>0</v>
      </c>
      <c r="GD98" s="147">
        <v>0</v>
      </c>
      <c r="GE98" s="346">
        <v>1.3953569663074687</v>
      </c>
      <c r="GF98" s="273">
        <f t="shared" si="88"/>
        <v>1.4929604204782427</v>
      </c>
      <c r="GG98" s="246">
        <f t="shared" si="89"/>
        <v>6.8010766930997821</v>
      </c>
      <c r="GH98" s="246">
        <f t="shared" si="90"/>
        <v>4.1338979755871552</v>
      </c>
      <c r="GI98" s="246">
        <f t="shared" si="91"/>
        <v>0.23255435167766178</v>
      </c>
      <c r="GJ98" s="246">
        <f t="shared" si="92"/>
        <v>0.23582730452384432</v>
      </c>
      <c r="GK98" s="246">
        <f t="shared" si="93"/>
        <v>0.13423238407623472</v>
      </c>
      <c r="GL98" s="246">
        <f t="shared" si="94"/>
        <v>1.1692595324730328</v>
      </c>
      <c r="GM98" s="346">
        <f t="shared" si="95"/>
        <v>14.199808661915954</v>
      </c>
      <c r="GN98" s="195">
        <v>0</v>
      </c>
      <c r="GO98" s="262">
        <v>4.3116848767741178</v>
      </c>
      <c r="GP98" s="262">
        <v>0</v>
      </c>
      <c r="GQ98" s="262">
        <v>0</v>
      </c>
      <c r="GR98" s="262">
        <v>0</v>
      </c>
      <c r="GS98" s="147">
        <v>7.2073614143445833E-2</v>
      </c>
      <c r="GT98" s="147">
        <f t="shared" si="96"/>
        <v>0.77354117379371257</v>
      </c>
      <c r="GU98" s="346">
        <f t="shared" si="97"/>
        <v>5.1572996647112763</v>
      </c>
      <c r="GV98" s="195">
        <v>1.4984549875473308</v>
      </c>
      <c r="GW98" s="262">
        <v>3.8432257616051739</v>
      </c>
      <c r="GX98" s="262">
        <v>0.98879722841284545</v>
      </c>
      <c r="GY98" s="262">
        <v>0.15407545750078278</v>
      </c>
      <c r="GZ98" s="262">
        <v>0.26988838282828614</v>
      </c>
      <c r="HA98" s="147">
        <v>2.9578055378655432E-2</v>
      </c>
      <c r="HB98" s="147">
        <f t="shared" si="84"/>
        <v>0.14546569373325532</v>
      </c>
      <c r="HC98" s="346">
        <f t="shared" si="85"/>
        <v>6.9294855670063296</v>
      </c>
      <c r="HD98" s="248">
        <f t="shared" si="98"/>
        <v>31.271804259789899</v>
      </c>
      <c r="HE98" s="116">
        <f t="shared" si="132"/>
        <v>2.2240087886677751</v>
      </c>
      <c r="HF98" s="117">
        <f t="shared" si="133"/>
        <v>21.255786848185885</v>
      </c>
      <c r="HG98" s="117">
        <f t="shared" si="134"/>
        <v>7.7920086229362386</v>
      </c>
      <c r="HH98" s="195">
        <f t="shared" si="122"/>
        <v>3.589853399848872</v>
      </c>
      <c r="HI98" s="262">
        <f t="shared" si="123"/>
        <v>0</v>
      </c>
      <c r="HJ98" s="262">
        <f t="shared" si="124"/>
        <v>1.3953569663074687</v>
      </c>
      <c r="HK98" s="262">
        <f t="shared" si="125"/>
        <v>14.199808661915954</v>
      </c>
      <c r="HL98" s="262">
        <f t="shared" si="126"/>
        <v>5.1572996647112763</v>
      </c>
      <c r="HM98" s="262">
        <f t="shared" si="127"/>
        <v>6.9294855670063296</v>
      </c>
      <c r="HN98" s="120">
        <f t="shared" si="104"/>
        <v>22.524651195229751</v>
      </c>
      <c r="HO98" s="249">
        <f t="shared" si="105"/>
        <v>72.028626836196139</v>
      </c>
      <c r="HP98" s="121">
        <f t="shared" si="106"/>
        <v>27.971373163803861</v>
      </c>
      <c r="HQ98" s="122">
        <f t="shared" si="99"/>
        <v>23.479795636853659</v>
      </c>
      <c r="HR98" s="123">
        <f t="shared" si="100"/>
        <v>15.595165628223423</v>
      </c>
      <c r="HS98" s="196">
        <f t="shared" si="101"/>
        <v>7.8846300086302357</v>
      </c>
      <c r="HT98" s="197">
        <f t="shared" si="102"/>
        <v>8.7471530645601483</v>
      </c>
      <c r="HU98" s="198">
        <f t="shared" si="103"/>
        <v>-0.86252305592990908</v>
      </c>
      <c r="HV98" s="199">
        <f t="shared" si="107"/>
        <v>2.6059836883158249</v>
      </c>
      <c r="HW98" s="125">
        <f t="shared" si="108"/>
        <v>0.18533406572231459</v>
      </c>
      <c r="HX98" s="125">
        <f t="shared" si="109"/>
        <v>1.7713155706821571</v>
      </c>
      <c r="HY98" s="125">
        <f t="shared" si="110"/>
        <v>0.64933405191135318</v>
      </c>
      <c r="HZ98" s="200">
        <f t="shared" si="111"/>
        <v>0.29915444998740598</v>
      </c>
      <c r="IA98" s="201">
        <f t="shared" si="112"/>
        <v>0</v>
      </c>
      <c r="IB98" s="201">
        <f t="shared" si="113"/>
        <v>0.11627974719228906</v>
      </c>
      <c r="IC98" s="201">
        <f t="shared" si="114"/>
        <v>1.1833173884929962</v>
      </c>
      <c r="ID98" s="201">
        <f t="shared" si="115"/>
        <v>0.42977497205927301</v>
      </c>
      <c r="IE98" s="201">
        <f t="shared" si="116"/>
        <v>0.57745713058386083</v>
      </c>
      <c r="IF98" s="173">
        <f t="shared" si="117"/>
        <v>1.9566496364044716</v>
      </c>
      <c r="IG98" s="174">
        <f t="shared" si="118"/>
        <v>1.2995971356852853</v>
      </c>
      <c r="IH98" s="184">
        <f t="shared" si="119"/>
        <v>0.65705250071918631</v>
      </c>
      <c r="II98" s="185">
        <f t="shared" si="120"/>
        <v>0.72892942204667899</v>
      </c>
      <c r="IJ98" s="177">
        <f t="shared" si="121"/>
        <v>-7.1876921327492418E-2</v>
      </c>
      <c r="IK98" s="130">
        <v>0</v>
      </c>
      <c r="IL98" s="347">
        <v>0</v>
      </c>
    </row>
    <row r="99" spans="1:246" outlineLevel="3" x14ac:dyDescent="0.2">
      <c r="A99" s="187">
        <v>96.800000000000097</v>
      </c>
      <c r="B99" s="188">
        <v>88</v>
      </c>
      <c r="C99" s="189" t="s">
        <v>157</v>
      </c>
      <c r="D99" s="190" t="s">
        <v>198</v>
      </c>
      <c r="E99" s="191" t="s">
        <v>201</v>
      </c>
      <c r="F99" s="1">
        <v>15419.493</v>
      </c>
      <c r="G99" s="232">
        <v>329.64780000000002</v>
      </c>
      <c r="H99" s="234">
        <v>75.543999999999997</v>
      </c>
      <c r="I99" s="192">
        <v>0.38375688658876639</v>
      </c>
      <c r="J99" s="193">
        <v>0.61624311341123361</v>
      </c>
      <c r="K99" s="202">
        <v>0</v>
      </c>
      <c r="L99" s="271">
        <v>3.6098968336730222</v>
      </c>
      <c r="M99" s="272">
        <v>1.5558268030423441</v>
      </c>
      <c r="N99" s="314">
        <v>2.0540700306306778</v>
      </c>
      <c r="O99" s="314">
        <v>0.36640726579840915</v>
      </c>
      <c r="P99" s="314">
        <v>1.6876627648322686</v>
      </c>
      <c r="Q99" s="314">
        <v>1.5558268030423441</v>
      </c>
      <c r="R99" s="315">
        <v>0</v>
      </c>
      <c r="S99" s="316">
        <v>3.6098968336730222</v>
      </c>
      <c r="T99" s="316">
        <v>1.5558268030423441</v>
      </c>
      <c r="U99" s="316">
        <v>2.0540700306306778</v>
      </c>
      <c r="V99" s="316">
        <v>0</v>
      </c>
      <c r="W99" s="316">
        <v>0.36640726579840915</v>
      </c>
      <c r="X99" s="316">
        <v>1.6876627648322688</v>
      </c>
      <c r="Y99" s="316">
        <v>0</v>
      </c>
      <c r="Z99" s="316">
        <v>1.5558268030423441</v>
      </c>
      <c r="AA99" s="317">
        <v>15.904373359668138</v>
      </c>
      <c r="AB99" s="318">
        <v>5.4165628530268783</v>
      </c>
      <c r="AC99" s="318">
        <v>10.48781050664126</v>
      </c>
      <c r="AD99" s="318">
        <v>0.57173282977489048</v>
      </c>
      <c r="AE99" s="318">
        <v>9.916077676866367</v>
      </c>
      <c r="AF99" s="318">
        <v>5.4165628530268783</v>
      </c>
      <c r="AG99" s="319">
        <v>0.32203930546402826</v>
      </c>
      <c r="AH99" s="320">
        <v>15.582334054204111</v>
      </c>
      <c r="AI99" s="320">
        <v>8.0054518029358661</v>
      </c>
      <c r="AJ99" s="320">
        <v>7.5768822512682448</v>
      </c>
      <c r="AK99" s="320">
        <v>0</v>
      </c>
      <c r="AL99" s="320">
        <v>0.52591355603760748</v>
      </c>
      <c r="AM99" s="320">
        <v>7.0509686952306359</v>
      </c>
      <c r="AN99" s="320">
        <v>3.9737184523099094</v>
      </c>
      <c r="AO99" s="320">
        <v>4.0317333506259558</v>
      </c>
      <c r="AP99" s="321">
        <v>4.3354197973333335</v>
      </c>
      <c r="AQ99" s="322">
        <v>0.33394423502999993</v>
      </c>
      <c r="AR99" s="323">
        <v>4.0014755623033338</v>
      </c>
      <c r="AS99" s="323">
        <v>0.21139729333333332</v>
      </c>
      <c r="AT99" s="323">
        <v>3.7900782689700003</v>
      </c>
      <c r="AU99" s="323">
        <v>0.33394423502999993</v>
      </c>
      <c r="AV99" s="315">
        <v>0</v>
      </c>
      <c r="AW99" s="316">
        <v>4.3354197973333335</v>
      </c>
      <c r="AX99" s="316">
        <v>0.75687797189440686</v>
      </c>
      <c r="AY99" s="316">
        <v>3.3671445321055931</v>
      </c>
      <c r="AZ99" s="316">
        <v>0</v>
      </c>
      <c r="BA99" s="316">
        <v>0.21139729333333332</v>
      </c>
      <c r="BB99" s="316">
        <v>3.3671445321055931</v>
      </c>
      <c r="BC99" s="316">
        <v>0</v>
      </c>
      <c r="BD99" s="316">
        <v>0.75687797189440686</v>
      </c>
      <c r="BE99" s="324">
        <v>8.9818766386927207E-2</v>
      </c>
      <c r="BF99" s="325">
        <v>1.8985495374083061E-2</v>
      </c>
      <c r="BG99" s="326">
        <v>7.0833271012844146E-2</v>
      </c>
      <c r="BH99" s="326">
        <v>0</v>
      </c>
      <c r="BI99" s="326">
        <v>7.0833271012844146E-2</v>
      </c>
      <c r="BJ99" s="326">
        <v>1.8985495374083061E-2</v>
      </c>
      <c r="BK99" s="319">
        <v>0</v>
      </c>
      <c r="BL99" s="320">
        <v>8.9818766386927207E-2</v>
      </c>
      <c r="BM99" s="320">
        <v>3.5632154723746236E-2</v>
      </c>
      <c r="BN99" s="320">
        <v>5.4186611663180964E-2</v>
      </c>
      <c r="BO99" s="320">
        <v>0</v>
      </c>
      <c r="BP99" s="320">
        <v>0</v>
      </c>
      <c r="BQ99" s="320">
        <v>5.4186611663180964E-2</v>
      </c>
      <c r="BR99" s="320">
        <v>0</v>
      </c>
      <c r="BS99" s="320">
        <v>3.5632154723746236E-2</v>
      </c>
      <c r="BT99" s="275">
        <v>2.7814711065486599</v>
      </c>
      <c r="BU99" s="327">
        <v>0.38418109206473194</v>
      </c>
      <c r="BV99" s="328">
        <v>2.3972900144839278</v>
      </c>
      <c r="BW99" s="328">
        <v>0.86056564622499976</v>
      </c>
      <c r="BX99" s="328">
        <v>1.536724368258928</v>
      </c>
      <c r="BY99" s="328">
        <v>0.38418109206473194</v>
      </c>
      <c r="BZ99" s="329">
        <v>1.3333772891256017</v>
      </c>
      <c r="CA99" s="330">
        <v>1.4480938174230582</v>
      </c>
      <c r="CB99" s="330">
        <v>0.5070383586842423</v>
      </c>
      <c r="CC99" s="330">
        <v>0.94105545873881591</v>
      </c>
      <c r="CD99" s="330"/>
      <c r="CE99" s="330">
        <v>0.4480290263850345</v>
      </c>
      <c r="CF99" s="330">
        <v>0.49302643235378141</v>
      </c>
      <c r="CG99" s="330"/>
      <c r="CH99" s="330">
        <v>0.5070383586842423</v>
      </c>
      <c r="CI99" s="331">
        <v>0.21113470327067996</v>
      </c>
      <c r="CJ99" s="332">
        <v>5.3102289554999996E-3</v>
      </c>
      <c r="CK99" s="332">
        <v>0.20582447431517994</v>
      </c>
      <c r="CL99" s="332"/>
      <c r="CM99" s="332">
        <v>0.20582447431517994</v>
      </c>
      <c r="CN99" s="332">
        <v>5.3102289554999996E-3</v>
      </c>
      <c r="CO99" s="333"/>
      <c r="CP99" s="334">
        <v>0.21113470327067996</v>
      </c>
      <c r="CQ99" s="334">
        <v>8.4114516166700334E-2</v>
      </c>
      <c r="CR99" s="334">
        <v>0.12702018710397961</v>
      </c>
      <c r="CS99" s="335"/>
      <c r="CT99" s="335"/>
      <c r="CU99" s="334">
        <v>0.12702018710397961</v>
      </c>
      <c r="CV99" s="334">
        <v>7.6422021565749759E-2</v>
      </c>
      <c r="CW99" s="334">
        <v>7.6924946009505751E-3</v>
      </c>
      <c r="CX99" s="299">
        <v>2.1303407999999995</v>
      </c>
      <c r="CY99" s="300">
        <v>0.14637084731199138</v>
      </c>
      <c r="CZ99" s="301">
        <v>1.9839699526880081</v>
      </c>
      <c r="DA99" s="301">
        <v>0</v>
      </c>
      <c r="DB99" s="301">
        <v>1.9839699526880081</v>
      </c>
      <c r="DC99" s="301">
        <v>0.14637084731199135</v>
      </c>
      <c r="DD99" s="169">
        <v>0</v>
      </c>
      <c r="DE99" s="170">
        <v>2.1303407999999995</v>
      </c>
      <c r="DF99" s="170">
        <v>0.87428652958159991</v>
      </c>
      <c r="DG99" s="170">
        <v>1.2560542704183995</v>
      </c>
      <c r="DH99" s="170">
        <v>0</v>
      </c>
      <c r="DI99" s="170">
        <v>0</v>
      </c>
      <c r="DJ99" s="170">
        <v>1.2560542704183995</v>
      </c>
      <c r="DK99" s="170">
        <v>0.71893953122212229</v>
      </c>
      <c r="DL99" s="170">
        <v>0.15534699835947766</v>
      </c>
      <c r="DM99" s="336">
        <v>29.062455366880762</v>
      </c>
      <c r="DN99" s="337">
        <v>7.8611815548055279</v>
      </c>
      <c r="DO99" s="337">
        <v>21.201273812075229</v>
      </c>
      <c r="DP99" s="337">
        <v>2.0101030351316327</v>
      </c>
      <c r="DQ99" s="337">
        <v>19.191170776943594</v>
      </c>
      <c r="DR99" s="337">
        <v>7.8611815548055279</v>
      </c>
      <c r="DS99" s="338">
        <v>1.65541659458963</v>
      </c>
      <c r="DT99" s="339">
        <v>27.407038772291131</v>
      </c>
      <c r="DU99" s="339">
        <v>11.819228137028905</v>
      </c>
      <c r="DV99" s="339">
        <v>15.376413341928892</v>
      </c>
      <c r="DW99" s="339">
        <v>0</v>
      </c>
      <c r="DX99" s="339">
        <v>1.5517471415543844</v>
      </c>
      <c r="DY99" s="339">
        <v>14.036063493707839</v>
      </c>
      <c r="DZ99" s="339">
        <v>4.7690800050977815</v>
      </c>
      <c r="EA99" s="339">
        <v>7.0501481319311239</v>
      </c>
      <c r="EB99" s="340">
        <v>3.6098968336730222</v>
      </c>
      <c r="EC99" s="274">
        <v>15.904373359668138</v>
      </c>
      <c r="ED99" s="274">
        <v>4.3354197973333335</v>
      </c>
      <c r="EE99" s="274">
        <v>8.9818766386927207E-2</v>
      </c>
      <c r="EF99" s="274">
        <v>2.7814711065486599</v>
      </c>
      <c r="EG99" s="274">
        <v>0.21113470327067996</v>
      </c>
      <c r="EH99" s="274">
        <f t="shared" si="128"/>
        <v>2.1303407999999995</v>
      </c>
      <c r="EI99" s="248">
        <f t="shared" si="129"/>
        <v>29.062455366880762</v>
      </c>
      <c r="EJ99" s="245">
        <v>0.36640726579840915</v>
      </c>
      <c r="EK99" s="246">
        <v>0.57173282977489048</v>
      </c>
      <c r="EL99" s="246">
        <v>0.21139729333333332</v>
      </c>
      <c r="EM99" s="246">
        <v>0</v>
      </c>
      <c r="EN99" s="246">
        <v>0.86056564622499976</v>
      </c>
      <c r="EO99" s="246">
        <v>0</v>
      </c>
      <c r="EP99" s="246">
        <v>0</v>
      </c>
      <c r="EQ99" s="341">
        <v>2.0101030351316327</v>
      </c>
      <c r="ER99" s="246">
        <v>1.6876627648322686</v>
      </c>
      <c r="ES99" s="246">
        <v>9.916077676866367</v>
      </c>
      <c r="ET99" s="246">
        <v>3.7900782689700003</v>
      </c>
      <c r="EU99" s="246">
        <v>7.0833271012844146E-2</v>
      </c>
      <c r="EV99" s="246">
        <v>1.536724368258928</v>
      </c>
      <c r="EW99" s="246">
        <v>0.20582447431517994</v>
      </c>
      <c r="EX99" s="246">
        <f t="shared" si="130"/>
        <v>1.9839699526880081</v>
      </c>
      <c r="EY99" s="342">
        <f t="shared" si="131"/>
        <v>19.191170776943594</v>
      </c>
      <c r="EZ99" s="246">
        <v>1.5558268030423441</v>
      </c>
      <c r="FA99" s="246">
        <v>5.4165628530268783</v>
      </c>
      <c r="FB99" s="246">
        <v>0.33394423502999993</v>
      </c>
      <c r="FC99" s="246">
        <v>1.8985495374083061E-2</v>
      </c>
      <c r="FD99" s="246">
        <v>0.38418109206473194</v>
      </c>
      <c r="FE99" s="246">
        <v>5.3102289554999996E-3</v>
      </c>
      <c r="FF99" s="246">
        <f t="shared" si="86"/>
        <v>0.14637084731199135</v>
      </c>
      <c r="FG99" s="343">
        <f t="shared" si="87"/>
        <v>7.8611815548055279</v>
      </c>
      <c r="FH99" s="276">
        <v>0</v>
      </c>
      <c r="FI99" s="260">
        <v>0.32203930546402826</v>
      </c>
      <c r="FJ99" s="260">
        <v>0</v>
      </c>
      <c r="FK99" s="260">
        <v>0</v>
      </c>
      <c r="FL99" s="260">
        <v>1.3333772891256017</v>
      </c>
      <c r="FM99" s="264">
        <v>0</v>
      </c>
      <c r="FN99" s="264">
        <v>0</v>
      </c>
      <c r="FO99" s="344">
        <v>1.65541659458963</v>
      </c>
      <c r="FP99" s="345">
        <v>0</v>
      </c>
      <c r="FQ99" s="260">
        <v>0</v>
      </c>
      <c r="FR99" s="260">
        <v>0</v>
      </c>
      <c r="FS99" s="260">
        <v>0</v>
      </c>
      <c r="FT99" s="260">
        <v>0</v>
      </c>
      <c r="FU99" s="264">
        <v>0</v>
      </c>
      <c r="FV99" s="147">
        <v>0</v>
      </c>
      <c r="FW99" s="344">
        <v>0</v>
      </c>
      <c r="FX99" s="195">
        <v>0.36640726579840915</v>
      </c>
      <c r="FY99" s="262">
        <v>0.52591355603760748</v>
      </c>
      <c r="FZ99" s="262">
        <v>0.21139729333333332</v>
      </c>
      <c r="GA99" s="262">
        <v>0</v>
      </c>
      <c r="GB99" s="262">
        <v>0.4480290263850345</v>
      </c>
      <c r="GC99" s="147">
        <v>0</v>
      </c>
      <c r="GD99" s="147">
        <v>0</v>
      </c>
      <c r="GE99" s="346">
        <v>1.5517471415543844</v>
      </c>
      <c r="GF99" s="273">
        <f t="shared" si="88"/>
        <v>1.6876627648322688</v>
      </c>
      <c r="GG99" s="246">
        <f t="shared" si="89"/>
        <v>7.0509686952306359</v>
      </c>
      <c r="GH99" s="246">
        <f t="shared" si="90"/>
        <v>3.3671445321055931</v>
      </c>
      <c r="GI99" s="246">
        <f t="shared" si="91"/>
        <v>5.4186611663180964E-2</v>
      </c>
      <c r="GJ99" s="246">
        <f t="shared" si="92"/>
        <v>0.49302643235378141</v>
      </c>
      <c r="GK99" s="246">
        <f t="shared" si="93"/>
        <v>0.12702018710397961</v>
      </c>
      <c r="GL99" s="246">
        <f t="shared" si="94"/>
        <v>1.2560542704183995</v>
      </c>
      <c r="GM99" s="346">
        <f t="shared" si="95"/>
        <v>14.036063493707839</v>
      </c>
      <c r="GN99" s="195">
        <v>0</v>
      </c>
      <c r="GO99" s="262">
        <v>3.9737184523099094</v>
      </c>
      <c r="GP99" s="262">
        <v>0</v>
      </c>
      <c r="GQ99" s="262">
        <v>0</v>
      </c>
      <c r="GR99" s="262">
        <v>0</v>
      </c>
      <c r="GS99" s="147">
        <v>7.6422021565749759E-2</v>
      </c>
      <c r="GT99" s="147">
        <f t="shared" si="96"/>
        <v>0.71893953122212229</v>
      </c>
      <c r="GU99" s="346">
        <f t="shared" si="97"/>
        <v>4.7690800050977815</v>
      </c>
      <c r="GV99" s="195">
        <v>1.5558268030423441</v>
      </c>
      <c r="GW99" s="262">
        <v>4.0317333506259558</v>
      </c>
      <c r="GX99" s="262">
        <v>0.75687797189440686</v>
      </c>
      <c r="GY99" s="262">
        <v>3.5632154723746236E-2</v>
      </c>
      <c r="GZ99" s="262">
        <v>0.5070383586842423</v>
      </c>
      <c r="HA99" s="147">
        <v>7.6924946009505751E-3</v>
      </c>
      <c r="HB99" s="147">
        <f t="shared" si="84"/>
        <v>0.15534699835947766</v>
      </c>
      <c r="HC99" s="346">
        <f t="shared" si="85"/>
        <v>7.0501481319311239</v>
      </c>
      <c r="HD99" s="248">
        <f t="shared" si="98"/>
        <v>29.062455366880762</v>
      </c>
      <c r="HE99" s="116">
        <f t="shared" si="132"/>
        <v>2.0101030351316327</v>
      </c>
      <c r="HF99" s="117">
        <f t="shared" si="133"/>
        <v>19.191170776943594</v>
      </c>
      <c r="HG99" s="117">
        <f t="shared" si="134"/>
        <v>7.8611815548055279</v>
      </c>
      <c r="HH99" s="195">
        <f t="shared" si="122"/>
        <v>1.65541659458963</v>
      </c>
      <c r="HI99" s="262">
        <f t="shared" si="123"/>
        <v>0</v>
      </c>
      <c r="HJ99" s="262">
        <f t="shared" si="124"/>
        <v>1.5517471415543844</v>
      </c>
      <c r="HK99" s="262">
        <f t="shared" si="125"/>
        <v>14.036063493707839</v>
      </c>
      <c r="HL99" s="262">
        <f t="shared" si="126"/>
        <v>4.7690800050977815</v>
      </c>
      <c r="HM99" s="262">
        <f t="shared" si="127"/>
        <v>7.0501481319311239</v>
      </c>
      <c r="HN99" s="120">
        <f t="shared" si="104"/>
        <v>22.637958767193346</v>
      </c>
      <c r="HO99" s="249">
        <f t="shared" si="105"/>
        <v>77.894171299068219</v>
      </c>
      <c r="HP99" s="121">
        <f t="shared" si="106"/>
        <v>22.105828700931781</v>
      </c>
      <c r="HQ99" s="122">
        <f t="shared" si="99"/>
        <v>21.201273812075225</v>
      </c>
      <c r="HR99" s="123">
        <f t="shared" si="100"/>
        <v>15.587810635262224</v>
      </c>
      <c r="HS99" s="196">
        <f t="shared" si="101"/>
        <v>5.613463176813001</v>
      </c>
      <c r="HT99" s="197">
        <f t="shared" si="102"/>
        <v>6.4244965996874113</v>
      </c>
      <c r="HU99" s="198">
        <f t="shared" si="103"/>
        <v>-0.81103342287440405</v>
      </c>
      <c r="HV99" s="199">
        <f t="shared" si="107"/>
        <v>2.4218712805733968</v>
      </c>
      <c r="HW99" s="125">
        <f t="shared" si="108"/>
        <v>0.1675085862609694</v>
      </c>
      <c r="HX99" s="125">
        <f t="shared" si="109"/>
        <v>1.5992642314119661</v>
      </c>
      <c r="HY99" s="125">
        <f t="shared" si="110"/>
        <v>0.6550984629004607</v>
      </c>
      <c r="HZ99" s="200">
        <f t="shared" si="111"/>
        <v>0.13795138288246916</v>
      </c>
      <c r="IA99" s="201">
        <f t="shared" si="112"/>
        <v>0</v>
      </c>
      <c r="IB99" s="201">
        <f t="shared" si="113"/>
        <v>0.1293122617961987</v>
      </c>
      <c r="IC99" s="201">
        <f t="shared" si="114"/>
        <v>1.1696719578089867</v>
      </c>
      <c r="ID99" s="201">
        <f t="shared" si="115"/>
        <v>0.39742333375814848</v>
      </c>
      <c r="IE99" s="201">
        <f t="shared" si="116"/>
        <v>0.58751234432759369</v>
      </c>
      <c r="IF99" s="173">
        <f t="shared" si="117"/>
        <v>1.7667728176729354</v>
      </c>
      <c r="IG99" s="174">
        <f t="shared" si="118"/>
        <v>1.2989842196051853</v>
      </c>
      <c r="IH99" s="184">
        <f t="shared" si="119"/>
        <v>0.46778859806775008</v>
      </c>
      <c r="II99" s="185">
        <f t="shared" si="120"/>
        <v>0.53537471664061764</v>
      </c>
      <c r="IJ99" s="177">
        <f t="shared" si="121"/>
        <v>-6.7586118572867004E-2</v>
      </c>
      <c r="IK99" s="130">
        <v>0</v>
      </c>
      <c r="IL99" s="347">
        <v>0</v>
      </c>
    </row>
    <row r="100" spans="1:246" outlineLevel="3" x14ac:dyDescent="0.2">
      <c r="A100" s="187">
        <v>97.896969696969705</v>
      </c>
      <c r="B100" s="188">
        <v>89</v>
      </c>
      <c r="C100" s="189" t="s">
        <v>157</v>
      </c>
      <c r="D100" s="190" t="s">
        <v>198</v>
      </c>
      <c r="E100" s="191" t="s">
        <v>202</v>
      </c>
      <c r="F100" s="1">
        <v>6379.1620000000003</v>
      </c>
      <c r="G100" s="232">
        <v>139.1464</v>
      </c>
      <c r="H100" s="234">
        <v>72.741</v>
      </c>
      <c r="I100" s="192">
        <v>0.23920160107100163</v>
      </c>
      <c r="J100" s="193">
        <v>0.76079839892899837</v>
      </c>
      <c r="K100" s="202">
        <v>0</v>
      </c>
      <c r="L100" s="271">
        <v>3.4275662179387809</v>
      </c>
      <c r="M100" s="272">
        <v>1.3458049885515166</v>
      </c>
      <c r="N100" s="314">
        <v>2.081761229387264</v>
      </c>
      <c r="O100" s="314">
        <v>0.34669438418697573</v>
      </c>
      <c r="P100" s="314">
        <v>1.7350668452002882</v>
      </c>
      <c r="Q100" s="314">
        <v>1.3458049885515166</v>
      </c>
      <c r="R100" s="315">
        <v>0</v>
      </c>
      <c r="S100" s="316">
        <v>3.4275662179387809</v>
      </c>
      <c r="T100" s="316">
        <v>1.3458049885515166</v>
      </c>
      <c r="U100" s="316">
        <v>2.081761229387264</v>
      </c>
      <c r="V100" s="316">
        <v>0</v>
      </c>
      <c r="W100" s="316">
        <v>0.34669438418697573</v>
      </c>
      <c r="X100" s="316">
        <v>1.7350668452002884</v>
      </c>
      <c r="Y100" s="316">
        <v>0</v>
      </c>
      <c r="Z100" s="316">
        <v>1.3458049885515166</v>
      </c>
      <c r="AA100" s="317">
        <v>16.413923584896885</v>
      </c>
      <c r="AB100" s="318">
        <v>5.2528351766405281</v>
      </c>
      <c r="AC100" s="318">
        <v>11.161088408256358</v>
      </c>
      <c r="AD100" s="318">
        <v>0.66567655753391497</v>
      </c>
      <c r="AE100" s="318">
        <v>10.495411850722443</v>
      </c>
      <c r="AF100" s="318">
        <v>5.2528351766405281</v>
      </c>
      <c r="AG100" s="319">
        <v>0.90344799896178773</v>
      </c>
      <c r="AH100" s="320">
        <v>15.510475585935099</v>
      </c>
      <c r="AI100" s="320">
        <v>6.8760133382498205</v>
      </c>
      <c r="AJ100" s="320">
        <v>8.6344622476852777</v>
      </c>
      <c r="AK100" s="320">
        <v>0</v>
      </c>
      <c r="AL100" s="320">
        <v>0.51076276134562137</v>
      </c>
      <c r="AM100" s="320">
        <v>8.1236994863396568</v>
      </c>
      <c r="AN100" s="320">
        <v>2.4488804799348087</v>
      </c>
      <c r="AO100" s="320">
        <v>4.4271328583150114</v>
      </c>
      <c r="AP100" s="321">
        <v>5.2525791159999997</v>
      </c>
      <c r="AQ100" s="322">
        <v>0.39829516402499993</v>
      </c>
      <c r="AR100" s="323">
        <v>4.8542839519749998</v>
      </c>
      <c r="AS100" s="323">
        <v>0.36525680799999993</v>
      </c>
      <c r="AT100" s="323">
        <v>4.489027143975</v>
      </c>
      <c r="AU100" s="323">
        <v>0.39829516402499993</v>
      </c>
      <c r="AV100" s="315">
        <v>0</v>
      </c>
      <c r="AW100" s="316">
        <v>5.2525791159999997</v>
      </c>
      <c r="AX100" s="316">
        <v>0.71070788032643417</v>
      </c>
      <c r="AY100" s="316">
        <v>4.1766144276735657</v>
      </c>
      <c r="AZ100" s="316">
        <v>0</v>
      </c>
      <c r="BA100" s="316">
        <v>0.36525680799999999</v>
      </c>
      <c r="BB100" s="316">
        <v>4.1766144276735657</v>
      </c>
      <c r="BC100" s="316">
        <v>0</v>
      </c>
      <c r="BD100" s="316">
        <v>0.71070788032643417</v>
      </c>
      <c r="BE100" s="324">
        <v>8.255565180502279E-4</v>
      </c>
      <c r="BF100" s="325">
        <v>5.345081514008462E-5</v>
      </c>
      <c r="BG100" s="326">
        <v>7.7210570291014321E-4</v>
      </c>
      <c r="BH100" s="326">
        <v>0</v>
      </c>
      <c r="BI100" s="326">
        <v>7.7210570291014321E-4</v>
      </c>
      <c r="BJ100" s="326">
        <v>5.345081514008462E-5</v>
      </c>
      <c r="BK100" s="319">
        <v>0</v>
      </c>
      <c r="BL100" s="320">
        <v>8.255565180502279E-4</v>
      </c>
      <c r="BM100" s="320">
        <v>2.1889697886167008E-4</v>
      </c>
      <c r="BN100" s="320">
        <v>6.066595391885578E-4</v>
      </c>
      <c r="BO100" s="320">
        <v>0</v>
      </c>
      <c r="BP100" s="320">
        <v>0</v>
      </c>
      <c r="BQ100" s="320">
        <v>6.066595391885578E-4</v>
      </c>
      <c r="BR100" s="320">
        <v>0</v>
      </c>
      <c r="BS100" s="320">
        <v>2.1889697886167008E-4</v>
      </c>
      <c r="BT100" s="275">
        <v>2.57718477721818</v>
      </c>
      <c r="BU100" s="327">
        <v>0.35596474823455526</v>
      </c>
      <c r="BV100" s="328">
        <v>2.2212200289836246</v>
      </c>
      <c r="BW100" s="328">
        <v>0.79736103604540376</v>
      </c>
      <c r="BX100" s="328">
        <v>1.4238589929382208</v>
      </c>
      <c r="BY100" s="328">
        <v>0.35596474823455526</v>
      </c>
      <c r="BZ100" s="329">
        <v>1.4744094741744271</v>
      </c>
      <c r="CA100" s="330">
        <v>1.1027753030437528</v>
      </c>
      <c r="CB100" s="330">
        <v>0.29805494136495192</v>
      </c>
      <c r="CC100" s="330">
        <v>0.8047203616788009</v>
      </c>
      <c r="CD100" s="330"/>
      <c r="CE100" s="330">
        <v>0.34119014900801198</v>
      </c>
      <c r="CF100" s="330">
        <v>0.46353021267078892</v>
      </c>
      <c r="CG100" s="330"/>
      <c r="CH100" s="330">
        <v>0.29805494136495192</v>
      </c>
      <c r="CI100" s="331">
        <v>0.15532293319833598</v>
      </c>
      <c r="CJ100" s="332">
        <v>4.0570458623999999E-3</v>
      </c>
      <c r="CK100" s="332">
        <v>0.15126588733593599</v>
      </c>
      <c r="CL100" s="332"/>
      <c r="CM100" s="332">
        <v>0.15126588733593599</v>
      </c>
      <c r="CN100" s="332">
        <v>4.0570458623999999E-3</v>
      </c>
      <c r="CO100" s="333"/>
      <c r="CP100" s="334">
        <v>0.15532293319833598</v>
      </c>
      <c r="CQ100" s="334">
        <v>3.9960018477824634E-2</v>
      </c>
      <c r="CR100" s="334">
        <v>0.11536291472051136</v>
      </c>
      <c r="CS100" s="335"/>
      <c r="CT100" s="335"/>
      <c r="CU100" s="334">
        <v>0.11536291472051136</v>
      </c>
      <c r="CV100" s="334">
        <v>2.8455216070705551E-2</v>
      </c>
      <c r="CW100" s="334">
        <v>1.1504802407119083E-2</v>
      </c>
      <c r="CX100" s="299">
        <v>2.0512962000000003</v>
      </c>
      <c r="CY100" s="300">
        <v>0.14093987350843967</v>
      </c>
      <c r="CZ100" s="301">
        <v>1.9103563264915608</v>
      </c>
      <c r="DA100" s="301">
        <v>0</v>
      </c>
      <c r="DB100" s="301">
        <v>1.9103563264915608</v>
      </c>
      <c r="DC100" s="301">
        <v>0.14093987350843967</v>
      </c>
      <c r="DD100" s="169">
        <v>0</v>
      </c>
      <c r="DE100" s="170">
        <v>2.0512962000000003</v>
      </c>
      <c r="DF100" s="170">
        <v>0.57782601299593128</v>
      </c>
      <c r="DG100" s="170">
        <v>1.473470187004069</v>
      </c>
      <c r="DH100" s="170">
        <v>0</v>
      </c>
      <c r="DI100" s="170">
        <v>0</v>
      </c>
      <c r="DJ100" s="170">
        <v>1.473470187004069</v>
      </c>
      <c r="DK100" s="170">
        <v>0.40464667115881903</v>
      </c>
      <c r="DL100" s="170">
        <v>0.17317934183711228</v>
      </c>
      <c r="DM100" s="336">
        <v>29.878698385770232</v>
      </c>
      <c r="DN100" s="337">
        <v>7.4979504476375789</v>
      </c>
      <c r="DO100" s="337">
        <v>22.38074793813265</v>
      </c>
      <c r="DP100" s="337">
        <v>2.1749887857662946</v>
      </c>
      <c r="DQ100" s="337">
        <v>20.205759152366358</v>
      </c>
      <c r="DR100" s="337">
        <v>7.4979504476375789</v>
      </c>
      <c r="DS100" s="338">
        <v>2.3778574731362148</v>
      </c>
      <c r="DT100" s="339">
        <v>27.500840912634018</v>
      </c>
      <c r="DU100" s="339">
        <v>9.8485860769453417</v>
      </c>
      <c r="DV100" s="339">
        <v>17.286998027688679</v>
      </c>
      <c r="DW100" s="339">
        <v>0</v>
      </c>
      <c r="DX100" s="339">
        <v>1.5639041025406091</v>
      </c>
      <c r="DY100" s="339">
        <v>16.088350733148069</v>
      </c>
      <c r="DZ100" s="339">
        <v>2.8819823671643334</v>
      </c>
      <c r="EA100" s="339">
        <v>6.9666037097810065</v>
      </c>
      <c r="EB100" s="340">
        <v>3.4275662179387809</v>
      </c>
      <c r="EC100" s="274">
        <v>16.413923584896885</v>
      </c>
      <c r="ED100" s="274">
        <v>5.2525791159999997</v>
      </c>
      <c r="EE100" s="274">
        <v>8.255565180502279E-4</v>
      </c>
      <c r="EF100" s="274">
        <v>2.57718477721818</v>
      </c>
      <c r="EG100" s="274">
        <v>0.15532293319833598</v>
      </c>
      <c r="EH100" s="274">
        <f t="shared" si="128"/>
        <v>2.0512962000000003</v>
      </c>
      <c r="EI100" s="248">
        <f t="shared" si="129"/>
        <v>29.878698385770232</v>
      </c>
      <c r="EJ100" s="245">
        <v>0.34669438418697573</v>
      </c>
      <c r="EK100" s="246">
        <v>0.66567655753391497</v>
      </c>
      <c r="EL100" s="246">
        <v>0.36525680799999993</v>
      </c>
      <c r="EM100" s="246">
        <v>0</v>
      </c>
      <c r="EN100" s="246">
        <v>0.79736103604540376</v>
      </c>
      <c r="EO100" s="246">
        <v>0</v>
      </c>
      <c r="EP100" s="246">
        <v>0</v>
      </c>
      <c r="EQ100" s="341">
        <v>2.1749887857662946</v>
      </c>
      <c r="ER100" s="246">
        <v>1.7350668452002882</v>
      </c>
      <c r="ES100" s="246">
        <v>10.495411850722443</v>
      </c>
      <c r="ET100" s="246">
        <v>4.489027143975</v>
      </c>
      <c r="EU100" s="246">
        <v>7.7210570291014321E-4</v>
      </c>
      <c r="EV100" s="246">
        <v>1.4238589929382208</v>
      </c>
      <c r="EW100" s="246">
        <v>0.15126588733593599</v>
      </c>
      <c r="EX100" s="246">
        <f t="shared" si="130"/>
        <v>1.9103563264915608</v>
      </c>
      <c r="EY100" s="342">
        <f t="shared" si="131"/>
        <v>20.205759152366358</v>
      </c>
      <c r="EZ100" s="246">
        <v>1.3458049885515166</v>
      </c>
      <c r="FA100" s="246">
        <v>5.2528351766405281</v>
      </c>
      <c r="FB100" s="246">
        <v>0.39829516402499993</v>
      </c>
      <c r="FC100" s="246">
        <v>5.345081514008462E-5</v>
      </c>
      <c r="FD100" s="246">
        <v>0.35596474823455526</v>
      </c>
      <c r="FE100" s="246">
        <v>4.0570458623999999E-3</v>
      </c>
      <c r="FF100" s="246">
        <f t="shared" si="86"/>
        <v>0.14093987350843967</v>
      </c>
      <c r="FG100" s="343">
        <f t="shared" si="87"/>
        <v>7.4979504476375789</v>
      </c>
      <c r="FH100" s="276">
        <v>0</v>
      </c>
      <c r="FI100" s="260">
        <v>0.90344799896178773</v>
      </c>
      <c r="FJ100" s="260">
        <v>0</v>
      </c>
      <c r="FK100" s="260">
        <v>0</v>
      </c>
      <c r="FL100" s="260">
        <v>1.4744094741744271</v>
      </c>
      <c r="FM100" s="264">
        <v>0</v>
      </c>
      <c r="FN100" s="264">
        <v>0</v>
      </c>
      <c r="FO100" s="344">
        <v>2.3778574731362148</v>
      </c>
      <c r="FP100" s="345">
        <v>0</v>
      </c>
      <c r="FQ100" s="260">
        <v>0</v>
      </c>
      <c r="FR100" s="260">
        <v>0</v>
      </c>
      <c r="FS100" s="260">
        <v>0</v>
      </c>
      <c r="FT100" s="260">
        <v>0</v>
      </c>
      <c r="FU100" s="264">
        <v>0</v>
      </c>
      <c r="FV100" s="147">
        <v>0</v>
      </c>
      <c r="FW100" s="344">
        <v>0</v>
      </c>
      <c r="FX100" s="195">
        <v>0.34669438418697573</v>
      </c>
      <c r="FY100" s="262">
        <v>0.51076276134562137</v>
      </c>
      <c r="FZ100" s="262">
        <v>0.36525680799999999</v>
      </c>
      <c r="GA100" s="262">
        <v>0</v>
      </c>
      <c r="GB100" s="262">
        <v>0.34119014900801198</v>
      </c>
      <c r="GC100" s="147">
        <v>0</v>
      </c>
      <c r="GD100" s="147">
        <v>0</v>
      </c>
      <c r="GE100" s="346">
        <v>1.5639041025406091</v>
      </c>
      <c r="GF100" s="273">
        <f t="shared" si="88"/>
        <v>1.7350668452002884</v>
      </c>
      <c r="GG100" s="246">
        <f t="shared" si="89"/>
        <v>8.1236994863396568</v>
      </c>
      <c r="GH100" s="246">
        <f t="shared" si="90"/>
        <v>4.1766144276735657</v>
      </c>
      <c r="GI100" s="246">
        <f t="shared" si="91"/>
        <v>6.066595391885578E-4</v>
      </c>
      <c r="GJ100" s="246">
        <f t="shared" si="92"/>
        <v>0.46353021267078892</v>
      </c>
      <c r="GK100" s="246">
        <f t="shared" si="93"/>
        <v>0.11536291472051136</v>
      </c>
      <c r="GL100" s="246">
        <f t="shared" si="94"/>
        <v>1.473470187004069</v>
      </c>
      <c r="GM100" s="346">
        <f t="shared" si="95"/>
        <v>16.088350733148069</v>
      </c>
      <c r="GN100" s="195">
        <v>0</v>
      </c>
      <c r="GO100" s="262">
        <v>2.4488804799348087</v>
      </c>
      <c r="GP100" s="262">
        <v>0</v>
      </c>
      <c r="GQ100" s="262">
        <v>0</v>
      </c>
      <c r="GR100" s="262">
        <v>0</v>
      </c>
      <c r="GS100" s="147">
        <v>2.8455216070705551E-2</v>
      </c>
      <c r="GT100" s="147">
        <f t="shared" si="96"/>
        <v>0.40464667115881903</v>
      </c>
      <c r="GU100" s="346">
        <f t="shared" si="97"/>
        <v>2.8819823671643334</v>
      </c>
      <c r="GV100" s="195">
        <v>1.3458049885515166</v>
      </c>
      <c r="GW100" s="262">
        <v>4.4271328583150114</v>
      </c>
      <c r="GX100" s="262">
        <v>0.71070788032643417</v>
      </c>
      <c r="GY100" s="262">
        <v>2.1889697886167008E-4</v>
      </c>
      <c r="GZ100" s="262">
        <v>0.29805494136495192</v>
      </c>
      <c r="HA100" s="147">
        <v>1.1504802407119083E-2</v>
      </c>
      <c r="HB100" s="147">
        <f t="shared" ref="HB100:HB163" si="135">DL100</f>
        <v>0.17317934183711228</v>
      </c>
      <c r="HC100" s="346">
        <f t="shared" ref="HC100:HC163" si="136">SUM(GV100:HB100)</f>
        <v>6.9666037097810065</v>
      </c>
      <c r="HD100" s="248">
        <f t="shared" si="98"/>
        <v>29.878698385770232</v>
      </c>
      <c r="HE100" s="116">
        <f t="shared" si="132"/>
        <v>2.1749887857662946</v>
      </c>
      <c r="HF100" s="117">
        <f t="shared" si="133"/>
        <v>20.205759152366358</v>
      </c>
      <c r="HG100" s="117">
        <f t="shared" si="134"/>
        <v>7.4979504476375789</v>
      </c>
      <c r="HH100" s="195">
        <f t="shared" si="122"/>
        <v>2.3778574731362148</v>
      </c>
      <c r="HI100" s="262">
        <f t="shared" si="123"/>
        <v>0</v>
      </c>
      <c r="HJ100" s="262">
        <f t="shared" si="124"/>
        <v>1.5639041025406091</v>
      </c>
      <c r="HK100" s="262">
        <f t="shared" si="125"/>
        <v>16.088350733148069</v>
      </c>
      <c r="HL100" s="262">
        <f t="shared" si="126"/>
        <v>2.8819823671643334</v>
      </c>
      <c r="HM100" s="262">
        <f t="shared" si="127"/>
        <v>6.9666037097810065</v>
      </c>
      <c r="HN100" s="120">
        <f t="shared" si="104"/>
        <v>24.618858545469685</v>
      </c>
      <c r="HO100" s="249">
        <f t="shared" si="105"/>
        <v>82.396020829322495</v>
      </c>
      <c r="HP100" s="121">
        <f t="shared" si="106"/>
        <v>17.603979170677505</v>
      </c>
      <c r="HQ100" s="122">
        <f t="shared" si="99"/>
        <v>22.380747938132654</v>
      </c>
      <c r="HR100" s="123">
        <f t="shared" si="100"/>
        <v>17.652254835688677</v>
      </c>
      <c r="HS100" s="196">
        <f t="shared" si="101"/>
        <v>4.7284931024439771</v>
      </c>
      <c r="HT100" s="197">
        <f t="shared" si="102"/>
        <v>5.2598398403005486</v>
      </c>
      <c r="HU100" s="198">
        <f t="shared" si="103"/>
        <v>-0.53134673785657238</v>
      </c>
      <c r="HV100" s="199">
        <f t="shared" si="107"/>
        <v>2.4898915321475195</v>
      </c>
      <c r="HW100" s="125">
        <f t="shared" si="108"/>
        <v>0.18124906548052455</v>
      </c>
      <c r="HX100" s="125">
        <f t="shared" si="109"/>
        <v>1.6838132626971964</v>
      </c>
      <c r="HY100" s="125">
        <f t="shared" si="110"/>
        <v>0.62482920396979824</v>
      </c>
      <c r="HZ100" s="200">
        <f t="shared" si="111"/>
        <v>0.1981547894280179</v>
      </c>
      <c r="IA100" s="201">
        <f t="shared" si="112"/>
        <v>0</v>
      </c>
      <c r="IB100" s="201">
        <f t="shared" si="113"/>
        <v>0.1303253418783841</v>
      </c>
      <c r="IC100" s="201">
        <f t="shared" si="114"/>
        <v>1.3406958944290057</v>
      </c>
      <c r="ID100" s="201">
        <f t="shared" si="115"/>
        <v>0.24016519726369445</v>
      </c>
      <c r="IE100" s="201">
        <f t="shared" si="116"/>
        <v>0.58055030914841721</v>
      </c>
      <c r="IF100" s="173">
        <f t="shared" si="117"/>
        <v>1.8650623281777212</v>
      </c>
      <c r="IG100" s="174">
        <f t="shared" si="118"/>
        <v>1.4710212363073898</v>
      </c>
      <c r="IH100" s="184">
        <f t="shared" si="119"/>
        <v>0.39404109187033143</v>
      </c>
      <c r="II100" s="185">
        <f t="shared" si="120"/>
        <v>0.4383199866917124</v>
      </c>
      <c r="IJ100" s="177">
        <f t="shared" si="121"/>
        <v>-4.4278894821381032E-2</v>
      </c>
      <c r="IK100" s="130">
        <v>0</v>
      </c>
      <c r="IL100" s="347">
        <v>0</v>
      </c>
    </row>
    <row r="101" spans="1:246" outlineLevel="3" x14ac:dyDescent="0.2">
      <c r="A101" s="187">
        <v>98.993939393939399</v>
      </c>
      <c r="B101" s="188">
        <v>90</v>
      </c>
      <c r="C101" s="189" t="s">
        <v>157</v>
      </c>
      <c r="D101" s="190" t="s">
        <v>198</v>
      </c>
      <c r="E101" s="191" t="s">
        <v>203</v>
      </c>
      <c r="F101" s="1">
        <v>30158.768</v>
      </c>
      <c r="G101" s="232">
        <v>619.62839999999994</v>
      </c>
      <c r="H101" s="234">
        <v>74.156000000000006</v>
      </c>
      <c r="I101" s="192">
        <v>0.46520626131820841</v>
      </c>
      <c r="J101" s="193">
        <v>0.53479373868179159</v>
      </c>
      <c r="K101" s="202">
        <v>0</v>
      </c>
      <c r="L101" s="271">
        <v>3.8310799422056849</v>
      </c>
      <c r="M101" s="272">
        <v>1.6946548187880452</v>
      </c>
      <c r="N101" s="314">
        <v>2.1364251234176397</v>
      </c>
      <c r="O101" s="314">
        <v>0.39602432895752243</v>
      </c>
      <c r="P101" s="314">
        <v>1.7404007944601172</v>
      </c>
      <c r="Q101" s="314">
        <v>1.6946548187880452</v>
      </c>
      <c r="R101" s="315">
        <v>0</v>
      </c>
      <c r="S101" s="316">
        <v>3.8310799422056849</v>
      </c>
      <c r="T101" s="316">
        <v>1.6946548187880452</v>
      </c>
      <c r="U101" s="316">
        <v>2.1364251234176397</v>
      </c>
      <c r="V101" s="316">
        <v>0</v>
      </c>
      <c r="W101" s="316">
        <v>0.39602432895752243</v>
      </c>
      <c r="X101" s="316">
        <v>1.7404007944601168</v>
      </c>
      <c r="Y101" s="316">
        <v>0</v>
      </c>
      <c r="Z101" s="316">
        <v>1.6946548187880452</v>
      </c>
      <c r="AA101" s="317">
        <v>15.938827984666466</v>
      </c>
      <c r="AB101" s="318">
        <v>5.3116369674897399</v>
      </c>
      <c r="AC101" s="318">
        <v>10.627191017176726</v>
      </c>
      <c r="AD101" s="318">
        <v>0.58185988977302905</v>
      </c>
      <c r="AE101" s="318">
        <v>10.045331127403697</v>
      </c>
      <c r="AF101" s="318">
        <v>5.3116369674897399</v>
      </c>
      <c r="AG101" s="319">
        <v>0.77409520947936961</v>
      </c>
      <c r="AH101" s="320">
        <v>15.164732775187096</v>
      </c>
      <c r="AI101" s="320">
        <v>8.3408958645374547</v>
      </c>
      <c r="AJ101" s="320">
        <v>6.823836910649641</v>
      </c>
      <c r="AK101" s="320">
        <v>0</v>
      </c>
      <c r="AL101" s="320">
        <v>0.46529654104317297</v>
      </c>
      <c r="AM101" s="320">
        <v>6.358540369606466</v>
      </c>
      <c r="AN101" s="320">
        <v>4.6139419118479363</v>
      </c>
      <c r="AO101" s="320">
        <v>3.7269539526895197</v>
      </c>
      <c r="AP101" s="321">
        <v>4.197921722666667</v>
      </c>
      <c r="AQ101" s="322">
        <v>0.32369093999999998</v>
      </c>
      <c r="AR101" s="323">
        <v>3.8742307826666669</v>
      </c>
      <c r="AS101" s="323">
        <v>0.19883695466666668</v>
      </c>
      <c r="AT101" s="323">
        <v>3.6753938280000003</v>
      </c>
      <c r="AU101" s="323">
        <v>0.32369093999999998</v>
      </c>
      <c r="AV101" s="315">
        <v>0</v>
      </c>
      <c r="AW101" s="316">
        <v>4.197921722666667</v>
      </c>
      <c r="AX101" s="316">
        <v>0.82085689291701935</v>
      </c>
      <c r="AY101" s="316">
        <v>3.1782278750829809</v>
      </c>
      <c r="AZ101" s="316">
        <v>0</v>
      </c>
      <c r="BA101" s="316">
        <v>0.1988369546666667</v>
      </c>
      <c r="BB101" s="316">
        <v>3.1782278750829809</v>
      </c>
      <c r="BC101" s="316">
        <v>0</v>
      </c>
      <c r="BD101" s="316">
        <v>0.82085689291701935</v>
      </c>
      <c r="BE101" s="324">
        <v>2.559334689082271E-2</v>
      </c>
      <c r="BF101" s="325">
        <v>2.1369692358771731E-3</v>
      </c>
      <c r="BG101" s="326">
        <v>2.3456377654945539E-2</v>
      </c>
      <c r="BH101" s="326">
        <v>0</v>
      </c>
      <c r="BI101" s="326">
        <v>2.3456377654945539E-2</v>
      </c>
      <c r="BJ101" s="326">
        <v>2.1369692358771731E-3</v>
      </c>
      <c r="BK101" s="319">
        <v>0</v>
      </c>
      <c r="BL101" s="320">
        <v>2.559334689082271E-2</v>
      </c>
      <c r="BM101" s="320">
        <v>8.0299520401142851E-3</v>
      </c>
      <c r="BN101" s="320">
        <v>1.7563394850708427E-2</v>
      </c>
      <c r="BO101" s="320">
        <v>0</v>
      </c>
      <c r="BP101" s="320">
        <v>0</v>
      </c>
      <c r="BQ101" s="320">
        <v>1.7563394850708427E-2</v>
      </c>
      <c r="BR101" s="320">
        <v>0</v>
      </c>
      <c r="BS101" s="320">
        <v>8.0299520401142851E-3</v>
      </c>
      <c r="BT101" s="275">
        <v>2.5893573728317398</v>
      </c>
      <c r="BU101" s="327">
        <v>0.35764604597123478</v>
      </c>
      <c r="BV101" s="328">
        <v>2.2317113268605051</v>
      </c>
      <c r="BW101" s="328">
        <v>0.80112714297556586</v>
      </c>
      <c r="BX101" s="328">
        <v>1.4305841838849394</v>
      </c>
      <c r="BY101" s="328">
        <v>0.35764604597123478</v>
      </c>
      <c r="BZ101" s="329">
        <v>1.824469311292477</v>
      </c>
      <c r="CA101" s="330">
        <v>0.76488806153926281</v>
      </c>
      <c r="CB101" s="330">
        <v>0.30223907780134124</v>
      </c>
      <c r="CC101" s="330">
        <v>0.46264898373792157</v>
      </c>
      <c r="CD101" s="330"/>
      <c r="CE101" s="330">
        <v>0.23665044997899831</v>
      </c>
      <c r="CF101" s="330">
        <v>0.22599853375892326</v>
      </c>
      <c r="CG101" s="330"/>
      <c r="CH101" s="330">
        <v>0.30223907780134124</v>
      </c>
      <c r="CI101" s="331">
        <v>1.0003053821615999E-2</v>
      </c>
      <c r="CJ101" s="332">
        <v>2.5629486839999998E-4</v>
      </c>
      <c r="CK101" s="332">
        <v>9.7467589532159987E-3</v>
      </c>
      <c r="CL101" s="332"/>
      <c r="CM101" s="332">
        <v>9.7467589532159987E-3</v>
      </c>
      <c r="CN101" s="332">
        <v>2.5629486839999998E-4</v>
      </c>
      <c r="CO101" s="333"/>
      <c r="CP101" s="334">
        <v>1.0003053821615999E-2</v>
      </c>
      <c r="CQ101" s="334">
        <v>4.7805355707168547E-3</v>
      </c>
      <c r="CR101" s="334">
        <v>5.2225182508991441E-3</v>
      </c>
      <c r="CS101" s="335"/>
      <c r="CT101" s="335"/>
      <c r="CU101" s="334">
        <v>5.2225182508991441E-3</v>
      </c>
      <c r="CV101" s="334">
        <v>3.56953094871799E-3</v>
      </c>
      <c r="CW101" s="334">
        <v>1.2110046219988646E-3</v>
      </c>
      <c r="CX101" s="299">
        <v>2.0911992000000001</v>
      </c>
      <c r="CY101" s="300">
        <v>0.1436815174370967</v>
      </c>
      <c r="CZ101" s="301">
        <v>1.9475176825629037</v>
      </c>
      <c r="DA101" s="301">
        <v>0</v>
      </c>
      <c r="DB101" s="301">
        <v>1.9475176825629037</v>
      </c>
      <c r="DC101" s="301">
        <v>0.14368151743709673</v>
      </c>
      <c r="DD101" s="169">
        <v>0</v>
      </c>
      <c r="DE101" s="170">
        <v>2.0911992000000001</v>
      </c>
      <c r="DF101" s="170">
        <v>1.0098786951685359</v>
      </c>
      <c r="DG101" s="170">
        <v>1.0813205048314642</v>
      </c>
      <c r="DH101" s="170">
        <v>0</v>
      </c>
      <c r="DI101" s="170">
        <v>0</v>
      </c>
      <c r="DJ101" s="170">
        <v>1.081320504831464</v>
      </c>
      <c r="DK101" s="170">
        <v>0.87459044059642799</v>
      </c>
      <c r="DL101" s="170">
        <v>0.13528825457210802</v>
      </c>
      <c r="DM101" s="336">
        <v>28.683982623082997</v>
      </c>
      <c r="DN101" s="337">
        <v>7.8337035537903938</v>
      </c>
      <c r="DO101" s="337">
        <v>20.850279069292604</v>
      </c>
      <c r="DP101" s="337">
        <v>1.9778483163727838</v>
      </c>
      <c r="DQ101" s="337">
        <v>18.872430752919819</v>
      </c>
      <c r="DR101" s="337">
        <v>7.8337035537903938</v>
      </c>
      <c r="DS101" s="338">
        <v>2.5985645207718466</v>
      </c>
      <c r="DT101" s="339">
        <v>26.085418102311152</v>
      </c>
      <c r="DU101" s="339">
        <v>12.181335836823228</v>
      </c>
      <c r="DV101" s="339">
        <v>13.705245310821255</v>
      </c>
      <c r="DW101" s="339">
        <v>0</v>
      </c>
      <c r="DX101" s="339">
        <v>1.2968082746463603</v>
      </c>
      <c r="DY101" s="339">
        <v>12.607273990841557</v>
      </c>
      <c r="DZ101" s="339">
        <v>5.4921018833930821</v>
      </c>
      <c r="EA101" s="339">
        <v>6.6892339534301479</v>
      </c>
      <c r="EB101" s="340">
        <v>3.8310799422056849</v>
      </c>
      <c r="EC101" s="274">
        <v>15.938827984666466</v>
      </c>
      <c r="ED101" s="274">
        <v>4.197921722666667</v>
      </c>
      <c r="EE101" s="274">
        <v>2.559334689082271E-2</v>
      </c>
      <c r="EF101" s="274">
        <v>2.5893573728317398</v>
      </c>
      <c r="EG101" s="274">
        <v>1.0003053821615999E-2</v>
      </c>
      <c r="EH101" s="274">
        <f t="shared" si="128"/>
        <v>2.0911992000000001</v>
      </c>
      <c r="EI101" s="248">
        <f t="shared" si="129"/>
        <v>28.683982623082997</v>
      </c>
      <c r="EJ101" s="245">
        <v>0.39602432895752243</v>
      </c>
      <c r="EK101" s="246">
        <v>0.58185988977302905</v>
      </c>
      <c r="EL101" s="246">
        <v>0.19883695466666668</v>
      </c>
      <c r="EM101" s="246">
        <v>0</v>
      </c>
      <c r="EN101" s="246">
        <v>0.80112714297556586</v>
      </c>
      <c r="EO101" s="246">
        <v>0</v>
      </c>
      <c r="EP101" s="246">
        <v>0</v>
      </c>
      <c r="EQ101" s="341">
        <v>1.9778483163727838</v>
      </c>
      <c r="ER101" s="246">
        <v>1.7404007944601172</v>
      </c>
      <c r="ES101" s="246">
        <v>10.045331127403697</v>
      </c>
      <c r="ET101" s="246">
        <v>3.6753938280000003</v>
      </c>
      <c r="EU101" s="246">
        <v>2.3456377654945539E-2</v>
      </c>
      <c r="EV101" s="246">
        <v>1.4305841838849394</v>
      </c>
      <c r="EW101" s="246">
        <v>9.7467589532159987E-3</v>
      </c>
      <c r="EX101" s="246">
        <f t="shared" si="130"/>
        <v>1.9475176825629037</v>
      </c>
      <c r="EY101" s="342">
        <f t="shared" si="131"/>
        <v>18.872430752919819</v>
      </c>
      <c r="EZ101" s="246">
        <v>1.6946548187880452</v>
      </c>
      <c r="FA101" s="246">
        <v>5.3116369674897399</v>
      </c>
      <c r="FB101" s="246">
        <v>0.32369093999999998</v>
      </c>
      <c r="FC101" s="246">
        <v>2.1369692358771731E-3</v>
      </c>
      <c r="FD101" s="246">
        <v>0.35764604597123478</v>
      </c>
      <c r="FE101" s="246">
        <v>2.5629486839999998E-4</v>
      </c>
      <c r="FF101" s="246">
        <f t="shared" si="86"/>
        <v>0.14368151743709673</v>
      </c>
      <c r="FG101" s="343">
        <f t="shared" si="87"/>
        <v>7.8337035537903938</v>
      </c>
      <c r="FH101" s="276">
        <v>0</v>
      </c>
      <c r="FI101" s="260">
        <v>0.77409520947936961</v>
      </c>
      <c r="FJ101" s="260">
        <v>0</v>
      </c>
      <c r="FK101" s="260">
        <v>0</v>
      </c>
      <c r="FL101" s="260">
        <v>1.824469311292477</v>
      </c>
      <c r="FM101" s="264">
        <v>0</v>
      </c>
      <c r="FN101" s="264">
        <v>0</v>
      </c>
      <c r="FO101" s="344">
        <v>2.5985645207718466</v>
      </c>
      <c r="FP101" s="345">
        <v>0</v>
      </c>
      <c r="FQ101" s="260">
        <v>0</v>
      </c>
      <c r="FR101" s="260">
        <v>0</v>
      </c>
      <c r="FS101" s="260">
        <v>0</v>
      </c>
      <c r="FT101" s="260">
        <v>0</v>
      </c>
      <c r="FU101" s="264">
        <v>0</v>
      </c>
      <c r="FV101" s="147">
        <v>0</v>
      </c>
      <c r="FW101" s="344">
        <v>0</v>
      </c>
      <c r="FX101" s="195">
        <v>0.39602432895752243</v>
      </c>
      <c r="FY101" s="262">
        <v>0.46529654104317297</v>
      </c>
      <c r="FZ101" s="262">
        <v>0.1988369546666667</v>
      </c>
      <c r="GA101" s="262">
        <v>0</v>
      </c>
      <c r="GB101" s="262">
        <v>0.23665044997899831</v>
      </c>
      <c r="GC101" s="147">
        <v>0</v>
      </c>
      <c r="GD101" s="147">
        <v>0</v>
      </c>
      <c r="GE101" s="346">
        <v>1.2968082746463603</v>
      </c>
      <c r="GF101" s="273">
        <f t="shared" si="88"/>
        <v>1.7404007944601168</v>
      </c>
      <c r="GG101" s="246">
        <f t="shared" si="89"/>
        <v>6.358540369606466</v>
      </c>
      <c r="GH101" s="246">
        <f t="shared" si="90"/>
        <v>3.1782278750829809</v>
      </c>
      <c r="GI101" s="246">
        <f t="shared" si="91"/>
        <v>1.7563394850708427E-2</v>
      </c>
      <c r="GJ101" s="246">
        <f t="shared" si="92"/>
        <v>0.22599853375892326</v>
      </c>
      <c r="GK101" s="246">
        <f t="shared" si="93"/>
        <v>5.2225182508991441E-3</v>
      </c>
      <c r="GL101" s="246">
        <f t="shared" si="94"/>
        <v>1.081320504831464</v>
      </c>
      <c r="GM101" s="346">
        <f t="shared" si="95"/>
        <v>12.607273990841557</v>
      </c>
      <c r="GN101" s="195">
        <v>0</v>
      </c>
      <c r="GO101" s="262">
        <v>4.6139419118479363</v>
      </c>
      <c r="GP101" s="262">
        <v>0</v>
      </c>
      <c r="GQ101" s="262">
        <v>0</v>
      </c>
      <c r="GR101" s="262">
        <v>0</v>
      </c>
      <c r="GS101" s="147">
        <v>3.56953094871799E-3</v>
      </c>
      <c r="GT101" s="147">
        <f t="shared" si="96"/>
        <v>0.87459044059642799</v>
      </c>
      <c r="GU101" s="346">
        <f t="shared" si="97"/>
        <v>5.4921018833930821</v>
      </c>
      <c r="GV101" s="195">
        <v>1.6946548187880452</v>
      </c>
      <c r="GW101" s="262">
        <v>3.7269539526895197</v>
      </c>
      <c r="GX101" s="262">
        <v>0.82085689291701935</v>
      </c>
      <c r="GY101" s="262">
        <v>8.0299520401142851E-3</v>
      </c>
      <c r="GZ101" s="262">
        <v>0.30223907780134124</v>
      </c>
      <c r="HA101" s="147">
        <v>1.2110046219988646E-3</v>
      </c>
      <c r="HB101" s="147">
        <f t="shared" si="135"/>
        <v>0.13528825457210802</v>
      </c>
      <c r="HC101" s="346">
        <f t="shared" si="136"/>
        <v>6.6892339534301479</v>
      </c>
      <c r="HD101" s="248">
        <f t="shared" si="98"/>
        <v>28.683982623082997</v>
      </c>
      <c r="HE101" s="116">
        <f t="shared" si="132"/>
        <v>1.9778483163727838</v>
      </c>
      <c r="HF101" s="117">
        <f t="shared" si="133"/>
        <v>18.872430752919819</v>
      </c>
      <c r="HG101" s="117">
        <f t="shared" si="134"/>
        <v>7.8337035537903938</v>
      </c>
      <c r="HH101" s="195">
        <f t="shared" si="122"/>
        <v>2.5985645207718466</v>
      </c>
      <c r="HI101" s="262">
        <f t="shared" si="123"/>
        <v>0</v>
      </c>
      <c r="HJ101" s="262">
        <f t="shared" si="124"/>
        <v>1.2968082746463603</v>
      </c>
      <c r="HK101" s="262">
        <f t="shared" si="125"/>
        <v>12.607273990841557</v>
      </c>
      <c r="HL101" s="262">
        <f t="shared" si="126"/>
        <v>5.4921018833930821</v>
      </c>
      <c r="HM101" s="262">
        <f t="shared" si="127"/>
        <v>6.6892339534301479</v>
      </c>
      <c r="HN101" s="120">
        <f t="shared" si="104"/>
        <v>20.593316218918066</v>
      </c>
      <c r="HO101" s="249">
        <f t="shared" si="105"/>
        <v>71.793782925896451</v>
      </c>
      <c r="HP101" s="121">
        <f t="shared" si="106"/>
        <v>28.206217074103549</v>
      </c>
      <c r="HQ101" s="122">
        <f t="shared" si="99"/>
        <v>20.850279069292604</v>
      </c>
      <c r="HR101" s="123">
        <f t="shared" si="100"/>
        <v>13.904082265487919</v>
      </c>
      <c r="HS101" s="196">
        <f t="shared" si="101"/>
        <v>6.9461968038046855</v>
      </c>
      <c r="HT101" s="197">
        <f t="shared" si="102"/>
        <v>8.0906664041649279</v>
      </c>
      <c r="HU101" s="198">
        <f t="shared" si="103"/>
        <v>-1.1444696003602459</v>
      </c>
      <c r="HV101" s="199">
        <f t="shared" si="107"/>
        <v>2.3903318852569164</v>
      </c>
      <c r="HW101" s="125">
        <f t="shared" si="108"/>
        <v>0.16482069303106531</v>
      </c>
      <c r="HX101" s="125">
        <f t="shared" si="109"/>
        <v>1.5727025627433182</v>
      </c>
      <c r="HY101" s="125">
        <f t="shared" si="110"/>
        <v>0.65280862948253282</v>
      </c>
      <c r="HZ101" s="200">
        <f t="shared" si="111"/>
        <v>0.21654704339765388</v>
      </c>
      <c r="IA101" s="201">
        <f t="shared" si="112"/>
        <v>0</v>
      </c>
      <c r="IB101" s="201">
        <f t="shared" si="113"/>
        <v>0.10806735622053003</v>
      </c>
      <c r="IC101" s="201">
        <f t="shared" si="114"/>
        <v>1.0506061659034631</v>
      </c>
      <c r="ID101" s="201">
        <f t="shared" si="115"/>
        <v>0.45767515694942351</v>
      </c>
      <c r="IE101" s="201">
        <f t="shared" si="116"/>
        <v>0.55743616278584562</v>
      </c>
      <c r="IF101" s="173">
        <f t="shared" si="117"/>
        <v>1.7375232557743836</v>
      </c>
      <c r="IG101" s="174">
        <f t="shared" si="118"/>
        <v>1.1586735221239932</v>
      </c>
      <c r="IH101" s="184">
        <f t="shared" si="119"/>
        <v>0.5788497336503905</v>
      </c>
      <c r="II101" s="185">
        <f t="shared" si="120"/>
        <v>0.67422220034707736</v>
      </c>
      <c r="IJ101" s="177">
        <f t="shared" si="121"/>
        <v>-9.5372466696687155E-2</v>
      </c>
      <c r="IK101" s="130">
        <v>0</v>
      </c>
      <c r="IL101" s="347">
        <v>0</v>
      </c>
    </row>
    <row r="102" spans="1:246" outlineLevel="2" x14ac:dyDescent="0.2">
      <c r="A102" s="187"/>
      <c r="B102" s="188"/>
      <c r="C102" s="189"/>
      <c r="D102" s="203" t="s">
        <v>204</v>
      </c>
      <c r="E102" s="191"/>
      <c r="F102" s="1">
        <v>264597.76899999997</v>
      </c>
      <c r="G102" s="232">
        <v>4413.8645999999999</v>
      </c>
      <c r="H102" s="234">
        <v>73.775771865996973</v>
      </c>
      <c r="I102" s="2">
        <v>0.39891542256954349</v>
      </c>
      <c r="J102" s="3">
        <v>0.60108457743045651</v>
      </c>
      <c r="K102" s="4">
        <v>0</v>
      </c>
      <c r="L102" s="271">
        <v>3.4231173453064025</v>
      </c>
      <c r="M102" s="272">
        <v>1.5081203058824091</v>
      </c>
      <c r="N102" s="314">
        <v>1.9149970394239935</v>
      </c>
      <c r="O102" s="314">
        <v>0.34489934644814546</v>
      </c>
      <c r="P102" s="314">
        <v>1.5700976929758479</v>
      </c>
      <c r="Q102" s="314">
        <v>1.5081203058824091</v>
      </c>
      <c r="R102" s="315">
        <v>0</v>
      </c>
      <c r="S102" s="316">
        <v>3.4231173453064025</v>
      </c>
      <c r="T102" s="316">
        <v>1.5081203058824091</v>
      </c>
      <c r="U102" s="316">
        <v>1.9149970394239935</v>
      </c>
      <c r="V102" s="316">
        <v>0</v>
      </c>
      <c r="W102" s="316">
        <v>0.34489934644814546</v>
      </c>
      <c r="X102" s="316">
        <v>1.5700976929758479</v>
      </c>
      <c r="Y102" s="316">
        <v>0</v>
      </c>
      <c r="Z102" s="316">
        <v>1.5081203058824091</v>
      </c>
      <c r="AA102" s="317">
        <v>17.044233339986075</v>
      </c>
      <c r="AB102" s="318">
        <v>5.3211443037383779</v>
      </c>
      <c r="AC102" s="318">
        <v>11.723089036247696</v>
      </c>
      <c r="AD102" s="318">
        <v>0.75596422159581589</v>
      </c>
      <c r="AE102" s="318">
        <v>10.96712481465188</v>
      </c>
      <c r="AF102" s="318">
        <v>5.3211443037383779</v>
      </c>
      <c r="AG102" s="319">
        <v>1.7124041188228323</v>
      </c>
      <c r="AH102" s="320">
        <v>15.331829221163241</v>
      </c>
      <c r="AI102" s="320">
        <v>7.9974545744482253</v>
      </c>
      <c r="AJ102" s="320">
        <v>7.3343746467150162</v>
      </c>
      <c r="AK102" s="320">
        <v>0</v>
      </c>
      <c r="AL102" s="320">
        <v>0.45032084806990069</v>
      </c>
      <c r="AM102" s="320">
        <v>6.8840537986451169</v>
      </c>
      <c r="AN102" s="320">
        <v>4.0739764107342982</v>
      </c>
      <c r="AO102" s="320">
        <v>3.9234781637139271</v>
      </c>
      <c r="AP102" s="321">
        <v>5.1288446387715805</v>
      </c>
      <c r="AQ102" s="322">
        <v>0.38983359186558153</v>
      </c>
      <c r="AR102" s="323">
        <v>4.7390110469059987</v>
      </c>
      <c r="AS102" s="323">
        <v>0.34068454288950356</v>
      </c>
      <c r="AT102" s="323">
        <v>4.3983265040164952</v>
      </c>
      <c r="AU102" s="323">
        <v>0.38983359186558153</v>
      </c>
      <c r="AV102" s="315">
        <v>7.0795232893893951E-5</v>
      </c>
      <c r="AW102" s="316">
        <v>5.1287738435386867</v>
      </c>
      <c r="AX102" s="316">
        <v>0.90025670912045463</v>
      </c>
      <c r="AY102" s="316">
        <v>3.8878369945024773</v>
      </c>
      <c r="AZ102" s="316">
        <v>0</v>
      </c>
      <c r="BA102" s="316">
        <v>0.34068013991575474</v>
      </c>
      <c r="BB102" s="316">
        <v>3.8878369945024773</v>
      </c>
      <c r="BC102" s="316">
        <v>0</v>
      </c>
      <c r="BD102" s="316">
        <v>0.90025670912045463</v>
      </c>
      <c r="BE102" s="324">
        <v>0.28192461088972037</v>
      </c>
      <c r="BF102" s="325">
        <v>6.0302516322152777E-2</v>
      </c>
      <c r="BG102" s="326">
        <v>0.2216220945675676</v>
      </c>
      <c r="BH102" s="326">
        <v>0</v>
      </c>
      <c r="BI102" s="326">
        <v>0.2216220945675676</v>
      </c>
      <c r="BJ102" s="326">
        <v>6.0302516322152777E-2</v>
      </c>
      <c r="BK102" s="319">
        <v>2.1140229573752832E-6</v>
      </c>
      <c r="BL102" s="320">
        <v>0.28192249686676302</v>
      </c>
      <c r="BM102" s="320">
        <v>0.11029001145223261</v>
      </c>
      <c r="BN102" s="320">
        <v>0.17163248541453041</v>
      </c>
      <c r="BO102" s="320">
        <v>0</v>
      </c>
      <c r="BP102" s="320">
        <v>0</v>
      </c>
      <c r="BQ102" s="320">
        <v>0.17163248541453041</v>
      </c>
      <c r="BR102" s="320">
        <v>0</v>
      </c>
      <c r="BS102" s="320">
        <v>0.11029001145223261</v>
      </c>
      <c r="BT102" s="275">
        <v>2.2749166289968272</v>
      </c>
      <c r="BU102" s="327">
        <v>0.31421500400508662</v>
      </c>
      <c r="BV102" s="328">
        <v>1.9607016249917406</v>
      </c>
      <c r="BW102" s="328">
        <v>0.70384160897139403</v>
      </c>
      <c r="BX102" s="328">
        <v>1.2568600160203465</v>
      </c>
      <c r="BY102" s="328">
        <v>0.31421500400508662</v>
      </c>
      <c r="BZ102" s="329">
        <v>1.4229990879128771</v>
      </c>
      <c r="CA102" s="330">
        <v>0.85191754108395013</v>
      </c>
      <c r="CB102" s="330">
        <v>0.30542675755077242</v>
      </c>
      <c r="CC102" s="330">
        <v>0.5464907835331777</v>
      </c>
      <c r="CD102" s="330"/>
      <c r="CE102" s="330">
        <v>0.26357669779392945</v>
      </c>
      <c r="CF102" s="330">
        <v>0.28291408573924826</v>
      </c>
      <c r="CG102" s="330"/>
      <c r="CH102" s="330">
        <v>0.30542675755077242</v>
      </c>
      <c r="CI102" s="331">
        <v>0.18598663126054657</v>
      </c>
      <c r="CJ102" s="332">
        <v>4.7898461846918039E-3</v>
      </c>
      <c r="CK102" s="332">
        <v>0.18119678507585477</v>
      </c>
      <c r="CL102" s="332"/>
      <c r="CM102" s="332">
        <v>0.18119678507585477</v>
      </c>
      <c r="CN102" s="332">
        <v>4.7898461846918039E-3</v>
      </c>
      <c r="CO102" s="333"/>
      <c r="CP102" s="334">
        <v>0.18598663126054657</v>
      </c>
      <c r="CQ102" s="334">
        <v>7.6848035873487111E-2</v>
      </c>
      <c r="CR102" s="334">
        <v>0.10913859538705946</v>
      </c>
      <c r="CS102" s="335"/>
      <c r="CT102" s="335"/>
      <c r="CU102" s="334">
        <v>0.10913859538705946</v>
      </c>
      <c r="CV102" s="334">
        <v>5.6737813786004995E-2</v>
      </c>
      <c r="CW102" s="334">
        <v>2.0110222087482116E-2</v>
      </c>
      <c r="CX102" s="299">
        <v>2.080476766621115</v>
      </c>
      <c r="CY102" s="300">
        <v>0.14294480354657096</v>
      </c>
      <c r="CZ102" s="301">
        <v>1.937531963074544</v>
      </c>
      <c r="DA102" s="301">
        <v>0</v>
      </c>
      <c r="DB102" s="301">
        <v>1.937531963074544</v>
      </c>
      <c r="DC102" s="301">
        <v>0.14294480354657096</v>
      </c>
      <c r="DD102" s="169">
        <v>0</v>
      </c>
      <c r="DE102" s="170">
        <v>2.080476766621115</v>
      </c>
      <c r="DF102" s="170">
        <v>0.88456152312245373</v>
      </c>
      <c r="DG102" s="170">
        <v>1.1959152434986613</v>
      </c>
      <c r="DH102" s="170">
        <v>0</v>
      </c>
      <c r="DI102" s="170">
        <v>0</v>
      </c>
      <c r="DJ102" s="170">
        <v>1.1959152434986615</v>
      </c>
      <c r="DK102" s="170">
        <v>0.73770800792399671</v>
      </c>
      <c r="DL102" s="170">
        <v>0.14685351519845702</v>
      </c>
      <c r="DM102" s="336">
        <v>30.419499961832265</v>
      </c>
      <c r="DN102" s="337">
        <v>7.741350371544871</v>
      </c>
      <c r="DO102" s="337">
        <v>22.678149590287397</v>
      </c>
      <c r="DP102" s="337">
        <v>2.145389719904859</v>
      </c>
      <c r="DQ102" s="337">
        <v>20.532759870382538</v>
      </c>
      <c r="DR102" s="337">
        <v>7.741350371544871</v>
      </c>
      <c r="DS102" s="338">
        <v>3.135476115991561</v>
      </c>
      <c r="DT102" s="339">
        <v>27.284023845840704</v>
      </c>
      <c r="DU102" s="339">
        <v>11.782957917450036</v>
      </c>
      <c r="DV102" s="339">
        <v>15.160385788474917</v>
      </c>
      <c r="DW102" s="339">
        <v>0</v>
      </c>
      <c r="DX102" s="339">
        <v>1.3994770322277303</v>
      </c>
      <c r="DY102" s="339">
        <v>14.101588896162944</v>
      </c>
      <c r="DZ102" s="339">
        <v>4.8684222324443001</v>
      </c>
      <c r="EA102" s="339">
        <v>6.9145356850057356</v>
      </c>
      <c r="EB102" s="340">
        <v>3.4231173453064025</v>
      </c>
      <c r="EC102" s="274">
        <v>17.044233339986075</v>
      </c>
      <c r="ED102" s="274">
        <v>5.1288446387715805</v>
      </c>
      <c r="EE102" s="274">
        <v>0.28192461088972037</v>
      </c>
      <c r="EF102" s="274">
        <v>2.2749166289968272</v>
      </c>
      <c r="EG102" s="274">
        <v>0.18598663126054657</v>
      </c>
      <c r="EH102" s="274">
        <f t="shared" si="128"/>
        <v>2.080476766621115</v>
      </c>
      <c r="EI102" s="248">
        <f t="shared" si="129"/>
        <v>30.419499961832265</v>
      </c>
      <c r="EJ102" s="245">
        <v>0.34489934644814546</v>
      </c>
      <c r="EK102" s="246">
        <v>0.75596422159581589</v>
      </c>
      <c r="EL102" s="246">
        <v>0.34068454288950356</v>
      </c>
      <c r="EM102" s="246">
        <v>0</v>
      </c>
      <c r="EN102" s="246">
        <v>0.70384160897139403</v>
      </c>
      <c r="EO102" s="246">
        <v>0</v>
      </c>
      <c r="EP102" s="246">
        <v>0</v>
      </c>
      <c r="EQ102" s="341">
        <v>2.145389719904859</v>
      </c>
      <c r="ER102" s="246">
        <v>1.5700976929758479</v>
      </c>
      <c r="ES102" s="246">
        <v>10.96712481465188</v>
      </c>
      <c r="ET102" s="246">
        <v>4.3983265040164952</v>
      </c>
      <c r="EU102" s="246">
        <v>0.2216220945675676</v>
      </c>
      <c r="EV102" s="246">
        <v>1.2568600160203465</v>
      </c>
      <c r="EW102" s="246">
        <v>0.18119678507585477</v>
      </c>
      <c r="EX102" s="246">
        <f t="shared" si="130"/>
        <v>1.937531963074544</v>
      </c>
      <c r="EY102" s="342">
        <f t="shared" si="131"/>
        <v>20.532759870382538</v>
      </c>
      <c r="EZ102" s="246">
        <v>1.5081203058824091</v>
      </c>
      <c r="FA102" s="246">
        <v>5.3211443037383779</v>
      </c>
      <c r="FB102" s="246">
        <v>0.38983359186558153</v>
      </c>
      <c r="FC102" s="246">
        <v>6.0302516322152777E-2</v>
      </c>
      <c r="FD102" s="246">
        <v>0.31421500400508662</v>
      </c>
      <c r="FE102" s="246">
        <v>4.7898461846918039E-3</v>
      </c>
      <c r="FF102" s="246">
        <f t="shared" si="86"/>
        <v>0.14294480354657096</v>
      </c>
      <c r="FG102" s="343">
        <f t="shared" si="87"/>
        <v>7.741350371544871</v>
      </c>
      <c r="FH102" s="276">
        <v>0</v>
      </c>
      <c r="FI102" s="260">
        <v>1.7124041188228323</v>
      </c>
      <c r="FJ102" s="260">
        <v>7.0795232893893951E-5</v>
      </c>
      <c r="FK102" s="260">
        <v>2.1140229573752832E-6</v>
      </c>
      <c r="FL102" s="260">
        <v>1.4229990879128771</v>
      </c>
      <c r="FM102" s="264">
        <v>0</v>
      </c>
      <c r="FN102" s="264">
        <v>0</v>
      </c>
      <c r="FO102" s="344">
        <v>3.135476115991561</v>
      </c>
      <c r="FP102" s="345">
        <v>0</v>
      </c>
      <c r="FQ102" s="260">
        <v>0</v>
      </c>
      <c r="FR102" s="260">
        <v>0</v>
      </c>
      <c r="FS102" s="260">
        <v>0</v>
      </c>
      <c r="FT102" s="260">
        <v>0</v>
      </c>
      <c r="FU102" s="264">
        <v>0</v>
      </c>
      <c r="FV102" s="147">
        <v>0</v>
      </c>
      <c r="FW102" s="344">
        <v>0</v>
      </c>
      <c r="FX102" s="195">
        <v>0.34489934644814546</v>
      </c>
      <c r="FY102" s="262">
        <v>0.45032084806990069</v>
      </c>
      <c r="FZ102" s="262">
        <v>0.34068013991575474</v>
      </c>
      <c r="GA102" s="262">
        <v>0</v>
      </c>
      <c r="GB102" s="262">
        <v>0.26357669779392945</v>
      </c>
      <c r="GC102" s="147">
        <v>0</v>
      </c>
      <c r="GD102" s="147">
        <v>0</v>
      </c>
      <c r="GE102" s="346">
        <v>1.3994770322277303</v>
      </c>
      <c r="GF102" s="273">
        <f t="shared" si="88"/>
        <v>1.5700976929758479</v>
      </c>
      <c r="GG102" s="246">
        <f t="shared" si="89"/>
        <v>6.8840537986451169</v>
      </c>
      <c r="GH102" s="246">
        <f t="shared" si="90"/>
        <v>3.8878369945024773</v>
      </c>
      <c r="GI102" s="246">
        <f t="shared" si="91"/>
        <v>0.17163248541453041</v>
      </c>
      <c r="GJ102" s="246">
        <f t="shared" si="92"/>
        <v>0.28291408573924826</v>
      </c>
      <c r="GK102" s="246">
        <f t="shared" si="93"/>
        <v>0.10913859538705946</v>
      </c>
      <c r="GL102" s="246">
        <f t="shared" si="94"/>
        <v>1.1959152434986615</v>
      </c>
      <c r="GM102" s="346">
        <f t="shared" si="95"/>
        <v>14.101588896162944</v>
      </c>
      <c r="GN102" s="195">
        <v>0</v>
      </c>
      <c r="GO102" s="262">
        <v>4.0739764107342982</v>
      </c>
      <c r="GP102" s="262">
        <v>0</v>
      </c>
      <c r="GQ102" s="262">
        <v>0</v>
      </c>
      <c r="GR102" s="262">
        <v>0</v>
      </c>
      <c r="GS102" s="147">
        <v>5.6737813786004995E-2</v>
      </c>
      <c r="GT102" s="147">
        <f t="shared" si="96"/>
        <v>0.73770800792399671</v>
      </c>
      <c r="GU102" s="346">
        <f t="shared" si="97"/>
        <v>4.8684222324443001</v>
      </c>
      <c r="GV102" s="195">
        <v>1.5081203058824091</v>
      </c>
      <c r="GW102" s="262">
        <v>3.9234781637139271</v>
      </c>
      <c r="GX102" s="262">
        <v>0.90025670912045463</v>
      </c>
      <c r="GY102" s="262">
        <v>0.11029001145223261</v>
      </c>
      <c r="GZ102" s="262">
        <v>0.30542675755077242</v>
      </c>
      <c r="HA102" s="147">
        <v>2.0110222087482116E-2</v>
      </c>
      <c r="HB102" s="147">
        <f t="shared" si="135"/>
        <v>0.14685351519845702</v>
      </c>
      <c r="HC102" s="346">
        <f t="shared" si="136"/>
        <v>6.9145356850057356</v>
      </c>
      <c r="HD102" s="248">
        <f t="shared" si="98"/>
        <v>30.419499961832265</v>
      </c>
      <c r="HE102" s="116">
        <f t="shared" si="132"/>
        <v>2.145389719904859</v>
      </c>
      <c r="HF102" s="117">
        <f t="shared" si="133"/>
        <v>20.532759870382538</v>
      </c>
      <c r="HG102" s="117">
        <f t="shared" si="134"/>
        <v>7.741350371544871</v>
      </c>
      <c r="HH102" s="195">
        <f t="shared" si="122"/>
        <v>3.135476115991561</v>
      </c>
      <c r="HI102" s="262">
        <f t="shared" si="123"/>
        <v>0</v>
      </c>
      <c r="HJ102" s="262">
        <f t="shared" si="124"/>
        <v>1.3994770322277303</v>
      </c>
      <c r="HK102" s="262">
        <f t="shared" si="125"/>
        <v>14.101588896162944</v>
      </c>
      <c r="HL102" s="262">
        <f t="shared" si="126"/>
        <v>4.8684222324443001</v>
      </c>
      <c r="HM102" s="262">
        <f t="shared" si="127"/>
        <v>6.9145356850057356</v>
      </c>
      <c r="HN102" s="120">
        <f t="shared" si="104"/>
        <v>22.415601613396412</v>
      </c>
      <c r="HO102" s="249">
        <f t="shared" si="105"/>
        <v>73.68826457213811</v>
      </c>
      <c r="HP102" s="121">
        <f t="shared" si="106"/>
        <v>26.31173542786189</v>
      </c>
      <c r="HQ102" s="122">
        <f t="shared" si="99"/>
        <v>22.678149590287397</v>
      </c>
      <c r="HR102" s="123">
        <f t="shared" si="100"/>
        <v>15.501065928390675</v>
      </c>
      <c r="HS102" s="196">
        <f t="shared" si="101"/>
        <v>7.177083661896722</v>
      </c>
      <c r="HT102" s="197">
        <f t="shared" si="102"/>
        <v>8.003898348435861</v>
      </c>
      <c r="HU102" s="198">
        <f t="shared" si="103"/>
        <v>-0.82681468653913548</v>
      </c>
      <c r="HV102" s="199">
        <f t="shared" si="107"/>
        <v>2.5349583301526888</v>
      </c>
      <c r="HW102" s="125">
        <f t="shared" si="108"/>
        <v>0.17878247665873825</v>
      </c>
      <c r="HX102" s="125">
        <f t="shared" si="109"/>
        <v>1.7110633225318781</v>
      </c>
      <c r="HY102" s="125">
        <f t="shared" si="110"/>
        <v>0.64511253096207255</v>
      </c>
      <c r="HZ102" s="200">
        <f t="shared" si="111"/>
        <v>0.26128967633263006</v>
      </c>
      <c r="IA102" s="201">
        <f t="shared" si="112"/>
        <v>0</v>
      </c>
      <c r="IB102" s="201">
        <f t="shared" si="113"/>
        <v>0.11662308601897753</v>
      </c>
      <c r="IC102" s="201">
        <f t="shared" si="114"/>
        <v>1.1751324080135788</v>
      </c>
      <c r="ID102" s="201">
        <f t="shared" si="115"/>
        <v>0.40570185270369169</v>
      </c>
      <c r="IE102" s="201">
        <f t="shared" si="116"/>
        <v>0.5762113070838113</v>
      </c>
      <c r="IF102" s="173">
        <f t="shared" si="117"/>
        <v>1.8898457991906163</v>
      </c>
      <c r="IG102" s="174">
        <f t="shared" si="118"/>
        <v>1.2917554940325562</v>
      </c>
      <c r="IH102" s="184">
        <f t="shared" si="119"/>
        <v>0.59809030515806016</v>
      </c>
      <c r="II102" s="185">
        <f t="shared" si="120"/>
        <v>0.66699152903632175</v>
      </c>
      <c r="IJ102" s="177">
        <f t="shared" si="121"/>
        <v>-6.8901223878261295E-2</v>
      </c>
      <c r="IK102" s="130">
        <v>0</v>
      </c>
      <c r="IL102" s="347">
        <v>0</v>
      </c>
    </row>
    <row r="103" spans="1:246" outlineLevel="3" x14ac:dyDescent="0.2">
      <c r="A103" s="187">
        <v>100.09090909090899</v>
      </c>
      <c r="B103" s="188">
        <v>91</v>
      </c>
      <c r="C103" s="189" t="s">
        <v>157</v>
      </c>
      <c r="D103" s="190" t="s">
        <v>205</v>
      </c>
      <c r="E103" s="191" t="s">
        <v>206</v>
      </c>
      <c r="F103" s="1">
        <v>42095.224000000002</v>
      </c>
      <c r="G103" s="232">
        <v>754.16779999999994</v>
      </c>
      <c r="H103" s="234">
        <v>76.009</v>
      </c>
      <c r="I103" s="192">
        <v>0.76304839448217154</v>
      </c>
      <c r="J103" s="193">
        <v>0.23695160551782846</v>
      </c>
      <c r="K103" s="202">
        <v>0</v>
      </c>
      <c r="L103" s="271">
        <v>3.8493595558928839</v>
      </c>
      <c r="M103" s="272">
        <v>2.0459261123270842</v>
      </c>
      <c r="N103" s="314">
        <v>1.8034334435657997</v>
      </c>
      <c r="O103" s="314">
        <v>0.39612817009800561</v>
      </c>
      <c r="P103" s="314">
        <v>1.4073052734677942</v>
      </c>
      <c r="Q103" s="314">
        <v>2.0459261123270842</v>
      </c>
      <c r="R103" s="315">
        <v>0</v>
      </c>
      <c r="S103" s="316">
        <v>3.8493595558928839</v>
      </c>
      <c r="T103" s="316">
        <v>2.0459261123270842</v>
      </c>
      <c r="U103" s="316">
        <v>1.8034334435657997</v>
      </c>
      <c r="V103" s="316">
        <v>0</v>
      </c>
      <c r="W103" s="316">
        <v>0.39612817009800561</v>
      </c>
      <c r="X103" s="316">
        <v>1.4073052734677942</v>
      </c>
      <c r="Y103" s="316">
        <v>0</v>
      </c>
      <c r="Z103" s="316">
        <v>2.0459261123270842</v>
      </c>
      <c r="AA103" s="317">
        <v>17.621991781070861</v>
      </c>
      <c r="AB103" s="318">
        <v>5.4915501767564798</v>
      </c>
      <c r="AC103" s="318">
        <v>12.130441604314381</v>
      </c>
      <c r="AD103" s="318">
        <v>0.73457570578892706</v>
      </c>
      <c r="AE103" s="318">
        <v>11.395865898525454</v>
      </c>
      <c r="AF103" s="318">
        <v>5.4915501767564798</v>
      </c>
      <c r="AG103" s="319">
        <v>1.7412583249569731</v>
      </c>
      <c r="AH103" s="320">
        <v>15.880733456113889</v>
      </c>
      <c r="AI103" s="320">
        <v>10.876544363542086</v>
      </c>
      <c r="AJ103" s="320">
        <v>5.0041890925718029</v>
      </c>
      <c r="AK103" s="320">
        <v>0</v>
      </c>
      <c r="AL103" s="320">
        <v>0.45022974654453146</v>
      </c>
      <c r="AM103" s="320">
        <v>4.5539593460272698</v>
      </c>
      <c r="AN103" s="320">
        <v>8.2019637864165524</v>
      </c>
      <c r="AO103" s="320">
        <v>2.6745805771255342</v>
      </c>
      <c r="AP103" s="321">
        <v>4.1249577573333331</v>
      </c>
      <c r="AQ103" s="322">
        <v>0.31911780079124996</v>
      </c>
      <c r="AR103" s="323">
        <v>3.8058399565420831</v>
      </c>
      <c r="AS103" s="323">
        <v>0.17712630633333334</v>
      </c>
      <c r="AT103" s="323">
        <v>3.6287136502087498</v>
      </c>
      <c r="AU103" s="323">
        <v>0.31911780079124996</v>
      </c>
      <c r="AV103" s="315">
        <v>0</v>
      </c>
      <c r="AW103" s="316">
        <v>4.1249577573333331</v>
      </c>
      <c r="AX103" s="316">
        <v>1.1241369477496039</v>
      </c>
      <c r="AY103" s="316">
        <v>2.8236945032503957</v>
      </c>
      <c r="AZ103" s="316">
        <v>0</v>
      </c>
      <c r="BA103" s="316">
        <v>0.17712630633333334</v>
      </c>
      <c r="BB103" s="316">
        <v>2.8236945032503957</v>
      </c>
      <c r="BC103" s="316">
        <v>0</v>
      </c>
      <c r="BD103" s="316">
        <v>1.1241369477496039</v>
      </c>
      <c r="BE103" s="324">
        <v>2.2096201401403715E-2</v>
      </c>
      <c r="BF103" s="325">
        <v>1.3691133024522489E-3</v>
      </c>
      <c r="BG103" s="326">
        <v>2.0727088098951466E-2</v>
      </c>
      <c r="BH103" s="326">
        <v>0</v>
      </c>
      <c r="BI103" s="326">
        <v>2.0727088098951466E-2</v>
      </c>
      <c r="BJ103" s="326">
        <v>1.3691133024522489E-3</v>
      </c>
      <c r="BK103" s="319">
        <v>0</v>
      </c>
      <c r="BL103" s="320">
        <v>2.2096201401403715E-2</v>
      </c>
      <c r="BM103" s="320">
        <v>1.4887652340578098E-2</v>
      </c>
      <c r="BN103" s="320">
        <v>7.208549060825617E-3</v>
      </c>
      <c r="BO103" s="320">
        <v>0</v>
      </c>
      <c r="BP103" s="320">
        <v>0</v>
      </c>
      <c r="BQ103" s="320">
        <v>7.208549060825617E-3</v>
      </c>
      <c r="BR103" s="320">
        <v>0</v>
      </c>
      <c r="BS103" s="320">
        <v>1.4887652340578098E-2</v>
      </c>
      <c r="BT103" s="275">
        <v>2.3492603087904635</v>
      </c>
      <c r="BU103" s="327">
        <v>0.32448346806498113</v>
      </c>
      <c r="BV103" s="328">
        <v>2.0247768407254823</v>
      </c>
      <c r="BW103" s="328">
        <v>0.72684296846555763</v>
      </c>
      <c r="BX103" s="328">
        <v>1.2979338722599247</v>
      </c>
      <c r="BY103" s="328">
        <v>0.32448346806498113</v>
      </c>
      <c r="BZ103" s="329">
        <v>1.9511175320685452</v>
      </c>
      <c r="CA103" s="330">
        <v>0.39814277672191833</v>
      </c>
      <c r="CB103" s="330">
        <v>0.22283861918939959</v>
      </c>
      <c r="CC103" s="330">
        <v>0.17530415753251874</v>
      </c>
      <c r="CD103" s="330"/>
      <c r="CE103" s="330">
        <v>0.12318229556037255</v>
      </c>
      <c r="CF103" s="330">
        <v>5.2121861972146188E-2</v>
      </c>
      <c r="CG103" s="330"/>
      <c r="CH103" s="330">
        <v>0.22283861918939959</v>
      </c>
      <c r="CI103" s="331">
        <v>4.6035415767890241E-2</v>
      </c>
      <c r="CJ103" s="332">
        <v>1.1507491212749998E-3</v>
      </c>
      <c r="CK103" s="332">
        <v>4.4884666646615244E-2</v>
      </c>
      <c r="CL103" s="332"/>
      <c r="CM103" s="332">
        <v>4.4884666646615244E-2</v>
      </c>
      <c r="CN103" s="332">
        <v>1.1507491212749998E-3</v>
      </c>
      <c r="CO103" s="333"/>
      <c r="CP103" s="334">
        <v>4.6035415767890241E-2</v>
      </c>
      <c r="CQ103" s="334">
        <v>3.5386319025833855E-2</v>
      </c>
      <c r="CR103" s="334">
        <v>1.0649096742056385E-2</v>
      </c>
      <c r="CS103" s="335"/>
      <c r="CT103" s="335"/>
      <c r="CU103" s="334">
        <v>1.0649096742056385E-2</v>
      </c>
      <c r="CV103" s="334">
        <v>3.4418352584995496E-2</v>
      </c>
      <c r="CW103" s="334">
        <v>9.6796644083835953E-4</v>
      </c>
      <c r="CX103" s="299">
        <v>2.1434538000000001</v>
      </c>
      <c r="CY103" s="300">
        <v>0.14727181157123204</v>
      </c>
      <c r="CZ103" s="301">
        <v>1.9961819884287677</v>
      </c>
      <c r="DA103" s="301">
        <v>0</v>
      </c>
      <c r="DB103" s="301">
        <v>1.9961819884287677</v>
      </c>
      <c r="DC103" s="301">
        <v>0.14727181157123204</v>
      </c>
      <c r="DD103" s="169">
        <v>0</v>
      </c>
      <c r="DE103" s="170">
        <v>2.1434538000000001</v>
      </c>
      <c r="DF103" s="170">
        <v>1.603542200801694</v>
      </c>
      <c r="DG103" s="170">
        <v>0.53991159919830611</v>
      </c>
      <c r="DH103" s="170">
        <v>0</v>
      </c>
      <c r="DI103" s="170">
        <v>0</v>
      </c>
      <c r="DJ103" s="170">
        <v>0.539911599198306</v>
      </c>
      <c r="DK103" s="170">
        <v>1.5392254049300698</v>
      </c>
      <c r="DL103" s="170">
        <v>6.4316795871624352E-2</v>
      </c>
      <c r="DM103" s="336">
        <v>30.157154820256835</v>
      </c>
      <c r="DN103" s="337">
        <v>8.3308692319347522</v>
      </c>
      <c r="DO103" s="337">
        <v>21.826285588322079</v>
      </c>
      <c r="DP103" s="337">
        <v>2.0346731506858236</v>
      </c>
      <c r="DQ103" s="337">
        <v>19.791612437636257</v>
      </c>
      <c r="DR103" s="337">
        <v>8.3308692319347522</v>
      </c>
      <c r="DS103" s="338">
        <v>3.6923758570255183</v>
      </c>
      <c r="DT103" s="339">
        <v>26.464778963231318</v>
      </c>
      <c r="DU103" s="339">
        <v>15.92326221497628</v>
      </c>
      <c r="DV103" s="339">
        <v>10.364390441921707</v>
      </c>
      <c r="DW103" s="339">
        <v>0</v>
      </c>
      <c r="DX103" s="339">
        <v>1.1466665185362428</v>
      </c>
      <c r="DY103" s="339">
        <v>9.3948502297187932</v>
      </c>
      <c r="DZ103" s="339">
        <v>9.7756075439316188</v>
      </c>
      <c r="EA103" s="339">
        <v>6.1476546710446627</v>
      </c>
      <c r="EB103" s="340">
        <v>3.8493595558928839</v>
      </c>
      <c r="EC103" s="274">
        <v>17.621991781070861</v>
      </c>
      <c r="ED103" s="274">
        <v>4.1249577573333331</v>
      </c>
      <c r="EE103" s="274">
        <v>2.2096201401403715E-2</v>
      </c>
      <c r="EF103" s="274">
        <v>2.3492603087904635</v>
      </c>
      <c r="EG103" s="274">
        <v>4.6035415767890241E-2</v>
      </c>
      <c r="EH103" s="274">
        <f t="shared" si="128"/>
        <v>2.1434538000000001</v>
      </c>
      <c r="EI103" s="248">
        <f t="shared" si="129"/>
        <v>30.157154820256835</v>
      </c>
      <c r="EJ103" s="245">
        <v>0.39612817009800561</v>
      </c>
      <c r="EK103" s="246">
        <v>0.73457570578892706</v>
      </c>
      <c r="EL103" s="246">
        <v>0.17712630633333334</v>
      </c>
      <c r="EM103" s="246">
        <v>0</v>
      </c>
      <c r="EN103" s="246">
        <v>0.72684296846555763</v>
      </c>
      <c r="EO103" s="246">
        <v>0</v>
      </c>
      <c r="EP103" s="246">
        <v>0</v>
      </c>
      <c r="EQ103" s="341">
        <v>2.0346731506858236</v>
      </c>
      <c r="ER103" s="246">
        <v>1.4073052734677942</v>
      </c>
      <c r="ES103" s="246">
        <v>11.395865898525454</v>
      </c>
      <c r="ET103" s="246">
        <v>3.6287136502087498</v>
      </c>
      <c r="EU103" s="246">
        <v>2.0727088098951466E-2</v>
      </c>
      <c r="EV103" s="246">
        <v>1.2979338722599247</v>
      </c>
      <c r="EW103" s="246">
        <v>4.4884666646615244E-2</v>
      </c>
      <c r="EX103" s="246">
        <f t="shared" si="130"/>
        <v>1.9961819884287677</v>
      </c>
      <c r="EY103" s="342">
        <f t="shared" si="131"/>
        <v>19.791612437636257</v>
      </c>
      <c r="EZ103" s="246">
        <v>2.0459261123270842</v>
      </c>
      <c r="FA103" s="246">
        <v>5.4915501767564798</v>
      </c>
      <c r="FB103" s="246">
        <v>0.31911780079124996</v>
      </c>
      <c r="FC103" s="246">
        <v>1.3691133024522489E-3</v>
      </c>
      <c r="FD103" s="246">
        <v>0.32448346806498113</v>
      </c>
      <c r="FE103" s="246">
        <v>1.1507491212749998E-3</v>
      </c>
      <c r="FF103" s="246">
        <f t="shared" si="86"/>
        <v>0.14727181157123204</v>
      </c>
      <c r="FG103" s="343">
        <f t="shared" si="87"/>
        <v>8.3308692319347522</v>
      </c>
      <c r="FH103" s="276">
        <v>0</v>
      </c>
      <c r="FI103" s="260">
        <v>1.7412583249569731</v>
      </c>
      <c r="FJ103" s="260">
        <v>0</v>
      </c>
      <c r="FK103" s="260">
        <v>0</v>
      </c>
      <c r="FL103" s="260">
        <v>1.9511175320685452</v>
      </c>
      <c r="FM103" s="264">
        <v>0</v>
      </c>
      <c r="FN103" s="264">
        <v>0</v>
      </c>
      <c r="FO103" s="344">
        <v>3.6923758570255183</v>
      </c>
      <c r="FP103" s="345">
        <v>0</v>
      </c>
      <c r="FQ103" s="260">
        <v>0</v>
      </c>
      <c r="FR103" s="260">
        <v>0</v>
      </c>
      <c r="FS103" s="260">
        <v>0</v>
      </c>
      <c r="FT103" s="260">
        <v>0</v>
      </c>
      <c r="FU103" s="264">
        <v>0</v>
      </c>
      <c r="FV103" s="147">
        <v>0</v>
      </c>
      <c r="FW103" s="344">
        <v>0</v>
      </c>
      <c r="FX103" s="195">
        <v>0.39612817009800561</v>
      </c>
      <c r="FY103" s="262">
        <v>0.45022974654453146</v>
      </c>
      <c r="FZ103" s="262">
        <v>0.17712630633333334</v>
      </c>
      <c r="GA103" s="262">
        <v>0</v>
      </c>
      <c r="GB103" s="262">
        <v>0.12318229556037255</v>
      </c>
      <c r="GC103" s="147">
        <v>0</v>
      </c>
      <c r="GD103" s="147">
        <v>0</v>
      </c>
      <c r="GE103" s="346">
        <v>1.1466665185362428</v>
      </c>
      <c r="GF103" s="273">
        <f t="shared" si="88"/>
        <v>1.4073052734677942</v>
      </c>
      <c r="GG103" s="246">
        <f t="shared" si="89"/>
        <v>4.5539593460272698</v>
      </c>
      <c r="GH103" s="246">
        <f t="shared" si="90"/>
        <v>2.8236945032503957</v>
      </c>
      <c r="GI103" s="246">
        <f t="shared" si="91"/>
        <v>7.208549060825617E-3</v>
      </c>
      <c r="GJ103" s="246">
        <f t="shared" si="92"/>
        <v>5.2121861972146188E-2</v>
      </c>
      <c r="GK103" s="246">
        <f t="shared" si="93"/>
        <v>1.0649096742056385E-2</v>
      </c>
      <c r="GL103" s="246">
        <f t="shared" si="94"/>
        <v>0.539911599198306</v>
      </c>
      <c r="GM103" s="346">
        <f t="shared" si="95"/>
        <v>9.3948502297187932</v>
      </c>
      <c r="GN103" s="195">
        <v>0</v>
      </c>
      <c r="GO103" s="262">
        <v>8.2019637864165524</v>
      </c>
      <c r="GP103" s="262">
        <v>0</v>
      </c>
      <c r="GQ103" s="262">
        <v>0</v>
      </c>
      <c r="GR103" s="262">
        <v>0</v>
      </c>
      <c r="GS103" s="147">
        <v>3.4418352584995496E-2</v>
      </c>
      <c r="GT103" s="147">
        <f t="shared" si="96"/>
        <v>1.5392254049300698</v>
      </c>
      <c r="GU103" s="346">
        <f t="shared" si="97"/>
        <v>9.7756075439316188</v>
      </c>
      <c r="GV103" s="195">
        <v>2.0459261123270842</v>
      </c>
      <c r="GW103" s="262">
        <v>2.6745805771255342</v>
      </c>
      <c r="GX103" s="262">
        <v>1.1241369477496039</v>
      </c>
      <c r="GY103" s="262">
        <v>1.4887652340578098E-2</v>
      </c>
      <c r="GZ103" s="262">
        <v>0.22283861918939959</v>
      </c>
      <c r="HA103" s="147">
        <v>9.6796644083835953E-4</v>
      </c>
      <c r="HB103" s="147">
        <f t="shared" si="135"/>
        <v>6.4316795871624352E-2</v>
      </c>
      <c r="HC103" s="346">
        <f t="shared" si="136"/>
        <v>6.1476546710446627</v>
      </c>
      <c r="HD103" s="248">
        <f t="shared" si="98"/>
        <v>30.157154820256835</v>
      </c>
      <c r="HE103" s="116">
        <f t="shared" si="132"/>
        <v>2.0346731506858236</v>
      </c>
      <c r="HF103" s="117">
        <f t="shared" si="133"/>
        <v>19.791612437636257</v>
      </c>
      <c r="HG103" s="117">
        <f t="shared" si="134"/>
        <v>8.3308692319347522</v>
      </c>
      <c r="HH103" s="195">
        <f t="shared" si="122"/>
        <v>3.6923758570255183</v>
      </c>
      <c r="HI103" s="262">
        <f t="shared" si="123"/>
        <v>0</v>
      </c>
      <c r="HJ103" s="262">
        <f t="shared" si="124"/>
        <v>1.1466665185362428</v>
      </c>
      <c r="HK103" s="262">
        <f t="shared" si="125"/>
        <v>9.3948502297187932</v>
      </c>
      <c r="HL103" s="262">
        <f t="shared" si="126"/>
        <v>9.7756075439316188</v>
      </c>
      <c r="HM103" s="262">
        <f t="shared" si="127"/>
        <v>6.1476546710446627</v>
      </c>
      <c r="HN103" s="120">
        <f t="shared" si="104"/>
        <v>16.689171419299697</v>
      </c>
      <c r="HO103" s="249">
        <f t="shared" si="105"/>
        <v>55.340669631371945</v>
      </c>
      <c r="HP103" s="121">
        <f t="shared" si="106"/>
        <v>44.659330368628055</v>
      </c>
      <c r="HQ103" s="122">
        <f t="shared" si="99"/>
        <v>21.826285588322079</v>
      </c>
      <c r="HR103" s="123">
        <f t="shared" si="100"/>
        <v>10.541516748255036</v>
      </c>
      <c r="HS103" s="196">
        <f t="shared" si="101"/>
        <v>11.284768840067043</v>
      </c>
      <c r="HT103" s="197">
        <f t="shared" si="102"/>
        <v>13.467983400957138</v>
      </c>
      <c r="HU103" s="198">
        <f t="shared" si="103"/>
        <v>-2.1832145608900895</v>
      </c>
      <c r="HV103" s="199">
        <f t="shared" si="107"/>
        <v>2.5130962350214028</v>
      </c>
      <c r="HW103" s="125">
        <f t="shared" si="108"/>
        <v>0.16955609589048529</v>
      </c>
      <c r="HX103" s="125">
        <f t="shared" si="109"/>
        <v>1.6493010364696881</v>
      </c>
      <c r="HY103" s="125">
        <f t="shared" si="110"/>
        <v>0.69423910266122935</v>
      </c>
      <c r="HZ103" s="200">
        <f t="shared" si="111"/>
        <v>0.30769798808545984</v>
      </c>
      <c r="IA103" s="201">
        <f t="shared" si="112"/>
        <v>0</v>
      </c>
      <c r="IB103" s="201">
        <f t="shared" si="113"/>
        <v>9.5555543211353566E-2</v>
      </c>
      <c r="IC103" s="201">
        <f t="shared" si="114"/>
        <v>0.7829041858098994</v>
      </c>
      <c r="ID103" s="201">
        <f t="shared" si="115"/>
        <v>0.8146339619943016</v>
      </c>
      <c r="IE103" s="201">
        <f t="shared" si="116"/>
        <v>0.51230455592038859</v>
      </c>
      <c r="IF103" s="173">
        <f t="shared" si="117"/>
        <v>1.8188571323601732</v>
      </c>
      <c r="IG103" s="174">
        <f t="shared" si="118"/>
        <v>0.87845972902125302</v>
      </c>
      <c r="IH103" s="184">
        <f t="shared" si="119"/>
        <v>0.9403974033389203</v>
      </c>
      <c r="II103" s="185">
        <f t="shared" si="120"/>
        <v>1.1223319500797615</v>
      </c>
      <c r="IJ103" s="177">
        <f t="shared" si="121"/>
        <v>-0.18193454674084078</v>
      </c>
      <c r="IK103" s="130">
        <v>0</v>
      </c>
      <c r="IL103" s="347">
        <v>0</v>
      </c>
    </row>
    <row r="104" spans="1:246" outlineLevel="3" x14ac:dyDescent="0.2">
      <c r="A104" s="187">
        <v>101.187878787879</v>
      </c>
      <c r="B104" s="188">
        <v>92</v>
      </c>
      <c r="C104" s="189" t="s">
        <v>157</v>
      </c>
      <c r="D104" s="190" t="s">
        <v>205</v>
      </c>
      <c r="E104" s="191" t="s">
        <v>207</v>
      </c>
      <c r="F104" s="1">
        <v>17388.437000000002</v>
      </c>
      <c r="G104" s="232">
        <v>235.60759999999999</v>
      </c>
      <c r="H104" s="234">
        <v>81.188000000000002</v>
      </c>
      <c r="I104" s="192">
        <v>1</v>
      </c>
      <c r="J104" s="193">
        <v>0</v>
      </c>
      <c r="K104" s="202">
        <v>0</v>
      </c>
      <c r="L104" s="271">
        <v>3.9985709040782638</v>
      </c>
      <c r="M104" s="272">
        <v>2.409641590696499</v>
      </c>
      <c r="N104" s="314">
        <v>1.5889293133817648</v>
      </c>
      <c r="O104" s="314">
        <v>0.40882366018158151</v>
      </c>
      <c r="P104" s="314">
        <v>1.1801056532001832</v>
      </c>
      <c r="Q104" s="314">
        <v>2.409641590696499</v>
      </c>
      <c r="R104" s="315">
        <v>0</v>
      </c>
      <c r="S104" s="316">
        <v>3.9985709040782638</v>
      </c>
      <c r="T104" s="316">
        <v>2.409641590696499</v>
      </c>
      <c r="U104" s="316">
        <v>1.5889293133817648</v>
      </c>
      <c r="V104" s="316">
        <v>0</v>
      </c>
      <c r="W104" s="316">
        <v>0.40882366018158151</v>
      </c>
      <c r="X104" s="316">
        <v>1.1801056532001828</v>
      </c>
      <c r="Y104" s="316">
        <v>0</v>
      </c>
      <c r="Z104" s="316">
        <v>2.409641590696499</v>
      </c>
      <c r="AA104" s="317">
        <v>18.355052705017314</v>
      </c>
      <c r="AB104" s="318">
        <v>5.8643380368631082</v>
      </c>
      <c r="AC104" s="318">
        <v>12.490714668154206</v>
      </c>
      <c r="AD104" s="318">
        <v>0.65066704679434562</v>
      </c>
      <c r="AE104" s="318">
        <v>11.840047621359863</v>
      </c>
      <c r="AF104" s="318">
        <v>5.8643380368631082</v>
      </c>
      <c r="AG104" s="319">
        <v>1.3062186005035423</v>
      </c>
      <c r="AH104" s="320">
        <v>17.048834104513773</v>
      </c>
      <c r="AI104" s="320">
        <v>13.51373445347409</v>
      </c>
      <c r="AJ104" s="320">
        <v>3.5350996510396833</v>
      </c>
      <c r="AK104" s="320">
        <v>0</v>
      </c>
      <c r="AL104" s="320">
        <v>0.47236837855481933</v>
      </c>
      <c r="AM104" s="320">
        <v>3.062731272484863</v>
      </c>
      <c r="AN104" s="320">
        <v>11.596741337150782</v>
      </c>
      <c r="AO104" s="320">
        <v>1.9169931163233085</v>
      </c>
      <c r="AP104" s="321">
        <v>4.5959985546666671</v>
      </c>
      <c r="AQ104" s="322">
        <v>0.35438561999999996</v>
      </c>
      <c r="AR104" s="323">
        <v>4.2416129346666676</v>
      </c>
      <c r="AS104" s="323">
        <v>0.21769209066666667</v>
      </c>
      <c r="AT104" s="323">
        <v>4.0239208440000009</v>
      </c>
      <c r="AU104" s="323">
        <v>0.35438561999999996</v>
      </c>
      <c r="AV104" s="315">
        <v>0</v>
      </c>
      <c r="AW104" s="316">
        <v>4.5959985546666671</v>
      </c>
      <c r="AX104" s="316">
        <v>1.5244274149027579</v>
      </c>
      <c r="AY104" s="316">
        <v>2.8538790490972428</v>
      </c>
      <c r="AZ104" s="316">
        <v>0</v>
      </c>
      <c r="BA104" s="316">
        <v>0.21769209066666667</v>
      </c>
      <c r="BB104" s="316">
        <v>2.8538790490972428</v>
      </c>
      <c r="BC104" s="316">
        <v>0</v>
      </c>
      <c r="BD104" s="316">
        <v>1.5244274149027579</v>
      </c>
      <c r="BE104" s="324">
        <v>2.6685356089073523E-2</v>
      </c>
      <c r="BF104" s="325">
        <v>1.5479892791765205E-3</v>
      </c>
      <c r="BG104" s="326">
        <v>2.5137366809897001E-2</v>
      </c>
      <c r="BH104" s="326">
        <v>0</v>
      </c>
      <c r="BI104" s="326">
        <v>2.5137366809897001E-2</v>
      </c>
      <c r="BJ104" s="326">
        <v>1.5479892791765205E-3</v>
      </c>
      <c r="BK104" s="319">
        <v>0</v>
      </c>
      <c r="BL104" s="320">
        <v>2.6685356089073523E-2</v>
      </c>
      <c r="BM104" s="320">
        <v>2.1579155512796679E-2</v>
      </c>
      <c r="BN104" s="320">
        <v>5.1062005762768457E-3</v>
      </c>
      <c r="BO104" s="320">
        <v>0</v>
      </c>
      <c r="BP104" s="320">
        <v>0</v>
      </c>
      <c r="BQ104" s="320">
        <v>5.1062005762768457E-3</v>
      </c>
      <c r="BR104" s="320">
        <v>0</v>
      </c>
      <c r="BS104" s="320">
        <v>2.1579155512796679E-2</v>
      </c>
      <c r="BT104" s="275">
        <v>2.1903382552540265</v>
      </c>
      <c r="BU104" s="327">
        <v>0.30253290818425788</v>
      </c>
      <c r="BV104" s="328">
        <v>1.8878053470697687</v>
      </c>
      <c r="BW104" s="328">
        <v>0.67767371433273749</v>
      </c>
      <c r="BX104" s="328">
        <v>1.2101316327370313</v>
      </c>
      <c r="BY104" s="328">
        <v>0.30253290818425788</v>
      </c>
      <c r="BZ104" s="329">
        <v>2.0786310042360716</v>
      </c>
      <c r="CA104" s="330">
        <v>0.11170725101795487</v>
      </c>
      <c r="CB104" s="330">
        <v>7.7145891586985732E-2</v>
      </c>
      <c r="CC104" s="330">
        <v>3.4561359430969135E-2</v>
      </c>
      <c r="CD104" s="330"/>
      <c r="CE104" s="330">
        <v>3.4561359430969607E-2</v>
      </c>
      <c r="CF104" s="330">
        <v>-4.7184478546569153E-16</v>
      </c>
      <c r="CG104" s="330"/>
      <c r="CH104" s="330">
        <v>7.7145891586985732E-2</v>
      </c>
      <c r="CI104" s="331">
        <v>0</v>
      </c>
      <c r="CJ104" s="332">
        <v>0</v>
      </c>
      <c r="CK104" s="332">
        <v>0</v>
      </c>
      <c r="CL104" s="332"/>
      <c r="CM104" s="332">
        <v>0</v>
      </c>
      <c r="CN104" s="332">
        <v>0</v>
      </c>
      <c r="CO104" s="333"/>
      <c r="CP104" s="334">
        <v>0</v>
      </c>
      <c r="CQ104" s="334">
        <v>0</v>
      </c>
      <c r="CR104" s="334">
        <v>0</v>
      </c>
      <c r="CS104" s="335"/>
      <c r="CT104" s="335"/>
      <c r="CU104" s="334">
        <v>0</v>
      </c>
      <c r="CV104" s="334">
        <v>0</v>
      </c>
      <c r="CW104" s="334">
        <v>0</v>
      </c>
      <c r="CX104" s="299">
        <v>2.2895016000000004</v>
      </c>
      <c r="CY104" s="300">
        <v>0.15730642210587151</v>
      </c>
      <c r="CZ104" s="301">
        <v>2.1321951778941286</v>
      </c>
      <c r="DA104" s="301">
        <v>0</v>
      </c>
      <c r="DB104" s="301">
        <v>2.1321951778941286</v>
      </c>
      <c r="DC104" s="301">
        <v>0.15730642210587151</v>
      </c>
      <c r="DD104" s="169">
        <v>0</v>
      </c>
      <c r="DE104" s="170">
        <v>2.2895016000000004</v>
      </c>
      <c r="DF104" s="170">
        <v>2.1958347940230758</v>
      </c>
      <c r="DG104" s="170">
        <v>9.3666805976924561E-2</v>
      </c>
      <c r="DH104" s="170">
        <v>0</v>
      </c>
      <c r="DI104" s="170">
        <v>0</v>
      </c>
      <c r="DJ104" s="170">
        <v>9.3666805976924561E-2</v>
      </c>
      <c r="DK104" s="170">
        <v>2.1958347940230758</v>
      </c>
      <c r="DL104" s="170">
        <v>0</v>
      </c>
      <c r="DM104" s="336">
        <v>31.456147375105349</v>
      </c>
      <c r="DN104" s="337">
        <v>9.0897525671289134</v>
      </c>
      <c r="DO104" s="337">
        <v>22.366394807976434</v>
      </c>
      <c r="DP104" s="337">
        <v>1.9548565119753314</v>
      </c>
      <c r="DQ104" s="337">
        <v>20.411538296001105</v>
      </c>
      <c r="DR104" s="337">
        <v>9.0897525671289134</v>
      </c>
      <c r="DS104" s="338">
        <v>3.3848496047396139</v>
      </c>
      <c r="DT104" s="339">
        <v>28.071297770365735</v>
      </c>
      <c r="DU104" s="339">
        <v>19.742363300196203</v>
      </c>
      <c r="DV104" s="339">
        <v>8.1112423795028619</v>
      </c>
      <c r="DW104" s="339">
        <v>0</v>
      </c>
      <c r="DX104" s="339">
        <v>1.1334454888340373</v>
      </c>
      <c r="DY104" s="339">
        <v>7.1954889813354885</v>
      </c>
      <c r="DZ104" s="339">
        <v>13.792576131173858</v>
      </c>
      <c r="EA104" s="339">
        <v>5.9497871690223469</v>
      </c>
      <c r="EB104" s="340">
        <v>3.9985709040782638</v>
      </c>
      <c r="EC104" s="274">
        <v>18.355052705017314</v>
      </c>
      <c r="ED104" s="274">
        <v>4.5959985546666671</v>
      </c>
      <c r="EE104" s="274">
        <v>2.6685356089073523E-2</v>
      </c>
      <c r="EF104" s="274">
        <v>2.1903382552540265</v>
      </c>
      <c r="EG104" s="274">
        <v>0</v>
      </c>
      <c r="EH104" s="274">
        <f t="shared" si="128"/>
        <v>2.2895016000000004</v>
      </c>
      <c r="EI104" s="248">
        <f t="shared" si="129"/>
        <v>31.456147375105349</v>
      </c>
      <c r="EJ104" s="245">
        <v>0.40882366018158151</v>
      </c>
      <c r="EK104" s="246">
        <v>0.65066704679434562</v>
      </c>
      <c r="EL104" s="246">
        <v>0.21769209066666667</v>
      </c>
      <c r="EM104" s="246">
        <v>0</v>
      </c>
      <c r="EN104" s="246">
        <v>0.67767371433273749</v>
      </c>
      <c r="EO104" s="246">
        <v>0</v>
      </c>
      <c r="EP104" s="246">
        <v>0</v>
      </c>
      <c r="EQ104" s="341">
        <v>1.9548565119753314</v>
      </c>
      <c r="ER104" s="246">
        <v>1.1801056532001832</v>
      </c>
      <c r="ES104" s="246">
        <v>11.840047621359863</v>
      </c>
      <c r="ET104" s="246">
        <v>4.0239208440000009</v>
      </c>
      <c r="EU104" s="246">
        <v>2.5137366809897001E-2</v>
      </c>
      <c r="EV104" s="246">
        <v>1.2101316327370313</v>
      </c>
      <c r="EW104" s="246">
        <v>0</v>
      </c>
      <c r="EX104" s="246">
        <f t="shared" si="130"/>
        <v>2.1321951778941286</v>
      </c>
      <c r="EY104" s="342">
        <f t="shared" si="131"/>
        <v>20.411538296001105</v>
      </c>
      <c r="EZ104" s="246">
        <v>2.409641590696499</v>
      </c>
      <c r="FA104" s="246">
        <v>5.8643380368631082</v>
      </c>
      <c r="FB104" s="246">
        <v>0.35438561999999996</v>
      </c>
      <c r="FC104" s="246">
        <v>1.5479892791765205E-3</v>
      </c>
      <c r="FD104" s="246">
        <v>0.30253290818425788</v>
      </c>
      <c r="FE104" s="246">
        <v>0</v>
      </c>
      <c r="FF104" s="246">
        <f t="shared" si="86"/>
        <v>0.15730642210587151</v>
      </c>
      <c r="FG104" s="343">
        <f t="shared" si="87"/>
        <v>9.0897525671289134</v>
      </c>
      <c r="FH104" s="276">
        <v>0</v>
      </c>
      <c r="FI104" s="260">
        <v>1.3062186005035423</v>
      </c>
      <c r="FJ104" s="260">
        <v>0</v>
      </c>
      <c r="FK104" s="260">
        <v>0</v>
      </c>
      <c r="FL104" s="260">
        <v>2.0786310042360716</v>
      </c>
      <c r="FM104" s="264">
        <v>0</v>
      </c>
      <c r="FN104" s="264">
        <v>0</v>
      </c>
      <c r="FO104" s="344">
        <v>3.3848496047396139</v>
      </c>
      <c r="FP104" s="345">
        <v>0</v>
      </c>
      <c r="FQ104" s="260">
        <v>0</v>
      </c>
      <c r="FR104" s="260">
        <v>0</v>
      </c>
      <c r="FS104" s="260">
        <v>0</v>
      </c>
      <c r="FT104" s="260">
        <v>0</v>
      </c>
      <c r="FU104" s="264">
        <v>0</v>
      </c>
      <c r="FV104" s="147">
        <v>0</v>
      </c>
      <c r="FW104" s="344">
        <v>0</v>
      </c>
      <c r="FX104" s="195">
        <v>0.40882366018158151</v>
      </c>
      <c r="FY104" s="262">
        <v>0.47236837855481933</v>
      </c>
      <c r="FZ104" s="262">
        <v>0.21769209066666667</v>
      </c>
      <c r="GA104" s="262">
        <v>0</v>
      </c>
      <c r="GB104" s="262">
        <v>3.4561359430969607E-2</v>
      </c>
      <c r="GC104" s="147">
        <v>0</v>
      </c>
      <c r="GD104" s="147">
        <v>0</v>
      </c>
      <c r="GE104" s="346">
        <v>1.1334454888340373</v>
      </c>
      <c r="GF104" s="273">
        <f t="shared" si="88"/>
        <v>1.1801056532001828</v>
      </c>
      <c r="GG104" s="246">
        <f t="shared" si="89"/>
        <v>3.062731272484863</v>
      </c>
      <c r="GH104" s="246">
        <f t="shared" si="90"/>
        <v>2.8538790490972428</v>
      </c>
      <c r="GI104" s="246">
        <f t="shared" si="91"/>
        <v>5.1062005762768457E-3</v>
      </c>
      <c r="GJ104" s="246">
        <f t="shared" si="92"/>
        <v>-4.7184478546569153E-16</v>
      </c>
      <c r="GK104" s="246">
        <f t="shared" si="93"/>
        <v>0</v>
      </c>
      <c r="GL104" s="246">
        <f t="shared" si="94"/>
        <v>9.3666805976924561E-2</v>
      </c>
      <c r="GM104" s="346">
        <f t="shared" si="95"/>
        <v>7.1954889813354885</v>
      </c>
      <c r="GN104" s="195">
        <v>0</v>
      </c>
      <c r="GO104" s="262">
        <v>11.596741337150782</v>
      </c>
      <c r="GP104" s="262">
        <v>0</v>
      </c>
      <c r="GQ104" s="262">
        <v>0</v>
      </c>
      <c r="GR104" s="262">
        <v>0</v>
      </c>
      <c r="GS104" s="147">
        <v>0</v>
      </c>
      <c r="GT104" s="147">
        <f t="shared" si="96"/>
        <v>2.1958347940230758</v>
      </c>
      <c r="GU104" s="346">
        <f t="shared" si="97"/>
        <v>13.792576131173858</v>
      </c>
      <c r="GV104" s="195">
        <v>2.409641590696499</v>
      </c>
      <c r="GW104" s="262">
        <v>1.9169931163233085</v>
      </c>
      <c r="GX104" s="262">
        <v>1.5244274149027579</v>
      </c>
      <c r="GY104" s="262">
        <v>2.1579155512796679E-2</v>
      </c>
      <c r="GZ104" s="262">
        <v>7.7145891586985732E-2</v>
      </c>
      <c r="HA104" s="147">
        <v>0</v>
      </c>
      <c r="HB104" s="147">
        <f t="shared" si="135"/>
        <v>0</v>
      </c>
      <c r="HC104" s="346">
        <f t="shared" si="136"/>
        <v>5.9497871690223469</v>
      </c>
      <c r="HD104" s="248">
        <f t="shared" si="98"/>
        <v>31.456147375105349</v>
      </c>
      <c r="HE104" s="116">
        <f t="shared" si="132"/>
        <v>1.9548565119753314</v>
      </c>
      <c r="HF104" s="117">
        <f t="shared" si="133"/>
        <v>20.411538296001105</v>
      </c>
      <c r="HG104" s="117">
        <f t="shared" si="134"/>
        <v>9.0897525671289134</v>
      </c>
      <c r="HH104" s="195">
        <f t="shared" si="122"/>
        <v>3.3848496047396139</v>
      </c>
      <c r="HI104" s="262">
        <f t="shared" si="123"/>
        <v>0</v>
      </c>
      <c r="HJ104" s="262">
        <f t="shared" si="124"/>
        <v>1.1334454888340373</v>
      </c>
      <c r="HK104" s="262">
        <f t="shared" si="125"/>
        <v>7.1954889813354885</v>
      </c>
      <c r="HL104" s="262">
        <f t="shared" si="126"/>
        <v>13.792576131173858</v>
      </c>
      <c r="HM104" s="262">
        <f t="shared" si="127"/>
        <v>5.9497871690223469</v>
      </c>
      <c r="HN104" s="120">
        <f t="shared" si="104"/>
        <v>14.278721639191872</v>
      </c>
      <c r="HO104" s="249">
        <f t="shared" si="105"/>
        <v>45.3924680251599</v>
      </c>
      <c r="HP104" s="121">
        <f t="shared" si="106"/>
        <v>54.6075319748401</v>
      </c>
      <c r="HQ104" s="122">
        <f t="shared" si="99"/>
        <v>22.366394807976437</v>
      </c>
      <c r="HR104" s="123">
        <f t="shared" si="100"/>
        <v>8.3289344701695249</v>
      </c>
      <c r="HS104" s="196">
        <f t="shared" si="101"/>
        <v>14.037460337806912</v>
      </c>
      <c r="HT104" s="197">
        <f t="shared" si="102"/>
        <v>17.177425735913474</v>
      </c>
      <c r="HU104" s="198">
        <f t="shared" si="103"/>
        <v>-3.1399653981065665</v>
      </c>
      <c r="HV104" s="199">
        <f t="shared" si="107"/>
        <v>2.6213456145921126</v>
      </c>
      <c r="HW104" s="125">
        <f t="shared" si="108"/>
        <v>0.16290470933127763</v>
      </c>
      <c r="HX104" s="125">
        <f t="shared" si="109"/>
        <v>1.7009615246667587</v>
      </c>
      <c r="HY104" s="125">
        <f t="shared" si="110"/>
        <v>0.75747938059407616</v>
      </c>
      <c r="HZ104" s="200">
        <f t="shared" si="111"/>
        <v>0.28207080039496785</v>
      </c>
      <c r="IA104" s="201">
        <f t="shared" si="112"/>
        <v>0</v>
      </c>
      <c r="IB104" s="201">
        <f t="shared" si="113"/>
        <v>9.4453790736169774E-2</v>
      </c>
      <c r="IC104" s="201">
        <f t="shared" si="114"/>
        <v>0.59962408177795734</v>
      </c>
      <c r="ID104" s="201">
        <f t="shared" si="115"/>
        <v>1.1493813442644882</v>
      </c>
      <c r="IE104" s="201">
        <f t="shared" si="116"/>
        <v>0.49581559741852893</v>
      </c>
      <c r="IF104" s="173">
        <f t="shared" si="117"/>
        <v>1.8638662339980365</v>
      </c>
      <c r="IG104" s="174">
        <f t="shared" si="118"/>
        <v>0.69407787251412711</v>
      </c>
      <c r="IH104" s="184">
        <f t="shared" si="119"/>
        <v>1.1697883614839093</v>
      </c>
      <c r="II104" s="185">
        <f t="shared" si="120"/>
        <v>1.4314521446594561</v>
      </c>
      <c r="IJ104" s="177">
        <f t="shared" si="121"/>
        <v>-0.26166378317554723</v>
      </c>
      <c r="IK104" s="130">
        <v>0</v>
      </c>
      <c r="IL104" s="347">
        <v>0</v>
      </c>
    </row>
    <row r="105" spans="1:246" outlineLevel="3" x14ac:dyDescent="0.2">
      <c r="A105" s="187">
        <v>102.284848484848</v>
      </c>
      <c r="B105" s="188">
        <v>93</v>
      </c>
      <c r="C105" s="189" t="s">
        <v>157</v>
      </c>
      <c r="D105" s="190" t="s">
        <v>205</v>
      </c>
      <c r="E105" s="191" t="s">
        <v>208</v>
      </c>
      <c r="F105" s="1">
        <v>3396.7530000000002</v>
      </c>
      <c r="G105" s="232">
        <v>49.119</v>
      </c>
      <c r="H105" s="234">
        <v>76.960999999999999</v>
      </c>
      <c r="I105" s="192">
        <v>0.86710141445839806</v>
      </c>
      <c r="J105" s="193">
        <v>0.13289858554160194</v>
      </c>
      <c r="K105" s="202">
        <v>0</v>
      </c>
      <c r="L105" s="271">
        <v>3.7623877407262674</v>
      </c>
      <c r="M105" s="272">
        <v>2.1270275010286404</v>
      </c>
      <c r="N105" s="314">
        <v>1.635360239697627</v>
      </c>
      <c r="O105" s="314">
        <v>0.38399851632819487</v>
      </c>
      <c r="P105" s="314">
        <v>1.2513617233694321</v>
      </c>
      <c r="Q105" s="314">
        <v>2.1270275010286404</v>
      </c>
      <c r="R105" s="315">
        <v>0</v>
      </c>
      <c r="S105" s="316">
        <v>3.7623877407262674</v>
      </c>
      <c r="T105" s="316">
        <v>1.6778758196194619</v>
      </c>
      <c r="U105" s="316">
        <v>2.0845119211068055</v>
      </c>
      <c r="V105" s="316">
        <v>1.1127428659176557</v>
      </c>
      <c r="W105" s="316">
        <v>0.18459642186677444</v>
      </c>
      <c r="X105" s="316">
        <v>0.78717263332237519</v>
      </c>
      <c r="Y105" s="316">
        <v>0</v>
      </c>
      <c r="Z105" s="316">
        <v>1.6778758196194619</v>
      </c>
      <c r="AA105" s="317">
        <v>16.633800889953854</v>
      </c>
      <c r="AB105" s="318">
        <v>5.5561334588717095</v>
      </c>
      <c r="AC105" s="318">
        <v>11.077667431082144</v>
      </c>
      <c r="AD105" s="318">
        <v>0.4414856492853933</v>
      </c>
      <c r="AE105" s="318">
        <v>10.636181781796751</v>
      </c>
      <c r="AF105" s="318">
        <v>5.5561334588717095</v>
      </c>
      <c r="AG105" s="319">
        <v>0.22802005080000004</v>
      </c>
      <c r="AH105" s="320">
        <v>16.405780839153856</v>
      </c>
      <c r="AI105" s="320">
        <v>11.366670573666928</v>
      </c>
      <c r="AJ105" s="320">
        <v>5.0391102654869275</v>
      </c>
      <c r="AK105" s="320">
        <v>1.4584402194667705</v>
      </c>
      <c r="AL105" s="320">
        <v>0.28184502706719161</v>
      </c>
      <c r="AM105" s="320">
        <v>3.298825018952964</v>
      </c>
      <c r="AN105" s="320">
        <v>9.2193382955000658</v>
      </c>
      <c r="AO105" s="320">
        <v>2.1473322781668642</v>
      </c>
      <c r="AP105" s="321">
        <v>4.3567109026666655</v>
      </c>
      <c r="AQ105" s="322">
        <v>0.33593476499999991</v>
      </c>
      <c r="AR105" s="323">
        <v>4.0207761376666653</v>
      </c>
      <c r="AS105" s="323">
        <v>0.20635809466666666</v>
      </c>
      <c r="AT105" s="323">
        <v>3.8144180429999985</v>
      </c>
      <c r="AU105" s="323">
        <v>0.33593476499999991</v>
      </c>
      <c r="AV105" s="315">
        <v>0</v>
      </c>
      <c r="AW105" s="316">
        <v>4.3567109026666655</v>
      </c>
      <c r="AX105" s="316">
        <v>1.297658045409974</v>
      </c>
      <c r="AY105" s="316">
        <v>2.852694762590025</v>
      </c>
      <c r="AZ105" s="316">
        <v>0</v>
      </c>
      <c r="BA105" s="316">
        <v>0.20635809466666666</v>
      </c>
      <c r="BB105" s="316">
        <v>2.852694762590025</v>
      </c>
      <c r="BC105" s="316">
        <v>0</v>
      </c>
      <c r="BD105" s="316">
        <v>1.297658045409974</v>
      </c>
      <c r="BE105" s="324">
        <v>2.3978980831970049E-2</v>
      </c>
      <c r="BF105" s="325">
        <v>1.4673942320873054E-3</v>
      </c>
      <c r="BG105" s="326">
        <v>2.2511586599882741E-2</v>
      </c>
      <c r="BH105" s="326">
        <v>0</v>
      </c>
      <c r="BI105" s="326">
        <v>2.2511586599882741E-2</v>
      </c>
      <c r="BJ105" s="326">
        <v>1.4673942320873054E-3</v>
      </c>
      <c r="BK105" s="319">
        <v>0</v>
      </c>
      <c r="BL105" s="320">
        <v>2.3978980831970049E-2</v>
      </c>
      <c r="BM105" s="320">
        <v>1.7932138469908102E-2</v>
      </c>
      <c r="BN105" s="320">
        <v>6.0468423620619466E-3</v>
      </c>
      <c r="BO105" s="320">
        <v>0</v>
      </c>
      <c r="BP105" s="320">
        <v>0</v>
      </c>
      <c r="BQ105" s="320">
        <v>6.0468423620619466E-3</v>
      </c>
      <c r="BR105" s="320">
        <v>0</v>
      </c>
      <c r="BS105" s="320">
        <v>1.7932138469908102E-2</v>
      </c>
      <c r="BT105" s="275">
        <v>4.0395856698637074</v>
      </c>
      <c r="BU105" s="327">
        <v>0.55795382180437947</v>
      </c>
      <c r="BV105" s="328">
        <v>3.4816318480593278</v>
      </c>
      <c r="BW105" s="328">
        <v>1.2498165608418104</v>
      </c>
      <c r="BX105" s="328">
        <v>2.2318152872175174</v>
      </c>
      <c r="BY105" s="328">
        <v>0.55795382180437947</v>
      </c>
      <c r="BZ105" s="329">
        <v>3.302566121310011</v>
      </c>
      <c r="CA105" s="330">
        <v>0.73701954855369634</v>
      </c>
      <c r="CB105" s="330">
        <v>0.45487601114520626</v>
      </c>
      <c r="CC105" s="330">
        <v>0.28214353740849007</v>
      </c>
      <c r="CD105" s="330"/>
      <c r="CE105" s="330">
        <v>0.22802814761882298</v>
      </c>
      <c r="CF105" s="330">
        <v>5.4115389789667095E-2</v>
      </c>
      <c r="CG105" s="330"/>
      <c r="CH105" s="330">
        <v>0.45487601114520626</v>
      </c>
      <c r="CI105" s="331">
        <v>0</v>
      </c>
      <c r="CJ105" s="332">
        <v>0</v>
      </c>
      <c r="CK105" s="332">
        <v>0</v>
      </c>
      <c r="CL105" s="332"/>
      <c r="CM105" s="332">
        <v>0</v>
      </c>
      <c r="CN105" s="332">
        <v>0</v>
      </c>
      <c r="CO105" s="333"/>
      <c r="CP105" s="334">
        <v>0</v>
      </c>
      <c r="CQ105" s="334">
        <v>0</v>
      </c>
      <c r="CR105" s="334">
        <v>0</v>
      </c>
      <c r="CS105" s="335"/>
      <c r="CT105" s="335"/>
      <c r="CU105" s="334">
        <v>0</v>
      </c>
      <c r="CV105" s="334">
        <v>0</v>
      </c>
      <c r="CW105" s="334">
        <v>0</v>
      </c>
      <c r="CX105" s="299">
        <v>2.1703002000000002</v>
      </c>
      <c r="CY105" s="300">
        <v>0.14911636635574194</v>
      </c>
      <c r="CZ105" s="301">
        <v>2.0211838336442578</v>
      </c>
      <c r="DA105" s="301">
        <v>0</v>
      </c>
      <c r="DB105" s="301">
        <v>2.0211838336442578</v>
      </c>
      <c r="DC105" s="301">
        <v>0.14911636635574194</v>
      </c>
      <c r="DD105" s="169">
        <v>0</v>
      </c>
      <c r="DE105" s="170">
        <v>2.1703002000000002</v>
      </c>
      <c r="DF105" s="170">
        <v>1.8246977016463792</v>
      </c>
      <c r="DG105" s="170">
        <v>0.345602498353621</v>
      </c>
      <c r="DH105" s="170">
        <v>0</v>
      </c>
      <c r="DI105" s="170">
        <v>0</v>
      </c>
      <c r="DJ105" s="170">
        <v>0.34560249835362117</v>
      </c>
      <c r="DK105" s="170">
        <v>1.7878262381596182</v>
      </c>
      <c r="DL105" s="170">
        <v>3.6871463486760896E-2</v>
      </c>
      <c r="DM105" s="336">
        <v>30.986764384042466</v>
      </c>
      <c r="DN105" s="337">
        <v>8.7276333072925567</v>
      </c>
      <c r="DO105" s="337">
        <v>22.25913107674991</v>
      </c>
      <c r="DP105" s="337">
        <v>2.2816588211220652</v>
      </c>
      <c r="DQ105" s="337">
        <v>19.977472255627838</v>
      </c>
      <c r="DR105" s="337">
        <v>8.7276333072925567</v>
      </c>
      <c r="DS105" s="338">
        <v>3.5305861721100111</v>
      </c>
      <c r="DT105" s="339">
        <v>27.456178211932457</v>
      </c>
      <c r="DU105" s="339">
        <v>16.639710289957858</v>
      </c>
      <c r="DV105" s="339">
        <v>10.610109827307932</v>
      </c>
      <c r="DW105" s="339">
        <v>2.5711830853844262</v>
      </c>
      <c r="DX105" s="339">
        <v>0.90082769121945561</v>
      </c>
      <c r="DY105" s="339">
        <v>7.3444571453707148</v>
      </c>
      <c r="DZ105" s="339">
        <v>11.007164533659683</v>
      </c>
      <c r="EA105" s="339">
        <v>5.6325457562981756</v>
      </c>
      <c r="EB105" s="340">
        <v>3.7623877407262674</v>
      </c>
      <c r="EC105" s="274">
        <v>16.633800889953854</v>
      </c>
      <c r="ED105" s="274">
        <v>4.3567109026666655</v>
      </c>
      <c r="EE105" s="274">
        <v>2.3978980831970049E-2</v>
      </c>
      <c r="EF105" s="274">
        <v>4.0395856698637074</v>
      </c>
      <c r="EG105" s="274">
        <v>0</v>
      </c>
      <c r="EH105" s="274">
        <f t="shared" si="128"/>
        <v>2.1703002000000002</v>
      </c>
      <c r="EI105" s="248">
        <f t="shared" si="129"/>
        <v>30.986764384042466</v>
      </c>
      <c r="EJ105" s="245">
        <v>0.38399851632819487</v>
      </c>
      <c r="EK105" s="246">
        <v>0.4414856492853933</v>
      </c>
      <c r="EL105" s="246">
        <v>0.20635809466666666</v>
      </c>
      <c r="EM105" s="246">
        <v>0</v>
      </c>
      <c r="EN105" s="246">
        <v>1.2498165608418104</v>
      </c>
      <c r="EO105" s="246">
        <v>0</v>
      </c>
      <c r="EP105" s="246">
        <v>0</v>
      </c>
      <c r="EQ105" s="341">
        <v>2.2816588211220652</v>
      </c>
      <c r="ER105" s="246">
        <v>1.2513617233694321</v>
      </c>
      <c r="ES105" s="246">
        <v>10.636181781796751</v>
      </c>
      <c r="ET105" s="246">
        <v>3.8144180429999985</v>
      </c>
      <c r="EU105" s="246">
        <v>2.2511586599882741E-2</v>
      </c>
      <c r="EV105" s="246">
        <v>2.2318152872175174</v>
      </c>
      <c r="EW105" s="246">
        <v>0</v>
      </c>
      <c r="EX105" s="246">
        <f t="shared" si="130"/>
        <v>2.0211838336442578</v>
      </c>
      <c r="EY105" s="342">
        <f t="shared" si="131"/>
        <v>19.977472255627838</v>
      </c>
      <c r="EZ105" s="246">
        <v>2.1270275010286404</v>
      </c>
      <c r="FA105" s="246">
        <v>5.5561334588717095</v>
      </c>
      <c r="FB105" s="246">
        <v>0.33593476499999991</v>
      </c>
      <c r="FC105" s="246">
        <v>1.4673942320873054E-3</v>
      </c>
      <c r="FD105" s="246">
        <v>0.55795382180437947</v>
      </c>
      <c r="FE105" s="246">
        <v>0</v>
      </c>
      <c r="FF105" s="246">
        <f t="shared" si="86"/>
        <v>0.14911636635574194</v>
      </c>
      <c r="FG105" s="343">
        <f t="shared" si="87"/>
        <v>8.7276333072925567</v>
      </c>
      <c r="FH105" s="276">
        <v>0</v>
      </c>
      <c r="FI105" s="260">
        <v>0.22802005080000004</v>
      </c>
      <c r="FJ105" s="260">
        <v>0</v>
      </c>
      <c r="FK105" s="260">
        <v>0</v>
      </c>
      <c r="FL105" s="260">
        <v>3.302566121310011</v>
      </c>
      <c r="FM105" s="264">
        <v>0</v>
      </c>
      <c r="FN105" s="264">
        <v>0</v>
      </c>
      <c r="FO105" s="344">
        <v>3.5305861721100111</v>
      </c>
      <c r="FP105" s="345">
        <v>1.1127428659176557</v>
      </c>
      <c r="FQ105" s="260">
        <v>1.4584402194667705</v>
      </c>
      <c r="FR105" s="260">
        <v>0</v>
      </c>
      <c r="FS105" s="260">
        <v>0</v>
      </c>
      <c r="FT105" s="260">
        <v>0</v>
      </c>
      <c r="FU105" s="264">
        <v>0</v>
      </c>
      <c r="FV105" s="147">
        <v>0</v>
      </c>
      <c r="FW105" s="344">
        <v>2.5711830853844262</v>
      </c>
      <c r="FX105" s="195">
        <v>0.18459642186677444</v>
      </c>
      <c r="FY105" s="262">
        <v>0.28184502706719161</v>
      </c>
      <c r="FZ105" s="262">
        <v>0.20635809466666666</v>
      </c>
      <c r="GA105" s="262">
        <v>0</v>
      </c>
      <c r="GB105" s="262">
        <v>0.22802814761882298</v>
      </c>
      <c r="GC105" s="147">
        <v>0</v>
      </c>
      <c r="GD105" s="147">
        <v>0</v>
      </c>
      <c r="GE105" s="346">
        <v>0.90082769121945561</v>
      </c>
      <c r="GF105" s="273">
        <f t="shared" si="88"/>
        <v>0.78717263332237519</v>
      </c>
      <c r="GG105" s="246">
        <f t="shared" si="89"/>
        <v>3.298825018952964</v>
      </c>
      <c r="GH105" s="246">
        <f t="shared" si="90"/>
        <v>2.852694762590025</v>
      </c>
      <c r="GI105" s="246">
        <f t="shared" si="91"/>
        <v>6.0468423620619466E-3</v>
      </c>
      <c r="GJ105" s="246">
        <f t="shared" si="92"/>
        <v>5.4115389789667095E-2</v>
      </c>
      <c r="GK105" s="246">
        <f t="shared" si="93"/>
        <v>0</v>
      </c>
      <c r="GL105" s="246">
        <f t="shared" si="94"/>
        <v>0.34560249835362117</v>
      </c>
      <c r="GM105" s="346">
        <f t="shared" si="95"/>
        <v>7.3444571453707148</v>
      </c>
      <c r="GN105" s="195">
        <v>0</v>
      </c>
      <c r="GO105" s="262">
        <v>9.2193382955000658</v>
      </c>
      <c r="GP105" s="262">
        <v>0</v>
      </c>
      <c r="GQ105" s="262">
        <v>0</v>
      </c>
      <c r="GR105" s="262">
        <v>0</v>
      </c>
      <c r="GS105" s="147">
        <v>0</v>
      </c>
      <c r="GT105" s="147">
        <f t="shared" si="96"/>
        <v>1.7878262381596182</v>
      </c>
      <c r="GU105" s="346">
        <f t="shared" si="97"/>
        <v>11.007164533659683</v>
      </c>
      <c r="GV105" s="195">
        <v>1.6778758196194619</v>
      </c>
      <c r="GW105" s="262">
        <v>2.1473322781668642</v>
      </c>
      <c r="GX105" s="262">
        <v>1.297658045409974</v>
      </c>
      <c r="GY105" s="262">
        <v>1.7932138469908102E-2</v>
      </c>
      <c r="GZ105" s="262">
        <v>0.45487601114520626</v>
      </c>
      <c r="HA105" s="147">
        <v>0</v>
      </c>
      <c r="HB105" s="147">
        <f t="shared" si="135"/>
        <v>3.6871463486760896E-2</v>
      </c>
      <c r="HC105" s="346">
        <f t="shared" si="136"/>
        <v>5.6325457562981756</v>
      </c>
      <c r="HD105" s="248">
        <f t="shared" si="98"/>
        <v>30.986764384042466</v>
      </c>
      <c r="HE105" s="116">
        <f t="shared" si="132"/>
        <v>2.2816588211220652</v>
      </c>
      <c r="HF105" s="117">
        <f t="shared" si="133"/>
        <v>19.977472255627838</v>
      </c>
      <c r="HG105" s="117">
        <f t="shared" si="134"/>
        <v>8.7276333072925567</v>
      </c>
      <c r="HH105" s="195">
        <f t="shared" si="122"/>
        <v>3.5305861721100111</v>
      </c>
      <c r="HI105" s="262">
        <f t="shared" si="123"/>
        <v>2.5711830853844262</v>
      </c>
      <c r="HJ105" s="262">
        <f t="shared" si="124"/>
        <v>0.90082769121945561</v>
      </c>
      <c r="HK105" s="262">
        <f t="shared" si="125"/>
        <v>7.3444571453707148</v>
      </c>
      <c r="HL105" s="262">
        <f t="shared" si="126"/>
        <v>11.007164533659683</v>
      </c>
      <c r="HM105" s="262">
        <f t="shared" si="127"/>
        <v>5.6325457562981756</v>
      </c>
      <c r="HN105" s="120">
        <f t="shared" si="104"/>
        <v>13.877830592888348</v>
      </c>
      <c r="HO105" s="249">
        <f t="shared" si="105"/>
        <v>44.786317218828884</v>
      </c>
      <c r="HP105" s="121">
        <f t="shared" si="106"/>
        <v>55.213682781171116</v>
      </c>
      <c r="HQ105" s="122">
        <f t="shared" si="99"/>
        <v>22.259131076749902</v>
      </c>
      <c r="HR105" s="123">
        <f t="shared" si="100"/>
        <v>10.816467921974596</v>
      </c>
      <c r="HS105" s="196">
        <f t="shared" si="101"/>
        <v>11.442663154775307</v>
      </c>
      <c r="HT105" s="197">
        <f t="shared" si="102"/>
        <v>14.537750705769694</v>
      </c>
      <c r="HU105" s="198">
        <f t="shared" si="103"/>
        <v>-3.0950875509943812</v>
      </c>
      <c r="HV105" s="199">
        <f t="shared" si="107"/>
        <v>2.5822303653368723</v>
      </c>
      <c r="HW105" s="125">
        <f t="shared" si="108"/>
        <v>0.19013823509350544</v>
      </c>
      <c r="HX105" s="125">
        <f t="shared" si="109"/>
        <v>1.6647893546356531</v>
      </c>
      <c r="HY105" s="125">
        <f t="shared" si="110"/>
        <v>0.72730277560771306</v>
      </c>
      <c r="HZ105" s="200">
        <f t="shared" si="111"/>
        <v>0.29421551434250093</v>
      </c>
      <c r="IA105" s="201">
        <f t="shared" si="112"/>
        <v>0.21426525711536884</v>
      </c>
      <c r="IB105" s="201">
        <f t="shared" si="113"/>
        <v>7.5068974268287972E-2</v>
      </c>
      <c r="IC105" s="201">
        <f t="shared" si="114"/>
        <v>0.6120380954475596</v>
      </c>
      <c r="ID105" s="201">
        <f t="shared" si="115"/>
        <v>0.91726371113830696</v>
      </c>
      <c r="IE105" s="201">
        <f t="shared" si="116"/>
        <v>0.46937881302484796</v>
      </c>
      <c r="IF105" s="173">
        <f t="shared" si="117"/>
        <v>1.8549275897291586</v>
      </c>
      <c r="IG105" s="174">
        <f t="shared" si="118"/>
        <v>0.90137232683121626</v>
      </c>
      <c r="IH105" s="184">
        <f t="shared" si="119"/>
        <v>0.95355526289794224</v>
      </c>
      <c r="II105" s="185">
        <f t="shared" si="120"/>
        <v>1.2114792254808078</v>
      </c>
      <c r="IJ105" s="177">
        <f t="shared" si="121"/>
        <v>-0.2579239625828651</v>
      </c>
      <c r="IK105" s="130">
        <v>0</v>
      </c>
      <c r="IL105" s="347">
        <v>0</v>
      </c>
    </row>
    <row r="106" spans="1:246" outlineLevel="3" x14ac:dyDescent="0.2">
      <c r="A106" s="187">
        <v>103.38181818181801</v>
      </c>
      <c r="B106" s="188">
        <v>94</v>
      </c>
      <c r="C106" s="189" t="s">
        <v>157</v>
      </c>
      <c r="D106" s="190" t="s">
        <v>205</v>
      </c>
      <c r="E106" s="207" t="s">
        <v>209</v>
      </c>
      <c r="F106" s="1">
        <v>2.863</v>
      </c>
      <c r="G106" s="232">
        <v>3.3000000002175511E-2</v>
      </c>
      <c r="H106" s="234">
        <v>77.226086729447928</v>
      </c>
      <c r="I106" s="192">
        <v>1</v>
      </c>
      <c r="J106" s="193">
        <v>0</v>
      </c>
      <c r="K106" s="202">
        <v>1</v>
      </c>
      <c r="L106" s="271">
        <v>3.8801536973459729</v>
      </c>
      <c r="M106" s="272">
        <v>2.3312819315595754</v>
      </c>
      <c r="N106" s="314">
        <v>1.5488717657863975</v>
      </c>
      <c r="O106" s="314">
        <v>0.39857167041666769</v>
      </c>
      <c r="P106" s="314">
        <v>1.1503000953697298</v>
      </c>
      <c r="Q106" s="314">
        <v>2.3312819315595754</v>
      </c>
      <c r="R106" s="315">
        <v>0</v>
      </c>
      <c r="S106" s="316">
        <v>3.8801536973459729</v>
      </c>
      <c r="T106" s="316">
        <v>1.7435683006303435</v>
      </c>
      <c r="U106" s="316">
        <v>2.1365853967156294</v>
      </c>
      <c r="V106" s="316">
        <v>1.3282432698534614</v>
      </c>
      <c r="W106" s="316">
        <v>0.1591469375177903</v>
      </c>
      <c r="X106" s="316">
        <v>0.64919518934437814</v>
      </c>
      <c r="Y106" s="316">
        <v>0</v>
      </c>
      <c r="Z106" s="316">
        <v>1.7435683006303435</v>
      </c>
      <c r="AA106" s="317">
        <v>16.590787732592251</v>
      </c>
      <c r="AB106" s="318">
        <v>5.5593319137237476</v>
      </c>
      <c r="AC106" s="318">
        <v>11.031455818868503</v>
      </c>
      <c r="AD106" s="318">
        <v>0.53478153109831827</v>
      </c>
      <c r="AE106" s="318">
        <v>10.496674287770183</v>
      </c>
      <c r="AF106" s="318">
        <v>5.5593319137237476</v>
      </c>
      <c r="AG106" s="319">
        <v>0</v>
      </c>
      <c r="AH106" s="320">
        <v>16.590787732592251</v>
      </c>
      <c r="AI106" s="320">
        <v>12.155105652676433</v>
      </c>
      <c r="AJ106" s="320">
        <v>4.4356820799158179</v>
      </c>
      <c r="AK106" s="320">
        <v>1.8621387082188494</v>
      </c>
      <c r="AL106" s="320">
        <v>0.26609305933404864</v>
      </c>
      <c r="AM106" s="320">
        <v>2.3074503123629184</v>
      </c>
      <c r="AN106" s="320">
        <v>10.616183412437874</v>
      </c>
      <c r="AO106" s="320">
        <v>1.5389222402385569</v>
      </c>
      <c r="AP106" s="321">
        <v>4.1910082427493194</v>
      </c>
      <c r="AQ106" s="322">
        <v>0.32422764357925715</v>
      </c>
      <c r="AR106" s="323">
        <v>3.8667805991700623</v>
      </c>
      <c r="AS106" s="323">
        <v>0.17996252410852351</v>
      </c>
      <c r="AT106" s="323">
        <v>3.6868180750615389</v>
      </c>
      <c r="AU106" s="323">
        <v>0.32422764357925715</v>
      </c>
      <c r="AV106" s="315">
        <v>0.27149567040802336</v>
      </c>
      <c r="AW106" s="316">
        <v>3.9195125723412962</v>
      </c>
      <c r="AX106" s="316">
        <v>1.2918669864963872</v>
      </c>
      <c r="AY106" s="316">
        <v>2.4645682143218108</v>
      </c>
      <c r="AZ106" s="316">
        <v>0</v>
      </c>
      <c r="BA106" s="316">
        <v>0.16307737152309815</v>
      </c>
      <c r="BB106" s="316">
        <v>2.4645682143218108</v>
      </c>
      <c r="BC106" s="316">
        <v>0</v>
      </c>
      <c r="BD106" s="316">
        <v>1.2918669864963872</v>
      </c>
      <c r="BE106" s="324">
        <v>0</v>
      </c>
      <c r="BF106" s="325">
        <v>0</v>
      </c>
      <c r="BG106" s="326">
        <v>0</v>
      </c>
      <c r="BH106" s="326">
        <v>0</v>
      </c>
      <c r="BI106" s="326">
        <v>0</v>
      </c>
      <c r="BJ106" s="326">
        <v>0</v>
      </c>
      <c r="BK106" s="319">
        <v>0</v>
      </c>
      <c r="BL106" s="320">
        <v>0</v>
      </c>
      <c r="BM106" s="320">
        <v>0</v>
      </c>
      <c r="BN106" s="320">
        <v>0</v>
      </c>
      <c r="BO106" s="320">
        <v>0</v>
      </c>
      <c r="BP106" s="320">
        <v>0</v>
      </c>
      <c r="BQ106" s="320">
        <v>0</v>
      </c>
      <c r="BR106" s="320">
        <v>0</v>
      </c>
      <c r="BS106" s="320">
        <v>0</v>
      </c>
      <c r="BT106" s="275">
        <v>0</v>
      </c>
      <c r="BU106" s="327">
        <v>0</v>
      </c>
      <c r="BV106" s="328">
        <v>0</v>
      </c>
      <c r="BW106" s="328">
        <v>0</v>
      </c>
      <c r="BX106" s="328">
        <v>0</v>
      </c>
      <c r="BY106" s="328">
        <v>0</v>
      </c>
      <c r="BZ106" s="329">
        <v>0</v>
      </c>
      <c r="CA106" s="330">
        <v>0</v>
      </c>
      <c r="CB106" s="330">
        <v>0</v>
      </c>
      <c r="CC106" s="330">
        <v>0</v>
      </c>
      <c r="CD106" s="330"/>
      <c r="CE106" s="330">
        <v>0</v>
      </c>
      <c r="CF106" s="330">
        <v>0</v>
      </c>
      <c r="CG106" s="330"/>
      <c r="CH106" s="330">
        <v>0</v>
      </c>
      <c r="CI106" s="331">
        <v>0</v>
      </c>
      <c r="CJ106" s="332">
        <v>0</v>
      </c>
      <c r="CK106" s="332">
        <v>0</v>
      </c>
      <c r="CL106" s="332"/>
      <c r="CM106" s="332">
        <v>0</v>
      </c>
      <c r="CN106" s="332">
        <v>0</v>
      </c>
      <c r="CO106" s="333"/>
      <c r="CP106" s="334">
        <v>0</v>
      </c>
      <c r="CQ106" s="334">
        <v>0</v>
      </c>
      <c r="CR106" s="334">
        <v>0</v>
      </c>
      <c r="CS106" s="335"/>
      <c r="CT106" s="335"/>
      <c r="CU106" s="334">
        <v>0</v>
      </c>
      <c r="CV106" s="334">
        <v>0</v>
      </c>
      <c r="CW106" s="334">
        <v>0</v>
      </c>
      <c r="CX106" s="299">
        <v>0</v>
      </c>
      <c r="CY106" s="300">
        <v>0</v>
      </c>
      <c r="CZ106" s="301">
        <v>0</v>
      </c>
      <c r="DA106" s="301">
        <v>0</v>
      </c>
      <c r="DB106" s="301">
        <v>0</v>
      </c>
      <c r="DC106" s="301">
        <v>0</v>
      </c>
      <c r="DD106" s="169">
        <v>0</v>
      </c>
      <c r="DE106" s="170">
        <v>0</v>
      </c>
      <c r="DF106" s="170">
        <v>0</v>
      </c>
      <c r="DG106" s="170">
        <v>0</v>
      </c>
      <c r="DH106" s="170">
        <v>0</v>
      </c>
      <c r="DI106" s="170">
        <v>0</v>
      </c>
      <c r="DJ106" s="170">
        <v>0</v>
      </c>
      <c r="DK106" s="170">
        <v>0</v>
      </c>
      <c r="DL106" s="170">
        <v>0</v>
      </c>
      <c r="DM106" s="336">
        <v>24.661949672687541</v>
      </c>
      <c r="DN106" s="337">
        <v>8.2148414888625805</v>
      </c>
      <c r="DO106" s="337">
        <v>16.447108183824962</v>
      </c>
      <c r="DP106" s="337">
        <v>1.1133157256235093</v>
      </c>
      <c r="DQ106" s="337">
        <v>15.333792458201451</v>
      </c>
      <c r="DR106" s="337">
        <v>8.2148414888625805</v>
      </c>
      <c r="DS106" s="338">
        <v>0.27149567040802336</v>
      </c>
      <c r="DT106" s="339">
        <v>24.390454002279519</v>
      </c>
      <c r="DU106" s="339">
        <v>15.190540939803164</v>
      </c>
      <c r="DV106" s="339">
        <v>9.0368356909532572</v>
      </c>
      <c r="DW106" s="339">
        <v>3.1903819780723106</v>
      </c>
      <c r="DX106" s="339">
        <v>0.58831736837493709</v>
      </c>
      <c r="DY106" s="339">
        <v>5.4212137160291078</v>
      </c>
      <c r="DZ106" s="339">
        <v>10.616183412437874</v>
      </c>
      <c r="EA106" s="339">
        <v>4.5743575273652874</v>
      </c>
      <c r="EB106" s="340">
        <v>3.8801536973459729</v>
      </c>
      <c r="EC106" s="274">
        <v>16.590787732592251</v>
      </c>
      <c r="ED106" s="274">
        <v>4.1910082427493194</v>
      </c>
      <c r="EE106" s="274">
        <v>0</v>
      </c>
      <c r="EF106" s="274">
        <v>0</v>
      </c>
      <c r="EG106" s="274">
        <v>0</v>
      </c>
      <c r="EH106" s="274">
        <f t="shared" si="128"/>
        <v>0</v>
      </c>
      <c r="EI106" s="248">
        <f t="shared" si="129"/>
        <v>24.661949672687541</v>
      </c>
      <c r="EJ106" s="245">
        <v>0.39857167041666769</v>
      </c>
      <c r="EK106" s="246">
        <v>0.53478153109831827</v>
      </c>
      <c r="EL106" s="246">
        <v>0.17996252410852351</v>
      </c>
      <c r="EM106" s="246">
        <v>0</v>
      </c>
      <c r="EN106" s="246">
        <v>0</v>
      </c>
      <c r="EO106" s="246">
        <v>0</v>
      </c>
      <c r="EP106" s="246">
        <v>0</v>
      </c>
      <c r="EQ106" s="341">
        <v>1.1133157256235093</v>
      </c>
      <c r="ER106" s="246">
        <v>1.1503000953697298</v>
      </c>
      <c r="ES106" s="246">
        <v>10.496674287770183</v>
      </c>
      <c r="ET106" s="246">
        <v>3.6868180750615389</v>
      </c>
      <c r="EU106" s="246">
        <v>0</v>
      </c>
      <c r="EV106" s="246">
        <v>0</v>
      </c>
      <c r="EW106" s="246">
        <v>0</v>
      </c>
      <c r="EX106" s="246">
        <f t="shared" si="130"/>
        <v>0</v>
      </c>
      <c r="EY106" s="342">
        <f t="shared" si="131"/>
        <v>15.333792458201451</v>
      </c>
      <c r="EZ106" s="246">
        <v>2.3312819315595754</v>
      </c>
      <c r="FA106" s="246">
        <v>5.5593319137237476</v>
      </c>
      <c r="FB106" s="246">
        <v>0.32422764357925715</v>
      </c>
      <c r="FC106" s="246">
        <v>0</v>
      </c>
      <c r="FD106" s="246">
        <v>0</v>
      </c>
      <c r="FE106" s="246">
        <v>0</v>
      </c>
      <c r="FF106" s="246">
        <f t="shared" si="86"/>
        <v>0</v>
      </c>
      <c r="FG106" s="343">
        <f t="shared" si="87"/>
        <v>8.2148414888625805</v>
      </c>
      <c r="FH106" s="276">
        <v>0</v>
      </c>
      <c r="FI106" s="260">
        <v>0</v>
      </c>
      <c r="FJ106" s="260">
        <v>0.27149567040802336</v>
      </c>
      <c r="FK106" s="260">
        <v>0</v>
      </c>
      <c r="FL106" s="260">
        <v>0</v>
      </c>
      <c r="FM106" s="264">
        <v>0</v>
      </c>
      <c r="FN106" s="264">
        <v>0</v>
      </c>
      <c r="FO106" s="344">
        <v>0.27149567040802336</v>
      </c>
      <c r="FP106" s="345">
        <v>1.3282432698534614</v>
      </c>
      <c r="FQ106" s="260">
        <v>1.8621387082188494</v>
      </c>
      <c r="FR106" s="260">
        <v>0</v>
      </c>
      <c r="FS106" s="260">
        <v>0</v>
      </c>
      <c r="FT106" s="260">
        <v>0</v>
      </c>
      <c r="FU106" s="264">
        <v>0</v>
      </c>
      <c r="FV106" s="147">
        <v>0</v>
      </c>
      <c r="FW106" s="344">
        <v>3.1903819780723106</v>
      </c>
      <c r="FX106" s="195">
        <v>0.1591469375177903</v>
      </c>
      <c r="FY106" s="262">
        <v>0.26609305933404864</v>
      </c>
      <c r="FZ106" s="262">
        <v>0.16307737152309815</v>
      </c>
      <c r="GA106" s="262">
        <v>0</v>
      </c>
      <c r="GB106" s="262">
        <v>0</v>
      </c>
      <c r="GC106" s="147">
        <v>0</v>
      </c>
      <c r="GD106" s="147">
        <v>0</v>
      </c>
      <c r="GE106" s="346">
        <v>0.58831736837493709</v>
      </c>
      <c r="GF106" s="273">
        <f t="shared" si="88"/>
        <v>0.64919518934437814</v>
      </c>
      <c r="GG106" s="246">
        <f t="shared" si="89"/>
        <v>2.3074503123629184</v>
      </c>
      <c r="GH106" s="246">
        <f t="shared" si="90"/>
        <v>2.4645682143218108</v>
      </c>
      <c r="GI106" s="246">
        <f t="shared" si="91"/>
        <v>0</v>
      </c>
      <c r="GJ106" s="246">
        <f t="shared" si="92"/>
        <v>0</v>
      </c>
      <c r="GK106" s="246">
        <f t="shared" si="93"/>
        <v>0</v>
      </c>
      <c r="GL106" s="246">
        <f t="shared" si="94"/>
        <v>0</v>
      </c>
      <c r="GM106" s="346">
        <f t="shared" si="95"/>
        <v>5.4212137160291078</v>
      </c>
      <c r="GN106" s="195">
        <v>0</v>
      </c>
      <c r="GO106" s="262">
        <v>10.616183412437874</v>
      </c>
      <c r="GP106" s="262">
        <v>0</v>
      </c>
      <c r="GQ106" s="262">
        <v>0</v>
      </c>
      <c r="GR106" s="262">
        <v>0</v>
      </c>
      <c r="GS106" s="147">
        <v>0</v>
      </c>
      <c r="GT106" s="147">
        <f t="shared" si="96"/>
        <v>0</v>
      </c>
      <c r="GU106" s="346">
        <f t="shared" si="97"/>
        <v>10.616183412437874</v>
      </c>
      <c r="GV106" s="195">
        <v>1.7435683006303435</v>
      </c>
      <c r="GW106" s="262">
        <v>1.5389222402385569</v>
      </c>
      <c r="GX106" s="262">
        <v>1.2918669864963872</v>
      </c>
      <c r="GY106" s="262">
        <v>0</v>
      </c>
      <c r="GZ106" s="262">
        <v>0</v>
      </c>
      <c r="HA106" s="147">
        <v>0</v>
      </c>
      <c r="HB106" s="147">
        <f t="shared" si="135"/>
        <v>0</v>
      </c>
      <c r="HC106" s="346">
        <f t="shared" si="136"/>
        <v>4.5743575273652874</v>
      </c>
      <c r="HD106" s="248">
        <f t="shared" si="98"/>
        <v>24.661949672687541</v>
      </c>
      <c r="HE106" s="116">
        <f t="shared" si="132"/>
        <v>1.1133157256235093</v>
      </c>
      <c r="HF106" s="117">
        <f t="shared" si="133"/>
        <v>15.333792458201451</v>
      </c>
      <c r="HG106" s="117">
        <f t="shared" si="134"/>
        <v>8.2148414888625805</v>
      </c>
      <c r="HH106" s="195">
        <f t="shared" si="122"/>
        <v>0.27149567040802336</v>
      </c>
      <c r="HI106" s="262">
        <f t="shared" si="123"/>
        <v>3.1903819780723106</v>
      </c>
      <c r="HJ106" s="262">
        <f t="shared" si="124"/>
        <v>0.58831736837493709</v>
      </c>
      <c r="HK106" s="262">
        <f t="shared" si="125"/>
        <v>5.4212137160291078</v>
      </c>
      <c r="HL106" s="262">
        <f t="shared" si="126"/>
        <v>10.616183412437874</v>
      </c>
      <c r="HM106" s="262">
        <f t="shared" si="127"/>
        <v>4.5743575273652874</v>
      </c>
      <c r="HN106" s="120">
        <f t="shared" si="104"/>
        <v>10.583888611769332</v>
      </c>
      <c r="HO106" s="249">
        <f t="shared" si="105"/>
        <v>42.915863312667085</v>
      </c>
      <c r="HP106" s="121">
        <f t="shared" si="106"/>
        <v>57.084136687332915</v>
      </c>
      <c r="HQ106" s="122">
        <f t="shared" si="99"/>
        <v>16.447108183824959</v>
      </c>
      <c r="HR106" s="123">
        <f t="shared" si="100"/>
        <v>9.1999130624763552</v>
      </c>
      <c r="HS106" s="196">
        <f t="shared" si="101"/>
        <v>7.2471951213486037</v>
      </c>
      <c r="HT106" s="197">
        <f t="shared" si="102"/>
        <v>10.887679082845898</v>
      </c>
      <c r="HU106" s="198">
        <f t="shared" si="103"/>
        <v>-3.640483961497293</v>
      </c>
      <c r="HV106" s="199">
        <f t="shared" si="107"/>
        <v>2.0551624727239619</v>
      </c>
      <c r="HW106" s="125">
        <f t="shared" si="108"/>
        <v>9.2776310468625778E-2</v>
      </c>
      <c r="HX106" s="125">
        <f t="shared" si="109"/>
        <v>1.2778160381834542</v>
      </c>
      <c r="HY106" s="125">
        <f t="shared" si="110"/>
        <v>0.68457012407188167</v>
      </c>
      <c r="HZ106" s="200">
        <f t="shared" si="111"/>
        <v>2.2624639200668612E-2</v>
      </c>
      <c r="IA106" s="201">
        <f t="shared" si="112"/>
        <v>0.26586516483935924</v>
      </c>
      <c r="IB106" s="201">
        <f t="shared" si="113"/>
        <v>4.9026447364578091E-2</v>
      </c>
      <c r="IC106" s="201">
        <f t="shared" si="114"/>
        <v>0.4517678096690923</v>
      </c>
      <c r="ID106" s="201">
        <f t="shared" si="115"/>
        <v>0.8846819510364895</v>
      </c>
      <c r="IE106" s="201">
        <f t="shared" si="116"/>
        <v>0.38119646061377394</v>
      </c>
      <c r="IF106" s="173">
        <f t="shared" si="117"/>
        <v>1.3705923486520799</v>
      </c>
      <c r="IG106" s="174">
        <f t="shared" si="118"/>
        <v>0.7666594218730296</v>
      </c>
      <c r="IH106" s="184">
        <f t="shared" si="119"/>
        <v>0.60393292677905031</v>
      </c>
      <c r="II106" s="185">
        <f t="shared" si="120"/>
        <v>0.90730659023715809</v>
      </c>
      <c r="IJ106" s="177">
        <f t="shared" si="121"/>
        <v>-0.30337366345810773</v>
      </c>
      <c r="IK106" s="130">
        <v>0</v>
      </c>
      <c r="IL106" s="347">
        <v>0</v>
      </c>
    </row>
    <row r="107" spans="1:246" outlineLevel="2" x14ac:dyDescent="0.2">
      <c r="A107" s="187"/>
      <c r="B107" s="188"/>
      <c r="C107" s="189"/>
      <c r="D107" s="203" t="s">
        <v>210</v>
      </c>
      <c r="E107" s="207"/>
      <c r="F107" s="1">
        <v>62883.277000000002</v>
      </c>
      <c r="G107" s="232">
        <v>1038.9274000000021</v>
      </c>
      <c r="H107" s="234">
        <v>77.22853970244897</v>
      </c>
      <c r="I107" s="2">
        <v>0.8217112026662633</v>
      </c>
      <c r="J107" s="3">
        <v>0.17828879733373681</v>
      </c>
      <c r="K107" s="4">
        <v>3.1763528425735468E-5</v>
      </c>
      <c r="L107" s="271">
        <v>3.8803150588594328</v>
      </c>
      <c r="M107" s="272">
        <v>2.1346988180810245</v>
      </c>
      <c r="N107" s="314">
        <v>1.7456162407784084</v>
      </c>
      <c r="O107" s="314">
        <v>0.39858914915377125</v>
      </c>
      <c r="P107" s="314">
        <v>1.3470270916246372</v>
      </c>
      <c r="Q107" s="314">
        <v>2.1346988180810245</v>
      </c>
      <c r="R107" s="315">
        <v>0</v>
      </c>
      <c r="S107" s="316">
        <v>3.8803150588594328</v>
      </c>
      <c r="T107" s="316">
        <v>2.1140507007237046</v>
      </c>
      <c r="U107" s="316">
        <v>1.7662643581357282</v>
      </c>
      <c r="V107" s="316">
        <v>5.2833964981620588E-2</v>
      </c>
      <c r="W107" s="316">
        <v>0.38912132575261793</v>
      </c>
      <c r="X107" s="316">
        <v>1.3243090674014897</v>
      </c>
      <c r="Y107" s="316">
        <v>0</v>
      </c>
      <c r="Z107" s="316">
        <v>2.1140507007237046</v>
      </c>
      <c r="AA107" s="317">
        <v>17.746455439329235</v>
      </c>
      <c r="AB107" s="318">
        <v>5.5791611000442378</v>
      </c>
      <c r="AC107" s="318">
        <v>12.167294339284997</v>
      </c>
      <c r="AD107" s="318">
        <v>0.70311559771230192</v>
      </c>
      <c r="AE107" s="318">
        <v>11.464178741572697</v>
      </c>
      <c r="AF107" s="318">
        <v>5.5791611000442378</v>
      </c>
      <c r="AG107" s="319">
        <v>1.5768724636838876</v>
      </c>
      <c r="AH107" s="320">
        <v>16.169582975645348</v>
      </c>
      <c r="AI107" s="320">
        <v>11.494637225504135</v>
      </c>
      <c r="AJ107" s="320">
        <v>4.6749457501412124</v>
      </c>
      <c r="AK107" s="320">
        <v>6.9251816799903457E-2</v>
      </c>
      <c r="AL107" s="320">
        <v>0.44734933341114647</v>
      </c>
      <c r="AM107" s="320">
        <v>4.1583445999301629</v>
      </c>
      <c r="AN107" s="320">
        <v>8.9887924877155303</v>
      </c>
      <c r="AO107" s="320">
        <v>2.5058447377886051</v>
      </c>
      <c r="AP107" s="321">
        <v>4.2406677367408507</v>
      </c>
      <c r="AQ107" s="322">
        <v>0.32776360085565465</v>
      </c>
      <c r="AR107" s="323">
        <v>3.9129041358851961</v>
      </c>
      <c r="AS107" s="323">
        <v>0.1873971962705856</v>
      </c>
      <c r="AT107" s="323">
        <v>3.7255069396146103</v>
      </c>
      <c r="AU107" s="323">
        <v>0.32776360085565465</v>
      </c>
      <c r="AV107" s="315">
        <v>8.6239343623530226E-6</v>
      </c>
      <c r="AW107" s="316">
        <v>4.2406591128064886</v>
      </c>
      <c r="AX107" s="316">
        <v>1.217822674521454</v>
      </c>
      <c r="AY107" s="316">
        <v>2.8354397783635092</v>
      </c>
      <c r="AZ107" s="316">
        <v>0</v>
      </c>
      <c r="BA107" s="316">
        <v>0.18739665992152565</v>
      </c>
      <c r="BB107" s="316">
        <v>2.8354397783635092</v>
      </c>
      <c r="BC107" s="316">
        <v>0</v>
      </c>
      <c r="BD107" s="316">
        <v>1.217822674521454</v>
      </c>
      <c r="BE107" s="324">
        <v>2.3176097795673822E-2</v>
      </c>
      <c r="BF107" s="325">
        <v>1.4133485610628225E-3</v>
      </c>
      <c r="BG107" s="326">
        <v>2.1762749234610995E-2</v>
      </c>
      <c r="BH107" s="326">
        <v>0</v>
      </c>
      <c r="BI107" s="326">
        <v>2.1762749234610995E-2</v>
      </c>
      <c r="BJ107" s="326">
        <v>1.4133485610628225E-3</v>
      </c>
      <c r="BK107" s="319">
        <v>0</v>
      </c>
      <c r="BL107" s="320">
        <v>2.3176097795673822E-2</v>
      </c>
      <c r="BM107" s="320">
        <v>1.6441541962278795E-2</v>
      </c>
      <c r="BN107" s="320">
        <v>6.7345558333950246E-3</v>
      </c>
      <c r="BO107" s="320">
        <v>0</v>
      </c>
      <c r="BP107" s="320">
        <v>0</v>
      </c>
      <c r="BQ107" s="320">
        <v>6.7345558333950246E-3</v>
      </c>
      <c r="BR107" s="320">
        <v>0</v>
      </c>
      <c r="BS107" s="320">
        <v>1.6441541962278795E-2</v>
      </c>
      <c r="BT107" s="275">
        <v>2.4022862575924244</v>
      </c>
      <c r="BU107" s="327">
        <v>0.33180749414260013</v>
      </c>
      <c r="BV107" s="328">
        <v>2.0704787634498243</v>
      </c>
      <c r="BW107" s="328">
        <v>0.74324878687942419</v>
      </c>
      <c r="BX107" s="328">
        <v>1.3272299765704001</v>
      </c>
      <c r="BY107" s="328">
        <v>0.33180749414260013</v>
      </c>
      <c r="BZ107" s="329">
        <v>2.0459115240094792</v>
      </c>
      <c r="CA107" s="330">
        <v>0.35637473358294525</v>
      </c>
      <c r="CB107" s="330">
        <v>0.2110114885790319</v>
      </c>
      <c r="CC107" s="330">
        <v>0.14536324500391334</v>
      </c>
      <c r="CD107" s="330"/>
      <c r="CE107" s="330">
        <v>0.11025958608091128</v>
      </c>
      <c r="CF107" s="330">
        <v>3.510365892300206E-2</v>
      </c>
      <c r="CG107" s="330"/>
      <c r="CH107" s="330">
        <v>0.2110114885790319</v>
      </c>
      <c r="CI107" s="331">
        <v>3.3953743186882136E-2</v>
      </c>
      <c r="CJ107" s="332">
        <v>8.3534030688178784E-4</v>
      </c>
      <c r="CK107" s="332">
        <v>3.3118402880000349E-2</v>
      </c>
      <c r="CL107" s="332"/>
      <c r="CM107" s="332">
        <v>3.3118402880000349E-2</v>
      </c>
      <c r="CN107" s="332">
        <v>8.3534030688178784E-4</v>
      </c>
      <c r="CO107" s="333"/>
      <c r="CP107" s="334">
        <v>3.3953743186882136E-2</v>
      </c>
      <c r="CQ107" s="334">
        <v>2.8043943485011352E-2</v>
      </c>
      <c r="CR107" s="334">
        <v>5.909799701870784E-3</v>
      </c>
      <c r="CS107" s="335"/>
      <c r="CT107" s="335"/>
      <c r="CU107" s="334">
        <v>5.909799701870784E-3</v>
      </c>
      <c r="CV107" s="334">
        <v>2.5792798954672846E-2</v>
      </c>
      <c r="CW107" s="334">
        <v>2.2511445303385058E-3</v>
      </c>
      <c r="CX107" s="299">
        <v>2.1777756457704314</v>
      </c>
      <c r="CY107" s="300">
        <v>0.14962998714892814</v>
      </c>
      <c r="CZ107" s="301">
        <v>2.028145658621503</v>
      </c>
      <c r="DA107" s="301">
        <v>0</v>
      </c>
      <c r="DB107" s="301">
        <v>2.028145658621503</v>
      </c>
      <c r="DC107" s="301">
        <v>0.14962998714892811</v>
      </c>
      <c r="DD107" s="169">
        <v>0</v>
      </c>
      <c r="DE107" s="170">
        <v>2.1777756457704314</v>
      </c>
      <c r="DF107" s="170">
        <v>1.748267093551684</v>
      </c>
      <c r="DG107" s="170">
        <v>0.4295085522187474</v>
      </c>
      <c r="DH107" s="170">
        <v>0</v>
      </c>
      <c r="DI107" s="170">
        <v>0</v>
      </c>
      <c r="DJ107" s="170">
        <v>0.42950855221874717</v>
      </c>
      <c r="DK107" s="170">
        <v>1.6998356575720786</v>
      </c>
      <c r="DL107" s="170">
        <v>4.8431435979605621E-2</v>
      </c>
      <c r="DM107" s="336">
        <v>30.504629979274931</v>
      </c>
      <c r="DN107" s="337">
        <v>8.5253096891403892</v>
      </c>
      <c r="DO107" s="337">
        <v>21.979320290134542</v>
      </c>
      <c r="DP107" s="337">
        <v>2.0323507300160832</v>
      </c>
      <c r="DQ107" s="337">
        <v>19.946969560118461</v>
      </c>
      <c r="DR107" s="337">
        <v>8.5253096891403892</v>
      </c>
      <c r="DS107" s="338">
        <v>3.6227926116277294</v>
      </c>
      <c r="DT107" s="339">
        <v>26.881837367647201</v>
      </c>
      <c r="DU107" s="339">
        <v>16.830274668327299</v>
      </c>
      <c r="DV107" s="339">
        <v>9.864166039398377</v>
      </c>
      <c r="DW107" s="339">
        <v>0.12208578178152404</v>
      </c>
      <c r="DX107" s="339">
        <v>1.1341269051662013</v>
      </c>
      <c r="DY107" s="339">
        <v>8.7953500123721771</v>
      </c>
      <c r="DZ107" s="339">
        <v>10.714420944242281</v>
      </c>
      <c r="EA107" s="339">
        <v>6.1158537240850173</v>
      </c>
      <c r="EB107" s="340">
        <v>3.8803150588594328</v>
      </c>
      <c r="EC107" s="274">
        <v>17.746455439329235</v>
      </c>
      <c r="ED107" s="274">
        <v>4.2406677367408507</v>
      </c>
      <c r="EE107" s="274">
        <v>2.3176097795673822E-2</v>
      </c>
      <c r="EF107" s="274">
        <v>2.4022862575924244</v>
      </c>
      <c r="EG107" s="274">
        <v>3.3953743186882136E-2</v>
      </c>
      <c r="EH107" s="274">
        <f t="shared" si="128"/>
        <v>2.1777756457704314</v>
      </c>
      <c r="EI107" s="248">
        <f t="shared" si="129"/>
        <v>30.504629979274931</v>
      </c>
      <c r="EJ107" s="245">
        <v>0.39858914915377125</v>
      </c>
      <c r="EK107" s="246">
        <v>0.70311559771230192</v>
      </c>
      <c r="EL107" s="246">
        <v>0.1873971962705856</v>
      </c>
      <c r="EM107" s="246">
        <v>0</v>
      </c>
      <c r="EN107" s="246">
        <v>0.74324878687942419</v>
      </c>
      <c r="EO107" s="246">
        <v>0</v>
      </c>
      <c r="EP107" s="246">
        <v>0</v>
      </c>
      <c r="EQ107" s="341">
        <v>2.0323507300160832</v>
      </c>
      <c r="ER107" s="246">
        <v>1.3470270916246372</v>
      </c>
      <c r="ES107" s="246">
        <v>11.464178741572697</v>
      </c>
      <c r="ET107" s="246">
        <v>3.7255069396146103</v>
      </c>
      <c r="EU107" s="246">
        <v>2.1762749234610995E-2</v>
      </c>
      <c r="EV107" s="246">
        <v>1.3272299765704001</v>
      </c>
      <c r="EW107" s="246">
        <v>3.3118402880000349E-2</v>
      </c>
      <c r="EX107" s="246">
        <f t="shared" si="130"/>
        <v>2.028145658621503</v>
      </c>
      <c r="EY107" s="342">
        <f t="shared" si="131"/>
        <v>19.946969560118461</v>
      </c>
      <c r="EZ107" s="246">
        <v>2.1346988180810245</v>
      </c>
      <c r="FA107" s="246">
        <v>5.5791611000442378</v>
      </c>
      <c r="FB107" s="246">
        <v>0.32776360085565465</v>
      </c>
      <c r="FC107" s="246">
        <v>1.4133485610628225E-3</v>
      </c>
      <c r="FD107" s="246">
        <v>0.33180749414260013</v>
      </c>
      <c r="FE107" s="246">
        <v>8.3534030688178784E-4</v>
      </c>
      <c r="FF107" s="246">
        <f t="shared" si="86"/>
        <v>0.14962998714892811</v>
      </c>
      <c r="FG107" s="343">
        <f t="shared" si="87"/>
        <v>8.5253096891403892</v>
      </c>
      <c r="FH107" s="276">
        <v>0</v>
      </c>
      <c r="FI107" s="260">
        <v>1.5768724636838876</v>
      </c>
      <c r="FJ107" s="260">
        <v>8.6239343623530226E-6</v>
      </c>
      <c r="FK107" s="260">
        <v>0</v>
      </c>
      <c r="FL107" s="260">
        <v>2.0459115240094792</v>
      </c>
      <c r="FM107" s="264">
        <v>0</v>
      </c>
      <c r="FN107" s="264">
        <v>0</v>
      </c>
      <c r="FO107" s="344">
        <v>3.6227926116277294</v>
      </c>
      <c r="FP107" s="345">
        <v>5.2833964981620588E-2</v>
      </c>
      <c r="FQ107" s="260">
        <v>6.9251816799903457E-2</v>
      </c>
      <c r="FR107" s="260">
        <v>0</v>
      </c>
      <c r="FS107" s="260">
        <v>0</v>
      </c>
      <c r="FT107" s="260">
        <v>0</v>
      </c>
      <c r="FU107" s="264">
        <v>0</v>
      </c>
      <c r="FV107" s="147">
        <v>0</v>
      </c>
      <c r="FW107" s="344">
        <v>0.12208578178152404</v>
      </c>
      <c r="FX107" s="195">
        <v>0.38912132575261793</v>
      </c>
      <c r="FY107" s="262">
        <v>0.44734933341114647</v>
      </c>
      <c r="FZ107" s="262">
        <v>0.18739665992152565</v>
      </c>
      <c r="GA107" s="262">
        <v>0</v>
      </c>
      <c r="GB107" s="262">
        <v>0.11025958608091128</v>
      </c>
      <c r="GC107" s="147">
        <v>0</v>
      </c>
      <c r="GD107" s="147">
        <v>0</v>
      </c>
      <c r="GE107" s="346">
        <v>1.1341269051662013</v>
      </c>
      <c r="GF107" s="273">
        <f t="shared" si="88"/>
        <v>1.3243090674014897</v>
      </c>
      <c r="GG107" s="246">
        <f t="shared" si="89"/>
        <v>4.1583445999301629</v>
      </c>
      <c r="GH107" s="246">
        <f t="shared" si="90"/>
        <v>2.8354397783635092</v>
      </c>
      <c r="GI107" s="246">
        <f t="shared" si="91"/>
        <v>6.7345558333950246E-3</v>
      </c>
      <c r="GJ107" s="246">
        <f t="shared" si="92"/>
        <v>3.510365892300206E-2</v>
      </c>
      <c r="GK107" s="246">
        <f t="shared" si="93"/>
        <v>5.909799701870784E-3</v>
      </c>
      <c r="GL107" s="246">
        <f t="shared" si="94"/>
        <v>0.42950855221874717</v>
      </c>
      <c r="GM107" s="346">
        <f t="shared" si="95"/>
        <v>8.7953500123721771</v>
      </c>
      <c r="GN107" s="195">
        <v>0</v>
      </c>
      <c r="GO107" s="262">
        <v>8.9887924877155303</v>
      </c>
      <c r="GP107" s="262">
        <v>0</v>
      </c>
      <c r="GQ107" s="262">
        <v>0</v>
      </c>
      <c r="GR107" s="262">
        <v>0</v>
      </c>
      <c r="GS107" s="147">
        <v>2.5792798954672846E-2</v>
      </c>
      <c r="GT107" s="147">
        <f t="shared" si="96"/>
        <v>1.6998356575720786</v>
      </c>
      <c r="GU107" s="346">
        <f t="shared" si="97"/>
        <v>10.714420944242281</v>
      </c>
      <c r="GV107" s="195">
        <v>2.1140507007237046</v>
      </c>
      <c r="GW107" s="262">
        <v>2.5058447377886051</v>
      </c>
      <c r="GX107" s="262">
        <v>1.217822674521454</v>
      </c>
      <c r="GY107" s="262">
        <v>1.6441541962278795E-2</v>
      </c>
      <c r="GZ107" s="262">
        <v>0.2110114885790319</v>
      </c>
      <c r="HA107" s="147">
        <v>2.2511445303385058E-3</v>
      </c>
      <c r="HB107" s="147">
        <f t="shared" si="135"/>
        <v>4.8431435979605621E-2</v>
      </c>
      <c r="HC107" s="346">
        <f t="shared" si="136"/>
        <v>6.1158537240850173</v>
      </c>
      <c r="HD107" s="248">
        <f t="shared" si="98"/>
        <v>30.504629979274931</v>
      </c>
      <c r="HE107" s="116">
        <f t="shared" si="132"/>
        <v>2.0323507300160832</v>
      </c>
      <c r="HF107" s="117">
        <f t="shared" si="133"/>
        <v>19.946969560118461</v>
      </c>
      <c r="HG107" s="117">
        <f t="shared" si="134"/>
        <v>8.5253096891403892</v>
      </c>
      <c r="HH107" s="195">
        <f t="shared" si="122"/>
        <v>3.6227926116277294</v>
      </c>
      <c r="HI107" s="262">
        <f t="shared" si="123"/>
        <v>0.12208578178152404</v>
      </c>
      <c r="HJ107" s="262">
        <f t="shared" si="124"/>
        <v>1.1341269051662013</v>
      </c>
      <c r="HK107" s="262">
        <f t="shared" si="125"/>
        <v>8.7953500123721771</v>
      </c>
      <c r="HL107" s="262">
        <f t="shared" si="126"/>
        <v>10.714420944242281</v>
      </c>
      <c r="HM107" s="262">
        <f t="shared" si="127"/>
        <v>6.1158537240850173</v>
      </c>
      <c r="HN107" s="120">
        <f t="shared" si="104"/>
        <v>16.045330641623394</v>
      </c>
      <c r="HO107" s="249">
        <f t="shared" si="105"/>
        <v>52.599656683345152</v>
      </c>
      <c r="HP107" s="121">
        <f t="shared" si="106"/>
        <v>47.400343316654848</v>
      </c>
      <c r="HQ107" s="122">
        <f t="shared" si="99"/>
        <v>21.979320290134545</v>
      </c>
      <c r="HR107" s="123">
        <f t="shared" si="100"/>
        <v>10.051562699319902</v>
      </c>
      <c r="HS107" s="196">
        <f t="shared" si="101"/>
        <v>11.927757590814643</v>
      </c>
      <c r="HT107" s="197">
        <f t="shared" si="102"/>
        <v>14.337213555870012</v>
      </c>
      <c r="HU107" s="198">
        <f t="shared" si="103"/>
        <v>-2.409455965055372</v>
      </c>
      <c r="HV107" s="199">
        <f t="shared" si="107"/>
        <v>2.5420524982729109</v>
      </c>
      <c r="HW107" s="125">
        <f t="shared" si="108"/>
        <v>0.1693625608346736</v>
      </c>
      <c r="HX107" s="125">
        <f t="shared" si="109"/>
        <v>1.6622474633432052</v>
      </c>
      <c r="HY107" s="125">
        <f t="shared" si="110"/>
        <v>0.71044247409503247</v>
      </c>
      <c r="HZ107" s="200">
        <f t="shared" si="111"/>
        <v>0.30189938430231078</v>
      </c>
      <c r="IA107" s="201">
        <f t="shared" si="112"/>
        <v>1.0173815148460337E-2</v>
      </c>
      <c r="IB107" s="201">
        <f t="shared" si="113"/>
        <v>9.4510575430516774E-2</v>
      </c>
      <c r="IC107" s="201">
        <f t="shared" si="114"/>
        <v>0.73294583436434813</v>
      </c>
      <c r="ID107" s="201">
        <f t="shared" si="115"/>
        <v>0.89286841202019007</v>
      </c>
      <c r="IE107" s="201">
        <f t="shared" si="116"/>
        <v>0.50965447700708477</v>
      </c>
      <c r="IF107" s="173">
        <f t="shared" si="117"/>
        <v>1.8316100241778788</v>
      </c>
      <c r="IG107" s="174">
        <f t="shared" si="118"/>
        <v>0.83763022494332517</v>
      </c>
      <c r="IH107" s="184">
        <f t="shared" si="119"/>
        <v>0.9939797992345536</v>
      </c>
      <c r="II107" s="185">
        <f t="shared" si="120"/>
        <v>1.194767796322501</v>
      </c>
      <c r="IJ107" s="177">
        <f t="shared" si="121"/>
        <v>-0.20078799708794767</v>
      </c>
      <c r="IK107" s="130">
        <v>0</v>
      </c>
      <c r="IL107" s="347">
        <v>0</v>
      </c>
    </row>
    <row r="108" spans="1:246" outlineLevel="1" x14ac:dyDescent="0.2">
      <c r="A108" s="187"/>
      <c r="B108" s="188"/>
      <c r="C108" s="206" t="s">
        <v>211</v>
      </c>
      <c r="D108" s="190"/>
      <c r="E108" s="207"/>
      <c r="F108" s="1">
        <v>963667.29600000032</v>
      </c>
      <c r="G108" s="232">
        <v>15318.891599999999</v>
      </c>
      <c r="H108" s="234">
        <v>75.772713152985986</v>
      </c>
      <c r="I108" s="2">
        <v>0.63122378030164772</v>
      </c>
      <c r="J108" s="3">
        <v>0.3687762196983525</v>
      </c>
      <c r="K108" s="4"/>
      <c r="L108" s="271">
        <v>3.5981079590181722</v>
      </c>
      <c r="M108" s="272">
        <v>1.8159244694340579</v>
      </c>
      <c r="N108" s="314">
        <v>1.7821834895841142</v>
      </c>
      <c r="O108" s="314">
        <v>0.36464438873325389</v>
      </c>
      <c r="P108" s="314">
        <v>1.4175391008508602</v>
      </c>
      <c r="Q108" s="314">
        <v>1.8159244694340579</v>
      </c>
      <c r="R108" s="315">
        <v>0</v>
      </c>
      <c r="S108" s="316">
        <v>3.5981079590181722</v>
      </c>
      <c r="T108" s="316">
        <v>1.6258687503115339</v>
      </c>
      <c r="U108" s="316">
        <v>1.9722392087066383</v>
      </c>
      <c r="V108" s="316">
        <v>0.52373419108700392</v>
      </c>
      <c r="W108" s="316">
        <v>0.28946492750613928</v>
      </c>
      <c r="X108" s="316">
        <v>1.1590400901134952</v>
      </c>
      <c r="Y108" s="316">
        <v>0</v>
      </c>
      <c r="Z108" s="316">
        <v>1.6258687503115339</v>
      </c>
      <c r="AA108" s="317">
        <v>16.776473765684248</v>
      </c>
      <c r="AB108" s="318">
        <v>5.454936549469199</v>
      </c>
      <c r="AC108" s="318">
        <v>11.321537216215049</v>
      </c>
      <c r="AD108" s="318">
        <v>0.61169307905064418</v>
      </c>
      <c r="AE108" s="318">
        <v>10.709844137164403</v>
      </c>
      <c r="AF108" s="318">
        <v>5.454936549469199</v>
      </c>
      <c r="AG108" s="319">
        <v>0.88807504813234206</v>
      </c>
      <c r="AH108" s="320">
        <v>15.888398717551905</v>
      </c>
      <c r="AI108" s="320">
        <v>9.7536987426137287</v>
      </c>
      <c r="AJ108" s="320">
        <v>6.1346999749381759</v>
      </c>
      <c r="AK108" s="320">
        <v>0.55846289194359078</v>
      </c>
      <c r="AL108" s="320">
        <v>0.4124340141104379</v>
      </c>
      <c r="AM108" s="320">
        <v>5.1638030688841479</v>
      </c>
      <c r="AN108" s="320">
        <v>6.5747239990210593</v>
      </c>
      <c r="AO108" s="320">
        <v>3.1789747435926681</v>
      </c>
      <c r="AP108" s="321">
        <v>4.6550201918606939</v>
      </c>
      <c r="AQ108" s="322">
        <v>0.35677243517244406</v>
      </c>
      <c r="AR108" s="323">
        <v>4.2982477566882498</v>
      </c>
      <c r="AS108" s="323">
        <v>0.25800851384604517</v>
      </c>
      <c r="AT108" s="323">
        <v>4.0402392428422047</v>
      </c>
      <c r="AU108" s="323">
        <v>0.35677243517244406</v>
      </c>
      <c r="AV108" s="315">
        <v>9.468622886444808E-2</v>
      </c>
      <c r="AW108" s="316">
        <v>4.5603339629962463</v>
      </c>
      <c r="AX108" s="316">
        <v>1.0725248831808587</v>
      </c>
      <c r="AY108" s="316">
        <v>3.2365478567311725</v>
      </c>
      <c r="AZ108" s="316">
        <v>0</v>
      </c>
      <c r="BA108" s="316">
        <v>0.25126122308421522</v>
      </c>
      <c r="BB108" s="316">
        <v>3.2365478567311725</v>
      </c>
      <c r="BC108" s="316">
        <v>0</v>
      </c>
      <c r="BD108" s="316">
        <v>1.0725248831808587</v>
      </c>
      <c r="BE108" s="324">
        <v>0.48697942960444968</v>
      </c>
      <c r="BF108" s="325">
        <v>0.10469350885336462</v>
      </c>
      <c r="BG108" s="326">
        <v>0.38228592075108503</v>
      </c>
      <c r="BH108" s="326">
        <v>4.3778801261864017E-4</v>
      </c>
      <c r="BI108" s="326">
        <v>0.38184813273846635</v>
      </c>
      <c r="BJ108" s="326">
        <v>0.10469350885336462</v>
      </c>
      <c r="BK108" s="319">
        <v>8.1067165512167111E-3</v>
      </c>
      <c r="BL108" s="320">
        <v>0.47887271305323298</v>
      </c>
      <c r="BM108" s="320">
        <v>0.22871209284067992</v>
      </c>
      <c r="BN108" s="320">
        <v>0.25016062021255303</v>
      </c>
      <c r="BO108" s="320">
        <v>0</v>
      </c>
      <c r="BP108" s="320">
        <v>4.0993294695912343E-4</v>
      </c>
      <c r="BQ108" s="320">
        <v>0.24975068726559391</v>
      </c>
      <c r="BR108" s="320">
        <v>0</v>
      </c>
      <c r="BS108" s="320">
        <v>0.22871209284067992</v>
      </c>
      <c r="BT108" s="275">
        <v>2.4721098396686858</v>
      </c>
      <c r="BU108" s="327">
        <v>0.3414516353133546</v>
      </c>
      <c r="BV108" s="328">
        <v>2.1306582043553313</v>
      </c>
      <c r="BW108" s="328">
        <v>0.76485166310191399</v>
      </c>
      <c r="BX108" s="328">
        <v>1.3658065412534173</v>
      </c>
      <c r="BY108" s="328">
        <v>0.3414516353133546</v>
      </c>
      <c r="BZ108" s="329">
        <v>1.893738832960234</v>
      </c>
      <c r="CA108" s="330">
        <v>0.57837100670845176</v>
      </c>
      <c r="CB108" s="330">
        <v>0.28158800273397339</v>
      </c>
      <c r="CC108" s="330">
        <v>0.29678300397447838</v>
      </c>
      <c r="CD108" s="330"/>
      <c r="CE108" s="330">
        <v>0.17894351588769794</v>
      </c>
      <c r="CF108" s="330">
        <v>0.11783948808678044</v>
      </c>
      <c r="CG108" s="330"/>
      <c r="CH108" s="330">
        <v>0.28158800273397339</v>
      </c>
      <c r="CI108" s="331">
        <v>0.14896357888616141</v>
      </c>
      <c r="CJ108" s="332">
        <v>3.7352602026043888E-3</v>
      </c>
      <c r="CK108" s="332">
        <v>0.14522831868355701</v>
      </c>
      <c r="CL108" s="332"/>
      <c r="CM108" s="332">
        <v>0.14522831868355701</v>
      </c>
      <c r="CN108" s="332">
        <v>3.7352602026043888E-3</v>
      </c>
      <c r="CO108" s="333"/>
      <c r="CP108" s="334">
        <v>0.14896357888616141</v>
      </c>
      <c r="CQ108" s="334">
        <v>9.5334041247276957E-2</v>
      </c>
      <c r="CR108" s="334">
        <v>5.362953763888445E-2</v>
      </c>
      <c r="CS108" s="335"/>
      <c r="CT108" s="335"/>
      <c r="CU108" s="334">
        <v>5.362953763888445E-2</v>
      </c>
      <c r="CV108" s="334">
        <v>7.6368289952489302E-2</v>
      </c>
      <c r="CW108" s="334">
        <v>1.8965751294787656E-2</v>
      </c>
      <c r="CX108" s="299">
        <v>2.2441459137902355</v>
      </c>
      <c r="CY108" s="300">
        <v>0.14653832141198819</v>
      </c>
      <c r="CZ108" s="301">
        <v>2.0976075923782482</v>
      </c>
      <c r="DA108" s="301">
        <v>0</v>
      </c>
      <c r="DB108" s="301">
        <v>2.0976075923782482</v>
      </c>
      <c r="DC108" s="301">
        <v>0.14653832141198819</v>
      </c>
      <c r="DD108" s="169">
        <v>0</v>
      </c>
      <c r="DE108" s="170">
        <v>2.2441459137902355</v>
      </c>
      <c r="DF108" s="170">
        <v>1.4968274882515962</v>
      </c>
      <c r="DG108" s="170">
        <v>0.74731842553863936</v>
      </c>
      <c r="DH108" s="170">
        <v>0</v>
      </c>
      <c r="DI108" s="170">
        <v>0</v>
      </c>
      <c r="DJ108" s="170">
        <v>0.74731842553863947</v>
      </c>
      <c r="DK108" s="170">
        <v>1.4075472657615076</v>
      </c>
      <c r="DL108" s="170">
        <v>8.9280222490088532E-2</v>
      </c>
      <c r="DM108" s="336">
        <v>30.381800678512644</v>
      </c>
      <c r="DN108" s="337">
        <v>8.2240521798570132</v>
      </c>
      <c r="DO108" s="337">
        <v>22.157748498655632</v>
      </c>
      <c r="DP108" s="337">
        <v>1.9996354327444761</v>
      </c>
      <c r="DQ108" s="337">
        <v>20.158113065911156</v>
      </c>
      <c r="DR108" s="337">
        <v>8.2240521798570132</v>
      </c>
      <c r="DS108" s="338">
        <v>2.8846068265082412</v>
      </c>
      <c r="DT108" s="339">
        <v>27.497193852004401</v>
      </c>
      <c r="DU108" s="339">
        <v>14.55455400117965</v>
      </c>
      <c r="DV108" s="339">
        <v>12.691378627740542</v>
      </c>
      <c r="DW108" s="339">
        <v>1.0821970830305947</v>
      </c>
      <c r="DX108" s="339">
        <v>1.1325136135354494</v>
      </c>
      <c r="DY108" s="339">
        <v>10.727929154258712</v>
      </c>
      <c r="DZ108" s="339">
        <v>8.0586395547350556</v>
      </c>
      <c r="EA108" s="339">
        <v>6.4959144464445897</v>
      </c>
      <c r="EB108" s="340">
        <v>3.5981079590181722</v>
      </c>
      <c r="EC108" s="274">
        <v>16.776473765684248</v>
      </c>
      <c r="ED108" s="274">
        <v>4.6550201918606939</v>
      </c>
      <c r="EE108" s="274">
        <v>0.48697942960444968</v>
      </c>
      <c r="EF108" s="274">
        <v>2.4721098396686858</v>
      </c>
      <c r="EG108" s="274">
        <v>0.14896357888616141</v>
      </c>
      <c r="EH108" s="274">
        <f t="shared" si="128"/>
        <v>2.2441459137902355</v>
      </c>
      <c r="EI108" s="248">
        <f t="shared" si="129"/>
        <v>30.381800678512644</v>
      </c>
      <c r="EJ108" s="245">
        <v>0.36464438873325389</v>
      </c>
      <c r="EK108" s="246">
        <v>0.61169307905064418</v>
      </c>
      <c r="EL108" s="246">
        <v>0.25800851384604517</v>
      </c>
      <c r="EM108" s="246">
        <v>4.3778801261864017E-4</v>
      </c>
      <c r="EN108" s="246">
        <v>0.76485166310191399</v>
      </c>
      <c r="EO108" s="246">
        <v>0</v>
      </c>
      <c r="EP108" s="246">
        <v>0</v>
      </c>
      <c r="EQ108" s="341">
        <v>1.9996354327444761</v>
      </c>
      <c r="ER108" s="246">
        <v>1.4175391008508602</v>
      </c>
      <c r="ES108" s="246">
        <v>10.709844137164403</v>
      </c>
      <c r="ET108" s="246">
        <v>4.0402392428422047</v>
      </c>
      <c r="EU108" s="246">
        <v>0.38184813273846635</v>
      </c>
      <c r="EV108" s="246">
        <v>1.3658065412534173</v>
      </c>
      <c r="EW108" s="246">
        <v>0.14522831868355701</v>
      </c>
      <c r="EX108" s="246">
        <f t="shared" si="130"/>
        <v>2.0976075923782482</v>
      </c>
      <c r="EY108" s="342">
        <f t="shared" si="131"/>
        <v>20.158113065911156</v>
      </c>
      <c r="EZ108" s="246">
        <v>1.8159244694340579</v>
      </c>
      <c r="FA108" s="246">
        <v>5.454936549469199</v>
      </c>
      <c r="FB108" s="246">
        <v>0.35677243517244406</v>
      </c>
      <c r="FC108" s="246">
        <v>0.10469350885336462</v>
      </c>
      <c r="FD108" s="246">
        <v>0.3414516353133546</v>
      </c>
      <c r="FE108" s="246">
        <v>3.7352602026043888E-3</v>
      </c>
      <c r="FF108" s="246">
        <f t="shared" si="86"/>
        <v>0.14653832141198819</v>
      </c>
      <c r="FG108" s="343">
        <f t="shared" si="87"/>
        <v>8.2240521798570132</v>
      </c>
      <c r="FH108" s="276">
        <v>0</v>
      </c>
      <c r="FI108" s="260">
        <v>0.88807504813234206</v>
      </c>
      <c r="FJ108" s="260">
        <v>9.468622886444808E-2</v>
      </c>
      <c r="FK108" s="260">
        <v>8.1067165512167111E-3</v>
      </c>
      <c r="FL108" s="260">
        <v>1.893738832960234</v>
      </c>
      <c r="FM108" s="264">
        <v>0</v>
      </c>
      <c r="FN108" s="264">
        <v>0</v>
      </c>
      <c r="FO108" s="344">
        <v>2.8846068265082412</v>
      </c>
      <c r="FP108" s="345">
        <v>0.52373419108700392</v>
      </c>
      <c r="FQ108" s="260">
        <v>0.55846289194359078</v>
      </c>
      <c r="FR108" s="260">
        <v>0</v>
      </c>
      <c r="FS108" s="260">
        <v>0</v>
      </c>
      <c r="FT108" s="260">
        <v>0</v>
      </c>
      <c r="FU108" s="264">
        <v>0</v>
      </c>
      <c r="FV108" s="147">
        <v>0</v>
      </c>
      <c r="FW108" s="344">
        <v>1.0821970830305947</v>
      </c>
      <c r="FX108" s="195">
        <v>0.28946492750613928</v>
      </c>
      <c r="FY108" s="262">
        <v>0.4124340141104379</v>
      </c>
      <c r="FZ108" s="262">
        <v>0.25126122308421522</v>
      </c>
      <c r="GA108" s="262">
        <v>4.0993294695912343E-4</v>
      </c>
      <c r="GB108" s="262">
        <v>0.17894351588769794</v>
      </c>
      <c r="GC108" s="147">
        <v>0</v>
      </c>
      <c r="GD108" s="147">
        <v>0</v>
      </c>
      <c r="GE108" s="346">
        <v>1.1325136135354494</v>
      </c>
      <c r="GF108" s="273">
        <f t="shared" si="88"/>
        <v>1.1590400901134952</v>
      </c>
      <c r="GG108" s="246">
        <f t="shared" si="89"/>
        <v>5.1638030688841479</v>
      </c>
      <c r="GH108" s="246">
        <f t="shared" si="90"/>
        <v>3.2365478567311725</v>
      </c>
      <c r="GI108" s="246">
        <f t="shared" si="91"/>
        <v>0.24975068726559391</v>
      </c>
      <c r="GJ108" s="246">
        <f t="shared" si="92"/>
        <v>0.11783948808678044</v>
      </c>
      <c r="GK108" s="246">
        <f t="shared" si="93"/>
        <v>5.362953763888445E-2</v>
      </c>
      <c r="GL108" s="246">
        <f t="shared" si="94"/>
        <v>0.74731842553863947</v>
      </c>
      <c r="GM108" s="346">
        <f t="shared" si="95"/>
        <v>10.727929154258712</v>
      </c>
      <c r="GN108" s="195">
        <v>0</v>
      </c>
      <c r="GO108" s="262">
        <v>6.5747239990210593</v>
      </c>
      <c r="GP108" s="262">
        <v>0</v>
      </c>
      <c r="GQ108" s="262">
        <v>0</v>
      </c>
      <c r="GR108" s="262">
        <v>0</v>
      </c>
      <c r="GS108" s="147">
        <v>7.6368289952489302E-2</v>
      </c>
      <c r="GT108" s="147">
        <f t="shared" si="96"/>
        <v>1.4075472657615076</v>
      </c>
      <c r="GU108" s="346">
        <f t="shared" si="97"/>
        <v>8.0586395547350556</v>
      </c>
      <c r="GV108" s="195">
        <v>1.6258687503115339</v>
      </c>
      <c r="GW108" s="262">
        <v>3.1789747435926681</v>
      </c>
      <c r="GX108" s="262">
        <v>1.0725248831808587</v>
      </c>
      <c r="GY108" s="262">
        <v>0.22871209284067992</v>
      </c>
      <c r="GZ108" s="262">
        <v>0.28158800273397339</v>
      </c>
      <c r="HA108" s="147">
        <v>1.8965751294787656E-2</v>
      </c>
      <c r="HB108" s="147">
        <f t="shared" si="135"/>
        <v>8.9280222490088532E-2</v>
      </c>
      <c r="HC108" s="346">
        <f t="shared" si="136"/>
        <v>6.4959144464445897</v>
      </c>
      <c r="HD108" s="248">
        <f t="shared" si="98"/>
        <v>30.381800678512644</v>
      </c>
      <c r="HE108" s="116">
        <f t="shared" si="132"/>
        <v>1.9996354327444761</v>
      </c>
      <c r="HF108" s="117">
        <f t="shared" si="133"/>
        <v>20.158113065911156</v>
      </c>
      <c r="HG108" s="117">
        <f t="shared" si="134"/>
        <v>8.2240521798570132</v>
      </c>
      <c r="HH108" s="195">
        <f t="shared" si="122"/>
        <v>2.8846068265082412</v>
      </c>
      <c r="HI108" s="262">
        <f t="shared" si="123"/>
        <v>1.0821970830305947</v>
      </c>
      <c r="HJ108" s="262">
        <f t="shared" si="124"/>
        <v>1.1325136135354494</v>
      </c>
      <c r="HK108" s="262">
        <f t="shared" si="125"/>
        <v>10.727929154258712</v>
      </c>
      <c r="HL108" s="262">
        <f t="shared" si="126"/>
        <v>8.0586395547350556</v>
      </c>
      <c r="HM108" s="262">
        <f t="shared" si="127"/>
        <v>6.4959144464445897</v>
      </c>
      <c r="HN108" s="120">
        <f t="shared" si="104"/>
        <v>18.356357214238752</v>
      </c>
      <c r="HO108" s="249">
        <f t="shared" si="105"/>
        <v>60.418924501802756</v>
      </c>
      <c r="HP108" s="121">
        <f t="shared" si="106"/>
        <v>39.581075498197244</v>
      </c>
      <c r="HQ108" s="122">
        <f t="shared" si="99"/>
        <v>22.157748498655632</v>
      </c>
      <c r="HR108" s="123">
        <f t="shared" si="100"/>
        <v>12.942639850824756</v>
      </c>
      <c r="HS108" s="196">
        <f t="shared" si="101"/>
        <v>9.2151086478308759</v>
      </c>
      <c r="HT108" s="197">
        <f t="shared" si="102"/>
        <v>10.943246381243297</v>
      </c>
      <c r="HU108" s="198">
        <f t="shared" si="103"/>
        <v>-1.7281377334124235</v>
      </c>
      <c r="HV108" s="199">
        <f t="shared" si="107"/>
        <v>2.5318167232093871</v>
      </c>
      <c r="HW108" s="125">
        <f t="shared" si="108"/>
        <v>0.16663628606203967</v>
      </c>
      <c r="HX108" s="125">
        <f t="shared" si="109"/>
        <v>1.6798427554925963</v>
      </c>
      <c r="HY108" s="125">
        <f t="shared" si="110"/>
        <v>0.68533768165475106</v>
      </c>
      <c r="HZ108" s="200">
        <f t="shared" si="111"/>
        <v>0.24038390220902009</v>
      </c>
      <c r="IA108" s="201">
        <f t="shared" si="112"/>
        <v>9.0183090252549558E-2</v>
      </c>
      <c r="IB108" s="201">
        <f t="shared" si="113"/>
        <v>9.4376134461287453E-2</v>
      </c>
      <c r="IC108" s="201">
        <f t="shared" si="114"/>
        <v>0.89399409618822601</v>
      </c>
      <c r="ID108" s="201">
        <f t="shared" si="115"/>
        <v>0.67155329622792126</v>
      </c>
      <c r="IE108" s="201">
        <f t="shared" si="116"/>
        <v>0.54132620387038244</v>
      </c>
      <c r="IF108" s="173">
        <f t="shared" si="117"/>
        <v>1.8464790415546359</v>
      </c>
      <c r="IG108" s="174">
        <f t="shared" si="118"/>
        <v>1.078553320902063</v>
      </c>
      <c r="IH108" s="184">
        <f t="shared" si="119"/>
        <v>0.76792572065257303</v>
      </c>
      <c r="II108" s="185">
        <f t="shared" si="120"/>
        <v>0.91193719843694143</v>
      </c>
      <c r="IJ108" s="177">
        <f t="shared" si="121"/>
        <v>-0.14401147778436862</v>
      </c>
      <c r="IK108" s="130">
        <v>0</v>
      </c>
      <c r="IL108" s="347">
        <v>0</v>
      </c>
    </row>
    <row r="109" spans="1:246" outlineLevel="3" x14ac:dyDescent="0.2">
      <c r="A109" s="187">
        <v>104.478787878788</v>
      </c>
      <c r="B109" s="188">
        <v>95</v>
      </c>
      <c r="C109" s="189" t="s">
        <v>212</v>
      </c>
      <c r="D109" s="190" t="s">
        <v>213</v>
      </c>
      <c r="E109" s="191" t="s">
        <v>214</v>
      </c>
      <c r="F109" s="1">
        <v>1333.577</v>
      </c>
      <c r="G109" s="232">
        <v>20.256999999999998</v>
      </c>
      <c r="H109" s="234">
        <v>76.373999999999995</v>
      </c>
      <c r="I109" s="192">
        <v>1</v>
      </c>
      <c r="J109" s="193">
        <v>0</v>
      </c>
      <c r="K109" s="202">
        <v>1</v>
      </c>
      <c r="L109" s="271">
        <v>4.3787872020210585</v>
      </c>
      <c r="M109" s="272">
        <v>2.5824513549756056</v>
      </c>
      <c r="N109" s="314">
        <v>1.7963358470454529</v>
      </c>
      <c r="O109" s="314">
        <v>0.46262787455783588</v>
      </c>
      <c r="P109" s="314">
        <v>1.3337079724876171</v>
      </c>
      <c r="Q109" s="314">
        <v>2.5824513549756056</v>
      </c>
      <c r="R109" s="315">
        <v>0</v>
      </c>
      <c r="S109" s="316">
        <v>4.3787872020210585</v>
      </c>
      <c r="T109" s="316">
        <v>1.916219383498289</v>
      </c>
      <c r="U109" s="316">
        <v>2.4625678185227695</v>
      </c>
      <c r="V109" s="316">
        <v>1.5229855807253772</v>
      </c>
      <c r="W109" s="316">
        <v>0.18106139716301595</v>
      </c>
      <c r="X109" s="316">
        <v>0.75852084063437641</v>
      </c>
      <c r="Y109" s="316">
        <v>0</v>
      </c>
      <c r="Z109" s="316">
        <v>1.916219383498289</v>
      </c>
      <c r="AA109" s="317">
        <v>16.444793015866544</v>
      </c>
      <c r="AB109" s="318">
        <v>5.4603064879490102</v>
      </c>
      <c r="AC109" s="318">
        <v>10.984486527917534</v>
      </c>
      <c r="AD109" s="318">
        <v>0.66572169698761519</v>
      </c>
      <c r="AE109" s="318">
        <v>10.318764830929918</v>
      </c>
      <c r="AF109" s="318">
        <v>5.4603064879490102</v>
      </c>
      <c r="AG109" s="319">
        <v>1.2226238288308073</v>
      </c>
      <c r="AH109" s="320">
        <v>15.222169187035739</v>
      </c>
      <c r="AI109" s="320">
        <v>11.033148222084678</v>
      </c>
      <c r="AJ109" s="320">
        <v>4.1890209649510606</v>
      </c>
      <c r="AK109" s="320">
        <v>1.7389247118646525</v>
      </c>
      <c r="AL109" s="320">
        <v>0.25086467213391539</v>
      </c>
      <c r="AM109" s="320">
        <v>2.199231580952492</v>
      </c>
      <c r="AN109" s="320">
        <v>9.62491569839408</v>
      </c>
      <c r="AO109" s="320">
        <v>1.408232523690597</v>
      </c>
      <c r="AP109" s="321">
        <v>13.974099863999998</v>
      </c>
      <c r="AQ109" s="322">
        <v>1.0203759244349999</v>
      </c>
      <c r="AR109" s="323">
        <v>12.953723939564998</v>
      </c>
      <c r="AS109" s="323">
        <v>1.6523769479999997</v>
      </c>
      <c r="AT109" s="323">
        <v>11.301346991564998</v>
      </c>
      <c r="AU109" s="323">
        <v>1.0203759244349999</v>
      </c>
      <c r="AV109" s="315">
        <v>1.0865134714516989</v>
      </c>
      <c r="AW109" s="316">
        <v>12.887586392548299</v>
      </c>
      <c r="AX109" s="316">
        <v>3.9680104262748812</v>
      </c>
      <c r="AY109" s="316">
        <v>7.4086636354471516</v>
      </c>
      <c r="AZ109" s="316">
        <v>0</v>
      </c>
      <c r="BA109" s="316">
        <v>1.5109123308262653</v>
      </c>
      <c r="BB109" s="316">
        <v>7.4086636354471516</v>
      </c>
      <c r="BC109" s="316">
        <v>0</v>
      </c>
      <c r="BD109" s="316">
        <v>3.9680104262748812</v>
      </c>
      <c r="BE109" s="324">
        <v>7.2777173753460405</v>
      </c>
      <c r="BF109" s="325">
        <v>0.995089132147991</v>
      </c>
      <c r="BG109" s="326">
        <v>6.28262824319805</v>
      </c>
      <c r="BH109" s="326">
        <v>1.7429477430803663E-4</v>
      </c>
      <c r="BI109" s="326">
        <v>6.2824539484237425</v>
      </c>
      <c r="BJ109" s="326">
        <v>0.995089132147991</v>
      </c>
      <c r="BK109" s="319">
        <v>2.3288047871611774</v>
      </c>
      <c r="BL109" s="320">
        <v>4.9489125881848643</v>
      </c>
      <c r="BM109" s="320">
        <v>2.8821857613253123</v>
      </c>
      <c r="BN109" s="320">
        <v>2.0667268268595511</v>
      </c>
      <c r="BO109" s="320">
        <v>0</v>
      </c>
      <c r="BP109" s="320">
        <v>7.8432648438616625E-6</v>
      </c>
      <c r="BQ109" s="320">
        <v>2.0667189835947073</v>
      </c>
      <c r="BR109" s="320">
        <v>0</v>
      </c>
      <c r="BS109" s="320">
        <v>2.8821857613253123</v>
      </c>
      <c r="BT109" s="275">
        <v>1.8630153639652596</v>
      </c>
      <c r="BU109" s="327">
        <v>0.25732256408359944</v>
      </c>
      <c r="BV109" s="328">
        <v>1.6056927998816601</v>
      </c>
      <c r="BW109" s="328">
        <v>0.57640254354726261</v>
      </c>
      <c r="BX109" s="328">
        <v>1.0292902563343975</v>
      </c>
      <c r="BY109" s="328">
        <v>0.25732256408359944</v>
      </c>
      <c r="BZ109" s="329">
        <v>1.8630153639652596</v>
      </c>
      <c r="CA109" s="330">
        <v>0</v>
      </c>
      <c r="CB109" s="330">
        <v>0</v>
      </c>
      <c r="CC109" s="330">
        <v>0</v>
      </c>
      <c r="CD109" s="330"/>
      <c r="CE109" s="330">
        <v>0</v>
      </c>
      <c r="CF109" s="330">
        <v>0</v>
      </c>
      <c r="CG109" s="330"/>
      <c r="CH109" s="330">
        <v>0</v>
      </c>
      <c r="CI109" s="331">
        <v>2.4366179571749997</v>
      </c>
      <c r="CJ109" s="332">
        <v>6.0617148749999995E-2</v>
      </c>
      <c r="CK109" s="332">
        <v>2.3760008084249997</v>
      </c>
      <c r="CL109" s="332"/>
      <c r="CM109" s="332">
        <v>2.3760008084249997</v>
      </c>
      <c r="CN109" s="332">
        <v>6.0617148749999995E-2</v>
      </c>
      <c r="CO109" s="333"/>
      <c r="CP109" s="334">
        <v>2.4366179571749997</v>
      </c>
      <c r="CQ109" s="334">
        <v>2.4366179571749997</v>
      </c>
      <c r="CR109" s="334">
        <v>0</v>
      </c>
      <c r="CS109" s="335"/>
      <c r="CT109" s="335"/>
      <c r="CU109" s="334">
        <v>0</v>
      </c>
      <c r="CV109" s="334">
        <v>0.85281760913879434</v>
      </c>
      <c r="CW109" s="334">
        <v>1.5838003480362053</v>
      </c>
      <c r="CX109" s="299">
        <v>1.4205563999999999</v>
      </c>
      <c r="CY109" s="300">
        <v>0.14339658007579728</v>
      </c>
      <c r="CZ109" s="301">
        <v>1.2771598199242027</v>
      </c>
      <c r="DA109" s="301">
        <v>0</v>
      </c>
      <c r="DB109" s="301">
        <v>1.2771598199242027</v>
      </c>
      <c r="DC109" s="301">
        <v>0.14339658007579731</v>
      </c>
      <c r="DD109" s="169">
        <v>0</v>
      </c>
      <c r="DE109" s="170">
        <v>1.4205563999999999</v>
      </c>
      <c r="DF109" s="170">
        <v>1.3624393929194727</v>
      </c>
      <c r="DG109" s="170">
        <v>5.811700708052725E-2</v>
      </c>
      <c r="DH109" s="170">
        <v>0</v>
      </c>
      <c r="DI109" s="170">
        <v>0</v>
      </c>
      <c r="DJ109" s="170">
        <v>5.811700708052725E-2</v>
      </c>
      <c r="DK109" s="170">
        <v>1.3624393929194727</v>
      </c>
      <c r="DL109" s="170">
        <v>0</v>
      </c>
      <c r="DM109" s="336">
        <v>47.795587178373907</v>
      </c>
      <c r="DN109" s="337">
        <v>10.519559192417002</v>
      </c>
      <c r="DO109" s="337">
        <v>37.276027985956894</v>
      </c>
      <c r="DP109" s="337">
        <v>3.3573033578670213</v>
      </c>
      <c r="DQ109" s="337">
        <v>33.918724628089876</v>
      </c>
      <c r="DR109" s="337">
        <v>10.519559192417002</v>
      </c>
      <c r="DS109" s="338">
        <v>6.5009574514089428</v>
      </c>
      <c r="DT109" s="339">
        <v>41.294629726964963</v>
      </c>
      <c r="DU109" s="339">
        <v>23.598621143277633</v>
      </c>
      <c r="DV109" s="339">
        <v>16.185096252861058</v>
      </c>
      <c r="DW109" s="339">
        <v>3.2619102925900298</v>
      </c>
      <c r="DX109" s="339">
        <v>1.9428462433880405</v>
      </c>
      <c r="DY109" s="339">
        <v>12.491252047709255</v>
      </c>
      <c r="DZ109" s="339">
        <v>11.840172700452348</v>
      </c>
      <c r="EA109" s="339">
        <v>11.758448442825284</v>
      </c>
      <c r="EB109" s="340">
        <v>4.3787872020210585</v>
      </c>
      <c r="EC109" s="274">
        <v>16.444793015866544</v>
      </c>
      <c r="ED109" s="274">
        <v>13.974099863999998</v>
      </c>
      <c r="EE109" s="274">
        <v>7.2777173753460405</v>
      </c>
      <c r="EF109" s="274">
        <v>1.8630153639652596</v>
      </c>
      <c r="EG109" s="274">
        <v>2.4366179571749997</v>
      </c>
      <c r="EH109" s="274">
        <f t="shared" si="128"/>
        <v>1.4205563999999999</v>
      </c>
      <c r="EI109" s="248">
        <f t="shared" si="129"/>
        <v>47.795587178373907</v>
      </c>
      <c r="EJ109" s="245">
        <v>0.46262787455783588</v>
      </c>
      <c r="EK109" s="246">
        <v>0.66572169698761519</v>
      </c>
      <c r="EL109" s="246">
        <v>1.6523769479999997</v>
      </c>
      <c r="EM109" s="246">
        <v>1.7429477430803663E-4</v>
      </c>
      <c r="EN109" s="246">
        <v>0.57640254354726261</v>
      </c>
      <c r="EO109" s="246">
        <v>0</v>
      </c>
      <c r="EP109" s="246">
        <v>0</v>
      </c>
      <c r="EQ109" s="341">
        <v>3.3573033578670213</v>
      </c>
      <c r="ER109" s="246">
        <v>1.3337079724876171</v>
      </c>
      <c r="ES109" s="246">
        <v>10.318764830929918</v>
      </c>
      <c r="ET109" s="246">
        <v>11.301346991564998</v>
      </c>
      <c r="EU109" s="246">
        <v>6.2824539484237425</v>
      </c>
      <c r="EV109" s="246">
        <v>1.0292902563343975</v>
      </c>
      <c r="EW109" s="246">
        <v>2.3760008084249997</v>
      </c>
      <c r="EX109" s="246">
        <f t="shared" si="130"/>
        <v>1.2771598199242027</v>
      </c>
      <c r="EY109" s="342">
        <f t="shared" si="131"/>
        <v>33.918724628089876</v>
      </c>
      <c r="EZ109" s="246">
        <v>2.5824513549756056</v>
      </c>
      <c r="FA109" s="246">
        <v>5.4603064879490102</v>
      </c>
      <c r="FB109" s="246">
        <v>1.0203759244349999</v>
      </c>
      <c r="FC109" s="246">
        <v>0.995089132147991</v>
      </c>
      <c r="FD109" s="246">
        <v>0.25732256408359944</v>
      </c>
      <c r="FE109" s="246">
        <v>6.0617148749999995E-2</v>
      </c>
      <c r="FF109" s="246">
        <f t="shared" si="86"/>
        <v>0.14339658007579731</v>
      </c>
      <c r="FG109" s="343">
        <f t="shared" si="87"/>
        <v>10.519559192417002</v>
      </c>
      <c r="FH109" s="276">
        <v>0</v>
      </c>
      <c r="FI109" s="260">
        <v>1.2226238288308073</v>
      </c>
      <c r="FJ109" s="260">
        <v>1.0865134714516989</v>
      </c>
      <c r="FK109" s="260">
        <v>2.3288047871611774</v>
      </c>
      <c r="FL109" s="260">
        <v>1.8630153639652596</v>
      </c>
      <c r="FM109" s="264">
        <v>0</v>
      </c>
      <c r="FN109" s="264">
        <v>0</v>
      </c>
      <c r="FO109" s="344">
        <v>6.5009574514089428</v>
      </c>
      <c r="FP109" s="345">
        <v>1.5229855807253772</v>
      </c>
      <c r="FQ109" s="260">
        <v>1.7389247118646525</v>
      </c>
      <c r="FR109" s="260">
        <v>0</v>
      </c>
      <c r="FS109" s="260">
        <v>0</v>
      </c>
      <c r="FT109" s="260">
        <v>0</v>
      </c>
      <c r="FU109" s="264">
        <v>0</v>
      </c>
      <c r="FV109" s="147">
        <v>0</v>
      </c>
      <c r="FW109" s="344">
        <v>3.2619102925900298</v>
      </c>
      <c r="FX109" s="195">
        <v>0.18106139716301595</v>
      </c>
      <c r="FY109" s="262">
        <v>0.25086467213391539</v>
      </c>
      <c r="FZ109" s="262">
        <v>1.5109123308262653</v>
      </c>
      <c r="GA109" s="262">
        <v>7.8432648438616625E-6</v>
      </c>
      <c r="GB109" s="262">
        <v>0</v>
      </c>
      <c r="GC109" s="147">
        <v>0</v>
      </c>
      <c r="GD109" s="147">
        <v>0</v>
      </c>
      <c r="GE109" s="346">
        <v>1.9428462433880405</v>
      </c>
      <c r="GF109" s="273">
        <f t="shared" si="88"/>
        <v>0.75852084063437641</v>
      </c>
      <c r="GG109" s="246">
        <f t="shared" si="89"/>
        <v>2.199231580952492</v>
      </c>
      <c r="GH109" s="246">
        <f t="shared" si="90"/>
        <v>7.4086636354471516</v>
      </c>
      <c r="GI109" s="246">
        <f t="shared" si="91"/>
        <v>2.0667189835947073</v>
      </c>
      <c r="GJ109" s="246">
        <f t="shared" si="92"/>
        <v>0</v>
      </c>
      <c r="GK109" s="246">
        <f t="shared" si="93"/>
        <v>0</v>
      </c>
      <c r="GL109" s="246">
        <f t="shared" si="94"/>
        <v>5.811700708052725E-2</v>
      </c>
      <c r="GM109" s="346">
        <f t="shared" si="95"/>
        <v>12.491252047709255</v>
      </c>
      <c r="GN109" s="195">
        <v>0</v>
      </c>
      <c r="GO109" s="262">
        <v>9.62491569839408</v>
      </c>
      <c r="GP109" s="262">
        <v>0</v>
      </c>
      <c r="GQ109" s="262">
        <v>0</v>
      </c>
      <c r="GR109" s="262">
        <v>0</v>
      </c>
      <c r="GS109" s="147">
        <v>0.85281760913879434</v>
      </c>
      <c r="GT109" s="147">
        <f t="shared" si="96"/>
        <v>1.3624393929194727</v>
      </c>
      <c r="GU109" s="346">
        <f t="shared" si="97"/>
        <v>11.840172700452348</v>
      </c>
      <c r="GV109" s="195">
        <v>1.916219383498289</v>
      </c>
      <c r="GW109" s="262">
        <v>1.408232523690597</v>
      </c>
      <c r="GX109" s="262">
        <v>3.9680104262748812</v>
      </c>
      <c r="GY109" s="262">
        <v>2.8821857613253123</v>
      </c>
      <c r="GZ109" s="262">
        <v>0</v>
      </c>
      <c r="HA109" s="147">
        <v>1.5838003480362053</v>
      </c>
      <c r="HB109" s="147">
        <f t="shared" si="135"/>
        <v>0</v>
      </c>
      <c r="HC109" s="346">
        <f t="shared" si="136"/>
        <v>11.758448442825284</v>
      </c>
      <c r="HD109" s="248">
        <f t="shared" si="98"/>
        <v>47.795587178373907</v>
      </c>
      <c r="HE109" s="116">
        <f t="shared" si="132"/>
        <v>3.3573033578670213</v>
      </c>
      <c r="HF109" s="117">
        <f t="shared" si="133"/>
        <v>33.918724628089876</v>
      </c>
      <c r="HG109" s="117">
        <f t="shared" si="134"/>
        <v>10.519559192417002</v>
      </c>
      <c r="HH109" s="195">
        <f t="shared" si="122"/>
        <v>6.5009574514089428</v>
      </c>
      <c r="HI109" s="262">
        <f t="shared" si="123"/>
        <v>3.2619102925900298</v>
      </c>
      <c r="HJ109" s="262">
        <f t="shared" si="124"/>
        <v>1.9428462433880405</v>
      </c>
      <c r="HK109" s="262">
        <f t="shared" si="125"/>
        <v>12.491252047709255</v>
      </c>
      <c r="HL109" s="262">
        <f t="shared" si="126"/>
        <v>11.840172700452348</v>
      </c>
      <c r="HM109" s="262">
        <f t="shared" si="127"/>
        <v>11.758448442825284</v>
      </c>
      <c r="HN109" s="120">
        <f t="shared" si="104"/>
        <v>26.192546733922576</v>
      </c>
      <c r="HO109" s="249">
        <f t="shared" si="105"/>
        <v>54.801182034173088</v>
      </c>
      <c r="HP109" s="121">
        <f t="shared" si="106"/>
        <v>45.198817965826912</v>
      </c>
      <c r="HQ109" s="122">
        <f t="shared" si="99"/>
        <v>37.276027985956901</v>
      </c>
      <c r="HR109" s="123">
        <f t="shared" si="100"/>
        <v>17.696008583687323</v>
      </c>
      <c r="HS109" s="196">
        <f t="shared" si="101"/>
        <v>19.580019402269578</v>
      </c>
      <c r="HT109" s="197">
        <f t="shared" si="102"/>
        <v>18.341130151861289</v>
      </c>
      <c r="HU109" s="198">
        <f t="shared" si="103"/>
        <v>1.2388892504082811</v>
      </c>
      <c r="HV109" s="199">
        <f t="shared" si="107"/>
        <v>3.9829655981978256</v>
      </c>
      <c r="HW109" s="125">
        <f t="shared" si="108"/>
        <v>0.27977527982225175</v>
      </c>
      <c r="HX109" s="125">
        <f t="shared" si="109"/>
        <v>2.8265603856741564</v>
      </c>
      <c r="HY109" s="125">
        <f t="shared" si="110"/>
        <v>0.87662993270141687</v>
      </c>
      <c r="HZ109" s="200">
        <f t="shared" si="111"/>
        <v>0.54174645428407853</v>
      </c>
      <c r="IA109" s="201">
        <f t="shared" si="112"/>
        <v>0.27182585771583584</v>
      </c>
      <c r="IB109" s="201">
        <f t="shared" si="113"/>
        <v>0.16190385361567003</v>
      </c>
      <c r="IC109" s="201">
        <f t="shared" si="114"/>
        <v>1.0409376706424378</v>
      </c>
      <c r="ID109" s="201">
        <f t="shared" si="115"/>
        <v>0.98668105837102893</v>
      </c>
      <c r="IE109" s="201">
        <f t="shared" si="116"/>
        <v>0.97987070356877359</v>
      </c>
      <c r="IF109" s="173">
        <f t="shared" si="117"/>
        <v>3.1063356654964083</v>
      </c>
      <c r="IG109" s="174">
        <f t="shared" si="118"/>
        <v>1.4746673819739435</v>
      </c>
      <c r="IH109" s="184">
        <f t="shared" si="119"/>
        <v>1.6316682835224647</v>
      </c>
      <c r="II109" s="185">
        <f t="shared" si="120"/>
        <v>1.5284275126551075</v>
      </c>
      <c r="IJ109" s="177">
        <f t="shared" si="121"/>
        <v>0.10324077086735677</v>
      </c>
      <c r="IK109" s="130">
        <v>0</v>
      </c>
      <c r="IL109" s="347">
        <v>0</v>
      </c>
    </row>
    <row r="110" spans="1:246" outlineLevel="3" x14ac:dyDescent="0.2">
      <c r="A110" s="187">
        <v>105.575757575757</v>
      </c>
      <c r="B110" s="188">
        <v>96</v>
      </c>
      <c r="C110" s="189" t="s">
        <v>212</v>
      </c>
      <c r="D110" s="190" t="s">
        <v>213</v>
      </c>
      <c r="E110" s="191" t="s">
        <v>215</v>
      </c>
      <c r="F110" s="1">
        <v>3419.5810000000001</v>
      </c>
      <c r="G110" s="232">
        <v>71.773800000000008</v>
      </c>
      <c r="H110" s="234">
        <v>74.266999999999996</v>
      </c>
      <c r="I110" s="192">
        <v>1</v>
      </c>
      <c r="J110" s="193">
        <v>0</v>
      </c>
      <c r="K110" s="202">
        <v>1</v>
      </c>
      <c r="L110" s="271">
        <v>3.9333907074620935</v>
      </c>
      <c r="M110" s="272">
        <v>2.3452111091641163</v>
      </c>
      <c r="N110" s="314">
        <v>1.5881795982979772</v>
      </c>
      <c r="O110" s="314">
        <v>0.40882705563837357</v>
      </c>
      <c r="P110" s="314">
        <v>1.1793525426596037</v>
      </c>
      <c r="Q110" s="314">
        <v>2.3452111091641163</v>
      </c>
      <c r="R110" s="315">
        <v>0</v>
      </c>
      <c r="S110" s="316">
        <v>3.9333907074620935</v>
      </c>
      <c r="T110" s="316">
        <v>1.7483180767757271</v>
      </c>
      <c r="U110" s="316">
        <v>2.1850726306863661</v>
      </c>
      <c r="V110" s="316">
        <v>1.355436391429941</v>
      </c>
      <c r="W110" s="316">
        <v>0.16187594820390674</v>
      </c>
      <c r="X110" s="316">
        <v>0.66776029105251833</v>
      </c>
      <c r="Y110" s="316">
        <v>0</v>
      </c>
      <c r="Z110" s="316">
        <v>1.7483180767757271</v>
      </c>
      <c r="AA110" s="317">
        <v>16.611036841512274</v>
      </c>
      <c r="AB110" s="318">
        <v>5.3432499923106755</v>
      </c>
      <c r="AC110" s="318">
        <v>11.267786849201599</v>
      </c>
      <c r="AD110" s="318">
        <v>0.65669519207390603</v>
      </c>
      <c r="AE110" s="318">
        <v>10.611091657127691</v>
      </c>
      <c r="AF110" s="318">
        <v>5.3432499923106755</v>
      </c>
      <c r="AG110" s="319">
        <v>1.4139817556739462</v>
      </c>
      <c r="AH110" s="320">
        <v>15.197055085838326</v>
      </c>
      <c r="AI110" s="320">
        <v>11.135986194771299</v>
      </c>
      <c r="AJ110" s="320">
        <v>4.061068891067027</v>
      </c>
      <c r="AK110" s="320">
        <v>1.65357770579397</v>
      </c>
      <c r="AL110" s="320">
        <v>0.24678566764219032</v>
      </c>
      <c r="AM110" s="320">
        <v>2.1607055176308676</v>
      </c>
      <c r="AN110" s="320">
        <v>9.73900504167392</v>
      </c>
      <c r="AO110" s="320">
        <v>1.3969811530973772</v>
      </c>
      <c r="AP110" s="321">
        <v>16.658781258666664</v>
      </c>
      <c r="AQ110" s="322">
        <v>1.2107855768812499</v>
      </c>
      <c r="AR110" s="323">
        <v>15.447995681785414</v>
      </c>
      <c r="AS110" s="323">
        <v>2.0673209676666664</v>
      </c>
      <c r="AT110" s="323">
        <v>13.380674714118747</v>
      </c>
      <c r="AU110" s="323">
        <v>1.2107855768812499</v>
      </c>
      <c r="AV110" s="315">
        <v>1.3823752805823997</v>
      </c>
      <c r="AW110" s="316">
        <v>15.276405978084265</v>
      </c>
      <c r="AX110" s="316">
        <v>4.6763032147841352</v>
      </c>
      <c r="AY110" s="316">
        <v>8.7182204864331627</v>
      </c>
      <c r="AZ110" s="316">
        <v>0</v>
      </c>
      <c r="BA110" s="316">
        <v>1.8818822768669665</v>
      </c>
      <c r="BB110" s="316">
        <v>8.7182204864331627</v>
      </c>
      <c r="BC110" s="316">
        <v>0</v>
      </c>
      <c r="BD110" s="316">
        <v>4.6763032147841352</v>
      </c>
      <c r="BE110" s="324">
        <v>0.70478128608085577</v>
      </c>
      <c r="BF110" s="325">
        <v>0.24534369808633169</v>
      </c>
      <c r="BG110" s="326">
        <v>0.45943758799452411</v>
      </c>
      <c r="BH110" s="326">
        <v>0</v>
      </c>
      <c r="BI110" s="326">
        <v>0.45943758799452411</v>
      </c>
      <c r="BJ110" s="326">
        <v>0.24534369808633169</v>
      </c>
      <c r="BK110" s="319">
        <v>1.315373907086689E-2</v>
      </c>
      <c r="BL110" s="320">
        <v>0.69162754700998885</v>
      </c>
      <c r="BM110" s="320">
        <v>0.46716215780157028</v>
      </c>
      <c r="BN110" s="320">
        <v>0.22446538920841855</v>
      </c>
      <c r="BO110" s="320">
        <v>0</v>
      </c>
      <c r="BP110" s="320">
        <v>0</v>
      </c>
      <c r="BQ110" s="320">
        <v>0.22446538920841855</v>
      </c>
      <c r="BR110" s="320">
        <v>0</v>
      </c>
      <c r="BS110" s="320">
        <v>0.46716215780157028</v>
      </c>
      <c r="BT110" s="275">
        <v>2.0808302429777155</v>
      </c>
      <c r="BU110" s="327">
        <v>0.28740749212399386</v>
      </c>
      <c r="BV110" s="328">
        <v>1.7934227508537215</v>
      </c>
      <c r="BW110" s="328">
        <v>0.64379278235774628</v>
      </c>
      <c r="BX110" s="328">
        <v>1.1496299684959752</v>
      </c>
      <c r="BY110" s="328">
        <v>0.28740749212399386</v>
      </c>
      <c r="BZ110" s="329">
        <v>1.0404151214888577</v>
      </c>
      <c r="CA110" s="330">
        <v>1.0404151214888577</v>
      </c>
      <c r="CB110" s="330">
        <v>0.71851873030998459</v>
      </c>
      <c r="CC110" s="330">
        <v>0.32189639117887314</v>
      </c>
      <c r="CD110" s="330"/>
      <c r="CE110" s="330">
        <v>0.32189639117887314</v>
      </c>
      <c r="CF110" s="330">
        <v>0</v>
      </c>
      <c r="CG110" s="330"/>
      <c r="CH110" s="330">
        <v>0.71851873030998459</v>
      </c>
      <c r="CI110" s="331">
        <v>2.2155511908810004</v>
      </c>
      <c r="CJ110" s="332">
        <v>5.6681261700000006E-2</v>
      </c>
      <c r="CK110" s="332">
        <v>2.1588699291810003</v>
      </c>
      <c r="CL110" s="332"/>
      <c r="CM110" s="332">
        <v>2.1588699291810003</v>
      </c>
      <c r="CN110" s="332">
        <v>5.6681261700000006E-2</v>
      </c>
      <c r="CO110" s="333"/>
      <c r="CP110" s="334">
        <v>2.2155511908810004</v>
      </c>
      <c r="CQ110" s="334">
        <v>2.2155511908810004</v>
      </c>
      <c r="CR110" s="334">
        <v>0</v>
      </c>
      <c r="CS110" s="335"/>
      <c r="CT110" s="335"/>
      <c r="CU110" s="334">
        <v>0</v>
      </c>
      <c r="CV110" s="334">
        <v>0.37825870528798311</v>
      </c>
      <c r="CW110" s="334">
        <v>1.8372924855930173</v>
      </c>
      <c r="CX110" s="299">
        <v>1.3813661999999998</v>
      </c>
      <c r="CY110" s="300">
        <v>0.13944056632478641</v>
      </c>
      <c r="CZ110" s="301">
        <v>1.2419256336752134</v>
      </c>
      <c r="DA110" s="301">
        <v>0</v>
      </c>
      <c r="DB110" s="301">
        <v>1.2419256336752134</v>
      </c>
      <c r="DC110" s="301">
        <v>0.13944056632478644</v>
      </c>
      <c r="DD110" s="169">
        <v>0</v>
      </c>
      <c r="DE110" s="170">
        <v>1.3813661999999998</v>
      </c>
      <c r="DF110" s="170">
        <v>1.3248525204120576</v>
      </c>
      <c r="DG110" s="170">
        <v>5.6513679587942178E-2</v>
      </c>
      <c r="DH110" s="170">
        <v>0</v>
      </c>
      <c r="DI110" s="170">
        <v>0</v>
      </c>
      <c r="DJ110" s="170">
        <v>5.6513679587942178E-2</v>
      </c>
      <c r="DK110" s="170">
        <v>1.3248525204120576</v>
      </c>
      <c r="DL110" s="170">
        <v>0</v>
      </c>
      <c r="DM110" s="336">
        <v>43.585737727580614</v>
      </c>
      <c r="DN110" s="337">
        <v>9.6281196965911526</v>
      </c>
      <c r="DO110" s="337">
        <v>33.957618030989451</v>
      </c>
      <c r="DP110" s="337">
        <v>3.7766359977366921</v>
      </c>
      <c r="DQ110" s="337">
        <v>30.180982033252757</v>
      </c>
      <c r="DR110" s="337">
        <v>9.6281196965911526</v>
      </c>
      <c r="DS110" s="338">
        <v>3.8499258968160701</v>
      </c>
      <c r="DT110" s="339">
        <v>39.735811830764526</v>
      </c>
      <c r="DU110" s="339">
        <v>22.286692085735776</v>
      </c>
      <c r="DV110" s="339">
        <v>15.567237468161789</v>
      </c>
      <c r="DW110" s="339">
        <v>3.0090140972239112</v>
      </c>
      <c r="DX110" s="339">
        <v>2.6124402838919365</v>
      </c>
      <c r="DY110" s="339">
        <v>11.82766536391291</v>
      </c>
      <c r="DZ110" s="339">
        <v>11.442116267373962</v>
      </c>
      <c r="EA110" s="339">
        <v>10.844575818361813</v>
      </c>
      <c r="EB110" s="340">
        <v>3.9333907074620935</v>
      </c>
      <c r="EC110" s="274">
        <v>16.611036841512274</v>
      </c>
      <c r="ED110" s="274">
        <v>16.658781258666664</v>
      </c>
      <c r="EE110" s="274">
        <v>0.70478128608085577</v>
      </c>
      <c r="EF110" s="274">
        <v>2.0808302429777155</v>
      </c>
      <c r="EG110" s="274">
        <v>2.2155511908810004</v>
      </c>
      <c r="EH110" s="274">
        <f t="shared" si="128"/>
        <v>1.3813661999999998</v>
      </c>
      <c r="EI110" s="248">
        <f t="shared" si="129"/>
        <v>43.585737727580614</v>
      </c>
      <c r="EJ110" s="245">
        <v>0.40882705563837357</v>
      </c>
      <c r="EK110" s="246">
        <v>0.65669519207390603</v>
      </c>
      <c r="EL110" s="246">
        <v>2.0673209676666664</v>
      </c>
      <c r="EM110" s="246">
        <v>0</v>
      </c>
      <c r="EN110" s="246">
        <v>0.64379278235774628</v>
      </c>
      <c r="EO110" s="246">
        <v>0</v>
      </c>
      <c r="EP110" s="246">
        <v>0</v>
      </c>
      <c r="EQ110" s="341">
        <v>3.7766359977366921</v>
      </c>
      <c r="ER110" s="246">
        <v>1.1793525426596037</v>
      </c>
      <c r="ES110" s="246">
        <v>10.611091657127691</v>
      </c>
      <c r="ET110" s="246">
        <v>13.380674714118747</v>
      </c>
      <c r="EU110" s="246">
        <v>0.45943758799452411</v>
      </c>
      <c r="EV110" s="246">
        <v>1.1496299684959752</v>
      </c>
      <c r="EW110" s="246">
        <v>2.1588699291810003</v>
      </c>
      <c r="EX110" s="246">
        <f t="shared" si="130"/>
        <v>1.2419256336752134</v>
      </c>
      <c r="EY110" s="342">
        <f t="shared" si="131"/>
        <v>30.180982033252757</v>
      </c>
      <c r="EZ110" s="246">
        <v>2.3452111091641163</v>
      </c>
      <c r="FA110" s="246">
        <v>5.3432499923106755</v>
      </c>
      <c r="FB110" s="246">
        <v>1.2107855768812499</v>
      </c>
      <c r="FC110" s="246">
        <v>0.24534369808633169</v>
      </c>
      <c r="FD110" s="246">
        <v>0.28740749212399386</v>
      </c>
      <c r="FE110" s="246">
        <v>5.6681261700000006E-2</v>
      </c>
      <c r="FF110" s="246">
        <f t="shared" si="86"/>
        <v>0.13944056632478644</v>
      </c>
      <c r="FG110" s="343">
        <f t="shared" si="87"/>
        <v>9.6281196965911526</v>
      </c>
      <c r="FH110" s="276">
        <v>0</v>
      </c>
      <c r="FI110" s="260">
        <v>1.4139817556739462</v>
      </c>
      <c r="FJ110" s="260">
        <v>1.3823752805823997</v>
      </c>
      <c r="FK110" s="260">
        <v>1.315373907086689E-2</v>
      </c>
      <c r="FL110" s="260">
        <v>1.0404151214888577</v>
      </c>
      <c r="FM110" s="264">
        <v>0</v>
      </c>
      <c r="FN110" s="264">
        <v>0</v>
      </c>
      <c r="FO110" s="344">
        <v>3.8499258968160701</v>
      </c>
      <c r="FP110" s="345">
        <v>1.355436391429941</v>
      </c>
      <c r="FQ110" s="260">
        <v>1.65357770579397</v>
      </c>
      <c r="FR110" s="260">
        <v>0</v>
      </c>
      <c r="FS110" s="260">
        <v>0</v>
      </c>
      <c r="FT110" s="260">
        <v>0</v>
      </c>
      <c r="FU110" s="264">
        <v>0</v>
      </c>
      <c r="FV110" s="147">
        <v>0</v>
      </c>
      <c r="FW110" s="344">
        <v>3.0090140972239112</v>
      </c>
      <c r="FX110" s="195">
        <v>0.16187594820390674</v>
      </c>
      <c r="FY110" s="262">
        <v>0.24678566764219032</v>
      </c>
      <c r="FZ110" s="262">
        <v>1.8818822768669665</v>
      </c>
      <c r="GA110" s="262">
        <v>0</v>
      </c>
      <c r="GB110" s="262">
        <v>0.32189639117887314</v>
      </c>
      <c r="GC110" s="147">
        <v>0</v>
      </c>
      <c r="GD110" s="147">
        <v>0</v>
      </c>
      <c r="GE110" s="346">
        <v>2.6124402838919365</v>
      </c>
      <c r="GF110" s="273">
        <f t="shared" si="88"/>
        <v>0.66776029105251833</v>
      </c>
      <c r="GG110" s="246">
        <f t="shared" si="89"/>
        <v>2.1607055176308676</v>
      </c>
      <c r="GH110" s="246">
        <f t="shared" si="90"/>
        <v>8.7182204864331627</v>
      </c>
      <c r="GI110" s="246">
        <f t="shared" si="91"/>
        <v>0.22446538920841855</v>
      </c>
      <c r="GJ110" s="246">
        <f t="shared" si="92"/>
        <v>0</v>
      </c>
      <c r="GK110" s="246">
        <f t="shared" si="93"/>
        <v>0</v>
      </c>
      <c r="GL110" s="246">
        <f t="shared" si="94"/>
        <v>5.6513679587942178E-2</v>
      </c>
      <c r="GM110" s="346">
        <f t="shared" si="95"/>
        <v>11.82766536391291</v>
      </c>
      <c r="GN110" s="195">
        <v>0</v>
      </c>
      <c r="GO110" s="262">
        <v>9.73900504167392</v>
      </c>
      <c r="GP110" s="262">
        <v>0</v>
      </c>
      <c r="GQ110" s="262">
        <v>0</v>
      </c>
      <c r="GR110" s="262">
        <v>0</v>
      </c>
      <c r="GS110" s="147">
        <v>0.37825870528798311</v>
      </c>
      <c r="GT110" s="147">
        <f t="shared" si="96"/>
        <v>1.3248525204120576</v>
      </c>
      <c r="GU110" s="346">
        <f t="shared" si="97"/>
        <v>11.442116267373962</v>
      </c>
      <c r="GV110" s="195">
        <v>1.7483180767757271</v>
      </c>
      <c r="GW110" s="262">
        <v>1.3969811530973772</v>
      </c>
      <c r="GX110" s="262">
        <v>4.6763032147841352</v>
      </c>
      <c r="GY110" s="262">
        <v>0.46716215780157028</v>
      </c>
      <c r="GZ110" s="262">
        <v>0.71851873030998459</v>
      </c>
      <c r="HA110" s="147">
        <v>1.8372924855930173</v>
      </c>
      <c r="HB110" s="147">
        <f t="shared" si="135"/>
        <v>0</v>
      </c>
      <c r="HC110" s="346">
        <f t="shared" si="136"/>
        <v>10.844575818361813</v>
      </c>
      <c r="HD110" s="248">
        <f t="shared" si="98"/>
        <v>43.585737727580614</v>
      </c>
      <c r="HE110" s="116">
        <f t="shared" si="132"/>
        <v>3.7766359977366921</v>
      </c>
      <c r="HF110" s="117">
        <f t="shared" si="133"/>
        <v>30.180982033252757</v>
      </c>
      <c r="HG110" s="117">
        <f t="shared" si="134"/>
        <v>9.6281196965911526</v>
      </c>
      <c r="HH110" s="195">
        <f t="shared" si="122"/>
        <v>3.8499258968160701</v>
      </c>
      <c r="HI110" s="262">
        <f t="shared" si="123"/>
        <v>3.0090140972239112</v>
      </c>
      <c r="HJ110" s="262">
        <f t="shared" si="124"/>
        <v>2.6124402838919365</v>
      </c>
      <c r="HK110" s="262">
        <f t="shared" si="125"/>
        <v>11.82766536391291</v>
      </c>
      <c r="HL110" s="262">
        <f t="shared" si="126"/>
        <v>11.442116267373962</v>
      </c>
      <c r="HM110" s="262">
        <f t="shared" si="127"/>
        <v>10.844575818361813</v>
      </c>
      <c r="HN110" s="120">
        <f t="shared" si="104"/>
        <v>25.28468146616666</v>
      </c>
      <c r="HO110" s="249">
        <f t="shared" si="105"/>
        <v>58.011365149308389</v>
      </c>
      <c r="HP110" s="121">
        <f t="shared" si="106"/>
        <v>41.988634850691611</v>
      </c>
      <c r="HQ110" s="122">
        <f t="shared" si="99"/>
        <v>33.957618030989451</v>
      </c>
      <c r="HR110" s="123">
        <f t="shared" si="100"/>
        <v>17.44911974502876</v>
      </c>
      <c r="HS110" s="196">
        <f t="shared" si="101"/>
        <v>16.508498285960691</v>
      </c>
      <c r="HT110" s="197">
        <f t="shared" si="102"/>
        <v>15.292042164190033</v>
      </c>
      <c r="HU110" s="198">
        <f t="shared" si="103"/>
        <v>1.2164561217706602</v>
      </c>
      <c r="HV110" s="199">
        <f t="shared" si="107"/>
        <v>3.632144810631718</v>
      </c>
      <c r="HW110" s="125">
        <f t="shared" si="108"/>
        <v>0.31471966647805766</v>
      </c>
      <c r="HX110" s="125">
        <f t="shared" si="109"/>
        <v>2.5150818361043963</v>
      </c>
      <c r="HY110" s="125">
        <f t="shared" si="110"/>
        <v>0.80234330804926268</v>
      </c>
      <c r="HZ110" s="200">
        <f t="shared" si="111"/>
        <v>0.32082715806800582</v>
      </c>
      <c r="IA110" s="201">
        <f t="shared" si="112"/>
        <v>0.25075117476865927</v>
      </c>
      <c r="IB110" s="201">
        <f t="shared" si="113"/>
        <v>0.21770335699099472</v>
      </c>
      <c r="IC110" s="201">
        <f t="shared" si="114"/>
        <v>0.98563878032607588</v>
      </c>
      <c r="ID110" s="201">
        <f t="shared" si="115"/>
        <v>0.95350968894783017</v>
      </c>
      <c r="IE110" s="201">
        <f t="shared" si="116"/>
        <v>0.90371465153015107</v>
      </c>
      <c r="IF110" s="173">
        <f t="shared" si="117"/>
        <v>2.8298015025824541</v>
      </c>
      <c r="IG110" s="174">
        <f t="shared" si="118"/>
        <v>1.45409331208573</v>
      </c>
      <c r="IH110" s="184">
        <f t="shared" si="119"/>
        <v>1.3757081904967243</v>
      </c>
      <c r="II110" s="185">
        <f t="shared" si="120"/>
        <v>1.274336847015836</v>
      </c>
      <c r="IJ110" s="177">
        <f t="shared" si="121"/>
        <v>0.10137134348088835</v>
      </c>
      <c r="IK110" s="130">
        <v>0</v>
      </c>
      <c r="IL110" s="347">
        <v>0</v>
      </c>
    </row>
    <row r="111" spans="1:246" outlineLevel="3" x14ac:dyDescent="0.2">
      <c r="A111" s="187">
        <v>106.672727272727</v>
      </c>
      <c r="B111" s="188">
        <v>97</v>
      </c>
      <c r="C111" s="189" t="s">
        <v>212</v>
      </c>
      <c r="D111" s="190" t="s">
        <v>213</v>
      </c>
      <c r="E111" s="191" t="s">
        <v>216</v>
      </c>
      <c r="F111" s="1">
        <v>3545.192</v>
      </c>
      <c r="G111" s="232">
        <v>77.325999999999993</v>
      </c>
      <c r="H111" s="234">
        <v>76.412000000000006</v>
      </c>
      <c r="I111" s="192">
        <v>1</v>
      </c>
      <c r="J111" s="193">
        <v>0</v>
      </c>
      <c r="K111" s="202">
        <v>1</v>
      </c>
      <c r="L111" s="271">
        <v>3.9320976520674682</v>
      </c>
      <c r="M111" s="272">
        <v>2.3541878554974458</v>
      </c>
      <c r="N111" s="314">
        <v>1.5779097965700224</v>
      </c>
      <c r="O111" s="314">
        <v>0.40610854561024223</v>
      </c>
      <c r="P111" s="314">
        <v>1.1718012509597802</v>
      </c>
      <c r="Q111" s="314">
        <v>2.3541878554974458</v>
      </c>
      <c r="R111" s="315">
        <v>0</v>
      </c>
      <c r="S111" s="316">
        <v>3.9320976520674682</v>
      </c>
      <c r="T111" s="316">
        <v>1.7580933792006415</v>
      </c>
      <c r="U111" s="316">
        <v>2.174004272866827</v>
      </c>
      <c r="V111" s="316">
        <v>1.3501489224386358</v>
      </c>
      <c r="W111" s="316">
        <v>0.1615282737515398</v>
      </c>
      <c r="X111" s="316">
        <v>0.66232707667665036</v>
      </c>
      <c r="Y111" s="316">
        <v>0</v>
      </c>
      <c r="Z111" s="316">
        <v>1.7580933792006415</v>
      </c>
      <c r="AA111" s="317">
        <v>19.049852250073222</v>
      </c>
      <c r="AB111" s="318">
        <v>5.5106227735838509</v>
      </c>
      <c r="AC111" s="318">
        <v>13.539229476489371</v>
      </c>
      <c r="AD111" s="318">
        <v>1.1433552261049318</v>
      </c>
      <c r="AE111" s="318">
        <v>12.395874250384439</v>
      </c>
      <c r="AF111" s="318">
        <v>5.5106227735838509</v>
      </c>
      <c r="AG111" s="319">
        <v>3.1074567779814957</v>
      </c>
      <c r="AH111" s="320">
        <v>15.942395472091729</v>
      </c>
      <c r="AI111" s="320">
        <v>11.53050479291392</v>
      </c>
      <c r="AJ111" s="320">
        <v>4.4118906791778087</v>
      </c>
      <c r="AK111" s="320">
        <v>1.8654617898930737</v>
      </c>
      <c r="AL111" s="320">
        <v>0.2704862104352756</v>
      </c>
      <c r="AM111" s="320">
        <v>2.2759426788494572</v>
      </c>
      <c r="AN111" s="320">
        <v>10.068507467982409</v>
      </c>
      <c r="AO111" s="320">
        <v>1.4619973249315108</v>
      </c>
      <c r="AP111" s="321">
        <v>18.45115469866667</v>
      </c>
      <c r="AQ111" s="322">
        <v>1.3390990001550003</v>
      </c>
      <c r="AR111" s="323">
        <v>17.112055698511671</v>
      </c>
      <c r="AS111" s="323">
        <v>2.3237143906666669</v>
      </c>
      <c r="AT111" s="323">
        <v>14.788341307845005</v>
      </c>
      <c r="AU111" s="323">
        <v>1.3390990001550003</v>
      </c>
      <c r="AV111" s="315">
        <v>2.5107370906800006</v>
      </c>
      <c r="AW111" s="316">
        <v>15.940417607986669</v>
      </c>
      <c r="AX111" s="316">
        <v>4.8639604475701095</v>
      </c>
      <c r="AY111" s="316">
        <v>9.0925859993848928</v>
      </c>
      <c r="AZ111" s="316">
        <v>0</v>
      </c>
      <c r="BA111" s="316">
        <v>1.9838711610316668</v>
      </c>
      <c r="BB111" s="316">
        <v>9.0925859993848928</v>
      </c>
      <c r="BC111" s="316">
        <v>0</v>
      </c>
      <c r="BD111" s="316">
        <v>4.8639604475701095</v>
      </c>
      <c r="BE111" s="324">
        <v>3.8794663335488515</v>
      </c>
      <c r="BF111" s="325">
        <v>0.58414549173682317</v>
      </c>
      <c r="BG111" s="326">
        <v>3.2953208418120279</v>
      </c>
      <c r="BH111" s="326">
        <v>0</v>
      </c>
      <c r="BI111" s="326">
        <v>3.2953208418120279</v>
      </c>
      <c r="BJ111" s="326">
        <v>0.58414549173682317</v>
      </c>
      <c r="BK111" s="319">
        <v>0.49099519021148491</v>
      </c>
      <c r="BL111" s="320">
        <v>3.3884711433373664</v>
      </c>
      <c r="BM111" s="320">
        <v>2.1033588628013824</v>
      </c>
      <c r="BN111" s="320">
        <v>1.285112280535984</v>
      </c>
      <c r="BO111" s="320">
        <v>0</v>
      </c>
      <c r="BP111" s="320">
        <v>0</v>
      </c>
      <c r="BQ111" s="320">
        <v>1.285112280535984</v>
      </c>
      <c r="BR111" s="320">
        <v>0</v>
      </c>
      <c r="BS111" s="320">
        <v>2.1033588628013824</v>
      </c>
      <c r="BT111" s="275">
        <v>2.9458431937308394</v>
      </c>
      <c r="BU111" s="327">
        <v>0.40688441902359657</v>
      </c>
      <c r="BV111" s="328">
        <v>2.5389587747072428</v>
      </c>
      <c r="BW111" s="328">
        <v>0.91142109861285647</v>
      </c>
      <c r="BX111" s="328">
        <v>1.6275376760943865</v>
      </c>
      <c r="BY111" s="328">
        <v>0.40688441902359657</v>
      </c>
      <c r="BZ111" s="329">
        <v>2.6571505607452166</v>
      </c>
      <c r="CA111" s="330">
        <v>0.28869263298562275</v>
      </c>
      <c r="CB111" s="330">
        <v>0.19937336532156225</v>
      </c>
      <c r="CC111" s="330">
        <v>8.9319267664060509E-2</v>
      </c>
      <c r="CD111" s="330"/>
      <c r="CE111" s="330">
        <v>8.9319267664059898E-2</v>
      </c>
      <c r="CF111" s="330">
        <v>6.106226635438361E-16</v>
      </c>
      <c r="CG111" s="330"/>
      <c r="CH111" s="330">
        <v>0.19937336532156225</v>
      </c>
      <c r="CI111" s="331">
        <v>1.6479833349000006</v>
      </c>
      <c r="CJ111" s="332">
        <v>4.0977442500000016E-2</v>
      </c>
      <c r="CK111" s="332">
        <v>1.6070058924000006</v>
      </c>
      <c r="CL111" s="332"/>
      <c r="CM111" s="332">
        <v>1.6070058924000006</v>
      </c>
      <c r="CN111" s="332">
        <v>4.0977442500000016E-2</v>
      </c>
      <c r="CO111" s="333"/>
      <c r="CP111" s="334">
        <v>1.6479833349000006</v>
      </c>
      <c r="CQ111" s="334">
        <v>1.6479833349000006</v>
      </c>
      <c r="CR111" s="334">
        <v>0</v>
      </c>
      <c r="CS111" s="335"/>
      <c r="CT111" s="335"/>
      <c r="CU111" s="334">
        <v>0</v>
      </c>
      <c r="CV111" s="334">
        <v>1.5740712823297358</v>
      </c>
      <c r="CW111" s="334">
        <v>7.3912052570264786E-2</v>
      </c>
      <c r="CX111" s="299">
        <v>1.4212631999999998</v>
      </c>
      <c r="CY111" s="300">
        <v>0.14346792726257393</v>
      </c>
      <c r="CZ111" s="301">
        <v>1.277795272737426</v>
      </c>
      <c r="DA111" s="301">
        <v>0</v>
      </c>
      <c r="DB111" s="301">
        <v>1.277795272737426</v>
      </c>
      <c r="DC111" s="301">
        <v>0.1434679272625739</v>
      </c>
      <c r="DD111" s="169">
        <v>0</v>
      </c>
      <c r="DE111" s="170">
        <v>1.4212631999999998</v>
      </c>
      <c r="DF111" s="170">
        <v>1.3631172767141011</v>
      </c>
      <c r="DG111" s="170">
        <v>5.8145923285898737E-2</v>
      </c>
      <c r="DH111" s="170">
        <v>0</v>
      </c>
      <c r="DI111" s="170">
        <v>0</v>
      </c>
      <c r="DJ111" s="170">
        <v>5.8145923285898737E-2</v>
      </c>
      <c r="DK111" s="170">
        <v>1.3631172767141011</v>
      </c>
      <c r="DL111" s="170">
        <v>0</v>
      </c>
      <c r="DM111" s="336">
        <v>51.32766066298705</v>
      </c>
      <c r="DN111" s="337">
        <v>10.379384909759288</v>
      </c>
      <c r="DO111" s="337">
        <v>40.948275753227762</v>
      </c>
      <c r="DP111" s="337">
        <v>4.784599260994697</v>
      </c>
      <c r="DQ111" s="337">
        <v>36.163676492233073</v>
      </c>
      <c r="DR111" s="337">
        <v>10.379384909759288</v>
      </c>
      <c r="DS111" s="338">
        <v>8.7663396196181971</v>
      </c>
      <c r="DT111" s="339">
        <v>42.561321043368856</v>
      </c>
      <c r="DU111" s="339">
        <v>23.466391459421715</v>
      </c>
      <c r="DV111" s="339">
        <v>17.11105842291547</v>
      </c>
      <c r="DW111" s="339">
        <v>3.2156107123317095</v>
      </c>
      <c r="DX111" s="339">
        <v>2.5052049128825424</v>
      </c>
      <c r="DY111" s="339">
        <v>13.374113958732883</v>
      </c>
      <c r="DZ111" s="339">
        <v>13.005696027026246</v>
      </c>
      <c r="EA111" s="339">
        <v>10.460695432395472</v>
      </c>
      <c r="EB111" s="340">
        <v>3.9320976520674682</v>
      </c>
      <c r="EC111" s="274">
        <v>19.049852250073222</v>
      </c>
      <c r="ED111" s="274">
        <v>18.45115469866667</v>
      </c>
      <c r="EE111" s="274">
        <v>3.8794663335488515</v>
      </c>
      <c r="EF111" s="274">
        <v>2.9458431937308394</v>
      </c>
      <c r="EG111" s="274">
        <v>1.6479833349000006</v>
      </c>
      <c r="EH111" s="274">
        <f t="shared" si="128"/>
        <v>1.4212631999999998</v>
      </c>
      <c r="EI111" s="248">
        <f t="shared" si="129"/>
        <v>51.32766066298705</v>
      </c>
      <c r="EJ111" s="245">
        <v>0.40610854561024223</v>
      </c>
      <c r="EK111" s="246">
        <v>1.1433552261049318</v>
      </c>
      <c r="EL111" s="246">
        <v>2.3237143906666669</v>
      </c>
      <c r="EM111" s="246">
        <v>0</v>
      </c>
      <c r="EN111" s="246">
        <v>0.91142109861285647</v>
      </c>
      <c r="EO111" s="246">
        <v>0</v>
      </c>
      <c r="EP111" s="246">
        <v>0</v>
      </c>
      <c r="EQ111" s="341">
        <v>4.784599260994697</v>
      </c>
      <c r="ER111" s="246">
        <v>1.1718012509597802</v>
      </c>
      <c r="ES111" s="246">
        <v>12.395874250384439</v>
      </c>
      <c r="ET111" s="246">
        <v>14.788341307845005</v>
      </c>
      <c r="EU111" s="246">
        <v>3.2953208418120279</v>
      </c>
      <c r="EV111" s="246">
        <v>1.6275376760943865</v>
      </c>
      <c r="EW111" s="246">
        <v>1.6070058924000006</v>
      </c>
      <c r="EX111" s="246">
        <f t="shared" si="130"/>
        <v>1.277795272737426</v>
      </c>
      <c r="EY111" s="342">
        <f t="shared" si="131"/>
        <v>36.163676492233073</v>
      </c>
      <c r="EZ111" s="246">
        <v>2.3541878554974458</v>
      </c>
      <c r="FA111" s="246">
        <v>5.5106227735838509</v>
      </c>
      <c r="FB111" s="246">
        <v>1.3390990001550003</v>
      </c>
      <c r="FC111" s="246">
        <v>0.58414549173682317</v>
      </c>
      <c r="FD111" s="246">
        <v>0.40688441902359657</v>
      </c>
      <c r="FE111" s="246">
        <v>4.0977442500000016E-2</v>
      </c>
      <c r="FF111" s="246">
        <f t="shared" si="86"/>
        <v>0.1434679272625739</v>
      </c>
      <c r="FG111" s="343">
        <f t="shared" si="87"/>
        <v>10.379384909759288</v>
      </c>
      <c r="FH111" s="276">
        <v>0</v>
      </c>
      <c r="FI111" s="260">
        <v>3.1074567779814957</v>
      </c>
      <c r="FJ111" s="260">
        <v>2.5107370906800006</v>
      </c>
      <c r="FK111" s="260">
        <v>0.49099519021148491</v>
      </c>
      <c r="FL111" s="260">
        <v>2.6571505607452166</v>
      </c>
      <c r="FM111" s="264">
        <v>0</v>
      </c>
      <c r="FN111" s="264">
        <v>0</v>
      </c>
      <c r="FO111" s="344">
        <v>8.7663396196181971</v>
      </c>
      <c r="FP111" s="345">
        <v>1.3501489224386358</v>
      </c>
      <c r="FQ111" s="260">
        <v>1.8654617898930737</v>
      </c>
      <c r="FR111" s="260">
        <v>0</v>
      </c>
      <c r="FS111" s="260">
        <v>0</v>
      </c>
      <c r="FT111" s="260">
        <v>0</v>
      </c>
      <c r="FU111" s="264">
        <v>0</v>
      </c>
      <c r="FV111" s="147">
        <v>0</v>
      </c>
      <c r="FW111" s="344">
        <v>3.2156107123317095</v>
      </c>
      <c r="FX111" s="195">
        <v>0.1615282737515398</v>
      </c>
      <c r="FY111" s="262">
        <v>0.2704862104352756</v>
      </c>
      <c r="FZ111" s="262">
        <v>1.9838711610316668</v>
      </c>
      <c r="GA111" s="262">
        <v>0</v>
      </c>
      <c r="GB111" s="262">
        <v>8.9319267664059898E-2</v>
      </c>
      <c r="GC111" s="147">
        <v>0</v>
      </c>
      <c r="GD111" s="147">
        <v>0</v>
      </c>
      <c r="GE111" s="346">
        <v>2.5052049128825424</v>
      </c>
      <c r="GF111" s="273">
        <f t="shared" si="88"/>
        <v>0.66232707667665036</v>
      </c>
      <c r="GG111" s="246">
        <f t="shared" si="89"/>
        <v>2.2759426788494572</v>
      </c>
      <c r="GH111" s="246">
        <f t="shared" si="90"/>
        <v>9.0925859993848928</v>
      </c>
      <c r="GI111" s="246">
        <f t="shared" si="91"/>
        <v>1.285112280535984</v>
      </c>
      <c r="GJ111" s="246">
        <f t="shared" si="92"/>
        <v>6.106226635438361E-16</v>
      </c>
      <c r="GK111" s="246">
        <f t="shared" si="93"/>
        <v>0</v>
      </c>
      <c r="GL111" s="246">
        <f t="shared" si="94"/>
        <v>5.8145923285898737E-2</v>
      </c>
      <c r="GM111" s="346">
        <f t="shared" si="95"/>
        <v>13.374113958732883</v>
      </c>
      <c r="GN111" s="195">
        <v>0</v>
      </c>
      <c r="GO111" s="262">
        <v>10.068507467982409</v>
      </c>
      <c r="GP111" s="262">
        <v>0</v>
      </c>
      <c r="GQ111" s="262">
        <v>0</v>
      </c>
      <c r="GR111" s="262">
        <v>0</v>
      </c>
      <c r="GS111" s="147">
        <v>1.5740712823297358</v>
      </c>
      <c r="GT111" s="147">
        <f t="shared" si="96"/>
        <v>1.3631172767141011</v>
      </c>
      <c r="GU111" s="346">
        <f t="shared" si="97"/>
        <v>13.005696027026246</v>
      </c>
      <c r="GV111" s="195">
        <v>1.7580933792006415</v>
      </c>
      <c r="GW111" s="262">
        <v>1.4619973249315108</v>
      </c>
      <c r="GX111" s="262">
        <v>4.8639604475701095</v>
      </c>
      <c r="GY111" s="262">
        <v>2.1033588628013824</v>
      </c>
      <c r="GZ111" s="262">
        <v>0.19937336532156225</v>
      </c>
      <c r="HA111" s="147">
        <v>7.3912052570264786E-2</v>
      </c>
      <c r="HB111" s="147">
        <f t="shared" si="135"/>
        <v>0</v>
      </c>
      <c r="HC111" s="346">
        <f t="shared" si="136"/>
        <v>10.460695432395472</v>
      </c>
      <c r="HD111" s="248">
        <f t="shared" si="98"/>
        <v>51.32766066298705</v>
      </c>
      <c r="HE111" s="116">
        <f t="shared" si="132"/>
        <v>4.784599260994697</v>
      </c>
      <c r="HF111" s="117">
        <f t="shared" si="133"/>
        <v>36.163676492233073</v>
      </c>
      <c r="HG111" s="117">
        <f t="shared" si="134"/>
        <v>10.379384909759288</v>
      </c>
      <c r="HH111" s="195">
        <f t="shared" si="122"/>
        <v>8.7663396196181971</v>
      </c>
      <c r="HI111" s="262">
        <f t="shared" si="123"/>
        <v>3.2156107123317095</v>
      </c>
      <c r="HJ111" s="262">
        <f t="shared" si="124"/>
        <v>2.5052049128825424</v>
      </c>
      <c r="HK111" s="262">
        <f t="shared" si="125"/>
        <v>13.374113958732883</v>
      </c>
      <c r="HL111" s="262">
        <f t="shared" si="126"/>
        <v>13.005696027026246</v>
      </c>
      <c r="HM111" s="262">
        <f t="shared" si="127"/>
        <v>10.460695432395472</v>
      </c>
      <c r="HN111" s="120">
        <f t="shared" si="104"/>
        <v>26.340014304010896</v>
      </c>
      <c r="HO111" s="249">
        <f t="shared" si="105"/>
        <v>51.317387084825739</v>
      </c>
      <c r="HP111" s="121">
        <f t="shared" si="106"/>
        <v>48.682612915174261</v>
      </c>
      <c r="HQ111" s="122">
        <f t="shared" si="99"/>
        <v>40.948275753227769</v>
      </c>
      <c r="HR111" s="123">
        <f t="shared" si="100"/>
        <v>19.094929583947135</v>
      </c>
      <c r="HS111" s="196">
        <f t="shared" si="101"/>
        <v>21.853346169280634</v>
      </c>
      <c r="HT111" s="197">
        <f t="shared" si="102"/>
        <v>21.772035646644444</v>
      </c>
      <c r="HU111" s="198">
        <f t="shared" si="103"/>
        <v>8.1310522636183435E-2</v>
      </c>
      <c r="HV111" s="199">
        <f t="shared" si="107"/>
        <v>4.2773050552489211</v>
      </c>
      <c r="HW111" s="125">
        <f t="shared" si="108"/>
        <v>0.39871660508289142</v>
      </c>
      <c r="HX111" s="125">
        <f t="shared" si="109"/>
        <v>3.0136397076860892</v>
      </c>
      <c r="HY111" s="125">
        <f t="shared" si="110"/>
        <v>0.86494874247994069</v>
      </c>
      <c r="HZ111" s="200">
        <f t="shared" si="111"/>
        <v>0.73052830163484972</v>
      </c>
      <c r="IA111" s="201">
        <f t="shared" si="112"/>
        <v>0.26796755936097577</v>
      </c>
      <c r="IB111" s="201">
        <f t="shared" si="113"/>
        <v>0.20876707607354519</v>
      </c>
      <c r="IC111" s="201">
        <f t="shared" si="114"/>
        <v>1.1145094965610736</v>
      </c>
      <c r="ID111" s="201">
        <f t="shared" si="115"/>
        <v>1.0838080022521872</v>
      </c>
      <c r="IE111" s="201">
        <f t="shared" si="116"/>
        <v>0.87172461936628931</v>
      </c>
      <c r="IF111" s="173">
        <f t="shared" si="117"/>
        <v>3.4123563127689809</v>
      </c>
      <c r="IG111" s="174">
        <f t="shared" si="118"/>
        <v>1.5912441319955946</v>
      </c>
      <c r="IH111" s="184">
        <f t="shared" si="119"/>
        <v>1.8211121807733861</v>
      </c>
      <c r="II111" s="185">
        <f t="shared" si="120"/>
        <v>1.814336303887037</v>
      </c>
      <c r="IJ111" s="177">
        <f t="shared" si="121"/>
        <v>6.7758768863486196E-3</v>
      </c>
      <c r="IK111" s="130">
        <v>0</v>
      </c>
      <c r="IL111" s="347">
        <v>0</v>
      </c>
    </row>
    <row r="112" spans="1:246" outlineLevel="3" x14ac:dyDescent="0.2">
      <c r="A112" s="187">
        <v>107.76969696969699</v>
      </c>
      <c r="B112" s="188">
        <v>98</v>
      </c>
      <c r="C112" s="189" t="s">
        <v>212</v>
      </c>
      <c r="D112" s="190" t="s">
        <v>213</v>
      </c>
      <c r="E112" s="191" t="s">
        <v>217</v>
      </c>
      <c r="F112" s="1">
        <v>2015.624</v>
      </c>
      <c r="G112" s="232">
        <v>24.247199999999999</v>
      </c>
      <c r="H112" s="234">
        <v>77.935000000000002</v>
      </c>
      <c r="I112" s="192">
        <v>1</v>
      </c>
      <c r="J112" s="193">
        <v>0</v>
      </c>
      <c r="K112" s="202">
        <v>1</v>
      </c>
      <c r="L112" s="271">
        <v>4.2548607825653351</v>
      </c>
      <c r="M112" s="272">
        <v>2.5260901116880898</v>
      </c>
      <c r="N112" s="314">
        <v>1.7287706708772452</v>
      </c>
      <c r="O112" s="314">
        <v>0.44510070962267023</v>
      </c>
      <c r="P112" s="314">
        <v>1.283669961254575</v>
      </c>
      <c r="Q112" s="314">
        <v>2.5260901116880898</v>
      </c>
      <c r="R112" s="315">
        <v>0</v>
      </c>
      <c r="S112" s="316">
        <v>4.2548607825653351</v>
      </c>
      <c r="T112" s="316">
        <v>2.5260901116880898</v>
      </c>
      <c r="U112" s="316">
        <v>1.7287706708772452</v>
      </c>
      <c r="V112" s="316">
        <v>0</v>
      </c>
      <c r="W112" s="316">
        <v>0.44510070962267023</v>
      </c>
      <c r="X112" s="316">
        <v>1.2836699612545754</v>
      </c>
      <c r="Y112" s="316">
        <v>0</v>
      </c>
      <c r="Z112" s="316">
        <v>2.5260901116880898</v>
      </c>
      <c r="AA112" s="317">
        <v>16.780906377714398</v>
      </c>
      <c r="AB112" s="318">
        <v>5.5719091070037736</v>
      </c>
      <c r="AC112" s="318">
        <v>11.208997270710626</v>
      </c>
      <c r="AD112" s="318">
        <v>0.67932831139824812</v>
      </c>
      <c r="AE112" s="318">
        <v>10.529668959312378</v>
      </c>
      <c r="AF112" s="318">
        <v>5.5719091070037736</v>
      </c>
      <c r="AG112" s="319">
        <v>0</v>
      </c>
      <c r="AH112" s="320">
        <v>16.780906377714398</v>
      </c>
      <c r="AI112" s="320">
        <v>12.764561119911285</v>
      </c>
      <c r="AJ112" s="320">
        <v>4.0163452578031134</v>
      </c>
      <c r="AK112" s="320">
        <v>0</v>
      </c>
      <c r="AL112" s="320">
        <v>0.67932831139824812</v>
      </c>
      <c r="AM112" s="320">
        <v>3.3370169464048649</v>
      </c>
      <c r="AN112" s="320">
        <v>10.728306604598263</v>
      </c>
      <c r="AO112" s="320">
        <v>2.036254515313022</v>
      </c>
      <c r="AP112" s="321">
        <v>20.642591493333331</v>
      </c>
      <c r="AQ112" s="322">
        <v>1.49561229943125</v>
      </c>
      <c r="AR112" s="323">
        <v>19.14697919390208</v>
      </c>
      <c r="AS112" s="323">
        <v>2.6435811783333332</v>
      </c>
      <c r="AT112" s="323">
        <v>16.503398015568749</v>
      </c>
      <c r="AU112" s="323">
        <v>1.49561229943125</v>
      </c>
      <c r="AV112" s="315">
        <v>1.6210958209160002</v>
      </c>
      <c r="AW112" s="316">
        <v>19.021495672417331</v>
      </c>
      <c r="AX112" s="316">
        <v>5.8009236424594537</v>
      </c>
      <c r="AY112" s="316">
        <v>10.798655133427793</v>
      </c>
      <c r="AZ112" s="316">
        <v>0</v>
      </c>
      <c r="BA112" s="316">
        <v>2.4219168965300826</v>
      </c>
      <c r="BB112" s="316">
        <v>10.798655133427793</v>
      </c>
      <c r="BC112" s="316">
        <v>0</v>
      </c>
      <c r="BD112" s="316">
        <v>5.8009236424594537</v>
      </c>
      <c r="BE112" s="324">
        <v>1.5272364580516704</v>
      </c>
      <c r="BF112" s="325">
        <v>0.37221338074372928</v>
      </c>
      <c r="BG112" s="326">
        <v>1.1550230773079408</v>
      </c>
      <c r="BH112" s="326">
        <v>0</v>
      </c>
      <c r="BI112" s="326">
        <v>1.1550230773079408</v>
      </c>
      <c r="BJ112" s="326">
        <v>0.37221338074372928</v>
      </c>
      <c r="BK112" s="319">
        <v>6.3573212953403985E-2</v>
      </c>
      <c r="BL112" s="320">
        <v>1.4636632450982663</v>
      </c>
      <c r="BM112" s="320">
        <v>1.048981028835094</v>
      </c>
      <c r="BN112" s="320">
        <v>0.41468221626317225</v>
      </c>
      <c r="BO112" s="320">
        <v>0</v>
      </c>
      <c r="BP112" s="320">
        <v>0</v>
      </c>
      <c r="BQ112" s="320">
        <v>0.41468221626317225</v>
      </c>
      <c r="BR112" s="320">
        <v>0</v>
      </c>
      <c r="BS112" s="320">
        <v>1.048981028835094</v>
      </c>
      <c r="BT112" s="275">
        <v>2.1712426739228174</v>
      </c>
      <c r="BU112" s="327">
        <v>0.29989539695066542</v>
      </c>
      <c r="BV112" s="328">
        <v>1.871347276972152</v>
      </c>
      <c r="BW112" s="328">
        <v>0.67176568916949053</v>
      </c>
      <c r="BX112" s="328">
        <v>1.1995815878026614</v>
      </c>
      <c r="BY112" s="328">
        <v>0.29989539695066542</v>
      </c>
      <c r="BZ112" s="329">
        <v>2.0029713666937998</v>
      </c>
      <c r="CA112" s="330">
        <v>0.16827130722901762</v>
      </c>
      <c r="CB112" s="330">
        <v>0.11620946631838286</v>
      </c>
      <c r="CC112" s="330">
        <v>5.206184091063476E-2</v>
      </c>
      <c r="CD112" s="330"/>
      <c r="CE112" s="330">
        <v>5.206184091063553E-2</v>
      </c>
      <c r="CF112" s="330">
        <v>-7.7021722333370235E-16</v>
      </c>
      <c r="CG112" s="330"/>
      <c r="CH112" s="330">
        <v>0.11620946631838286</v>
      </c>
      <c r="CI112" s="331">
        <v>1.6824081738750001</v>
      </c>
      <c r="CJ112" s="332">
        <v>4.1015917499999999E-2</v>
      </c>
      <c r="CK112" s="332">
        <v>1.6413922563750001</v>
      </c>
      <c r="CL112" s="332"/>
      <c r="CM112" s="332">
        <v>1.6413922563750001</v>
      </c>
      <c r="CN112" s="332">
        <v>4.1015917499999999E-2</v>
      </c>
      <c r="CO112" s="333"/>
      <c r="CP112" s="334">
        <v>1.6824081738750001</v>
      </c>
      <c r="CQ112" s="334">
        <v>1.6824081738750001</v>
      </c>
      <c r="CR112" s="334">
        <v>0</v>
      </c>
      <c r="CS112" s="335"/>
      <c r="CT112" s="335"/>
      <c r="CU112" s="334">
        <v>0</v>
      </c>
      <c r="CV112" s="334">
        <v>1.6389810128868514</v>
      </c>
      <c r="CW112" s="334">
        <v>4.3427160988148694E-2</v>
      </c>
      <c r="CX112" s="299">
        <v>1.4495909999999999</v>
      </c>
      <c r="CY112" s="300">
        <v>0.14632744740628043</v>
      </c>
      <c r="CZ112" s="301">
        <v>1.3032635525937195</v>
      </c>
      <c r="DA112" s="301">
        <v>0</v>
      </c>
      <c r="DB112" s="301">
        <v>1.3032635525937195</v>
      </c>
      <c r="DC112" s="301">
        <v>0.14632744740628043</v>
      </c>
      <c r="DD112" s="169">
        <v>0</v>
      </c>
      <c r="DE112" s="170">
        <v>1.4495909999999999</v>
      </c>
      <c r="DF112" s="170">
        <v>1.3902861456409132</v>
      </c>
      <c r="DG112" s="170">
        <v>5.9304854359086612E-2</v>
      </c>
      <c r="DH112" s="170">
        <v>0</v>
      </c>
      <c r="DI112" s="170">
        <v>0</v>
      </c>
      <c r="DJ112" s="170">
        <v>5.9304854359086612E-2</v>
      </c>
      <c r="DK112" s="170">
        <v>1.3902861456409132</v>
      </c>
      <c r="DL112" s="170">
        <v>0</v>
      </c>
      <c r="DM112" s="336">
        <v>48.508836959462542</v>
      </c>
      <c r="DN112" s="337">
        <v>10.453063660723789</v>
      </c>
      <c r="DO112" s="337">
        <v>38.055773298738757</v>
      </c>
      <c r="DP112" s="337">
        <v>4.4397758885237426</v>
      </c>
      <c r="DQ112" s="337">
        <v>33.615997410215023</v>
      </c>
      <c r="DR112" s="337">
        <v>10.453063660723789</v>
      </c>
      <c r="DS112" s="338">
        <v>3.687640400563204</v>
      </c>
      <c r="DT112" s="339">
        <v>44.821196558899345</v>
      </c>
      <c r="DU112" s="339">
        <v>25.329459688728221</v>
      </c>
      <c r="DV112" s="339">
        <v>17.069819973641049</v>
      </c>
      <c r="DW112" s="339">
        <v>0</v>
      </c>
      <c r="DX112" s="339">
        <v>3.5984077584616365</v>
      </c>
      <c r="DY112" s="339">
        <v>15.893329111709491</v>
      </c>
      <c r="DZ112" s="339">
        <v>13.757573763126029</v>
      </c>
      <c r="EA112" s="339">
        <v>11.57188592560219</v>
      </c>
      <c r="EB112" s="340">
        <v>4.2548607825653351</v>
      </c>
      <c r="EC112" s="274">
        <v>16.780906377714398</v>
      </c>
      <c r="ED112" s="274">
        <v>20.642591493333331</v>
      </c>
      <c r="EE112" s="274">
        <v>1.5272364580516704</v>
      </c>
      <c r="EF112" s="274">
        <v>2.1712426739228174</v>
      </c>
      <c r="EG112" s="274">
        <v>1.6824081738750001</v>
      </c>
      <c r="EH112" s="274">
        <f t="shared" si="128"/>
        <v>1.4495909999999999</v>
      </c>
      <c r="EI112" s="248">
        <f t="shared" si="129"/>
        <v>48.508836959462542</v>
      </c>
      <c r="EJ112" s="245">
        <v>0.44510070962267023</v>
      </c>
      <c r="EK112" s="246">
        <v>0.67932831139824812</v>
      </c>
      <c r="EL112" s="246">
        <v>2.6435811783333332</v>
      </c>
      <c r="EM112" s="246">
        <v>0</v>
      </c>
      <c r="EN112" s="246">
        <v>0.67176568916949053</v>
      </c>
      <c r="EO112" s="246">
        <v>0</v>
      </c>
      <c r="EP112" s="246">
        <v>0</v>
      </c>
      <c r="EQ112" s="341">
        <v>4.4397758885237426</v>
      </c>
      <c r="ER112" s="246">
        <v>1.283669961254575</v>
      </c>
      <c r="ES112" s="246">
        <v>10.529668959312378</v>
      </c>
      <c r="ET112" s="246">
        <v>16.503398015568749</v>
      </c>
      <c r="EU112" s="246">
        <v>1.1550230773079408</v>
      </c>
      <c r="EV112" s="246">
        <v>1.1995815878026614</v>
      </c>
      <c r="EW112" s="246">
        <v>1.6413922563750001</v>
      </c>
      <c r="EX112" s="246">
        <f t="shared" si="130"/>
        <v>1.3032635525937195</v>
      </c>
      <c r="EY112" s="342">
        <f t="shared" si="131"/>
        <v>33.615997410215023</v>
      </c>
      <c r="EZ112" s="246">
        <v>2.5260901116880898</v>
      </c>
      <c r="FA112" s="246">
        <v>5.5719091070037736</v>
      </c>
      <c r="FB112" s="246">
        <v>1.49561229943125</v>
      </c>
      <c r="FC112" s="246">
        <v>0.37221338074372928</v>
      </c>
      <c r="FD112" s="246">
        <v>0.29989539695066542</v>
      </c>
      <c r="FE112" s="246">
        <v>4.1015917499999999E-2</v>
      </c>
      <c r="FF112" s="246">
        <f t="shared" si="86"/>
        <v>0.14632744740628043</v>
      </c>
      <c r="FG112" s="343">
        <f t="shared" si="87"/>
        <v>10.453063660723789</v>
      </c>
      <c r="FH112" s="276">
        <v>0</v>
      </c>
      <c r="FI112" s="260">
        <v>0</v>
      </c>
      <c r="FJ112" s="260">
        <v>1.6210958209160002</v>
      </c>
      <c r="FK112" s="260">
        <v>6.3573212953403985E-2</v>
      </c>
      <c r="FL112" s="260">
        <v>2.0029713666937998</v>
      </c>
      <c r="FM112" s="264">
        <v>0</v>
      </c>
      <c r="FN112" s="264">
        <v>0</v>
      </c>
      <c r="FO112" s="344">
        <v>3.687640400563204</v>
      </c>
      <c r="FP112" s="345">
        <v>0</v>
      </c>
      <c r="FQ112" s="260">
        <v>0</v>
      </c>
      <c r="FR112" s="260">
        <v>0</v>
      </c>
      <c r="FS112" s="260">
        <v>0</v>
      </c>
      <c r="FT112" s="260">
        <v>0</v>
      </c>
      <c r="FU112" s="264">
        <v>0</v>
      </c>
      <c r="FV112" s="147">
        <v>0</v>
      </c>
      <c r="FW112" s="344">
        <v>0</v>
      </c>
      <c r="FX112" s="195">
        <v>0.44510070962267023</v>
      </c>
      <c r="FY112" s="262">
        <v>0.67932831139824812</v>
      </c>
      <c r="FZ112" s="262">
        <v>2.4219168965300826</v>
      </c>
      <c r="GA112" s="262">
        <v>0</v>
      </c>
      <c r="GB112" s="262">
        <v>5.206184091063553E-2</v>
      </c>
      <c r="GC112" s="147">
        <v>0</v>
      </c>
      <c r="GD112" s="147">
        <v>0</v>
      </c>
      <c r="GE112" s="346">
        <v>3.5984077584616365</v>
      </c>
      <c r="GF112" s="273">
        <f t="shared" si="88"/>
        <v>1.2836699612545754</v>
      </c>
      <c r="GG112" s="246">
        <f t="shared" si="89"/>
        <v>3.3370169464048649</v>
      </c>
      <c r="GH112" s="246">
        <f t="shared" si="90"/>
        <v>10.798655133427793</v>
      </c>
      <c r="GI112" s="246">
        <f t="shared" si="91"/>
        <v>0.41468221626317225</v>
      </c>
      <c r="GJ112" s="246">
        <f t="shared" si="92"/>
        <v>-7.7021722333370235E-16</v>
      </c>
      <c r="GK112" s="246">
        <f t="shared" si="93"/>
        <v>0</v>
      </c>
      <c r="GL112" s="246">
        <f t="shared" si="94"/>
        <v>5.9304854359086612E-2</v>
      </c>
      <c r="GM112" s="346">
        <f t="shared" si="95"/>
        <v>15.893329111709491</v>
      </c>
      <c r="GN112" s="195">
        <v>0</v>
      </c>
      <c r="GO112" s="262">
        <v>10.728306604598263</v>
      </c>
      <c r="GP112" s="262">
        <v>0</v>
      </c>
      <c r="GQ112" s="262">
        <v>0</v>
      </c>
      <c r="GR112" s="262">
        <v>0</v>
      </c>
      <c r="GS112" s="147">
        <v>1.6389810128868514</v>
      </c>
      <c r="GT112" s="147">
        <f t="shared" si="96"/>
        <v>1.3902861456409132</v>
      </c>
      <c r="GU112" s="346">
        <f t="shared" si="97"/>
        <v>13.757573763126029</v>
      </c>
      <c r="GV112" s="195">
        <v>2.5260901116880898</v>
      </c>
      <c r="GW112" s="262">
        <v>2.036254515313022</v>
      </c>
      <c r="GX112" s="262">
        <v>5.8009236424594537</v>
      </c>
      <c r="GY112" s="262">
        <v>1.048981028835094</v>
      </c>
      <c r="GZ112" s="262">
        <v>0.11620946631838286</v>
      </c>
      <c r="HA112" s="147">
        <v>4.3427160988148694E-2</v>
      </c>
      <c r="HB112" s="147">
        <f t="shared" si="135"/>
        <v>0</v>
      </c>
      <c r="HC112" s="346">
        <f t="shared" si="136"/>
        <v>11.57188592560219</v>
      </c>
      <c r="HD112" s="248">
        <f t="shared" si="98"/>
        <v>48.508836959462542</v>
      </c>
      <c r="HE112" s="116">
        <f t="shared" si="132"/>
        <v>4.4397758885237426</v>
      </c>
      <c r="HF112" s="117">
        <f t="shared" si="133"/>
        <v>33.615997410215023</v>
      </c>
      <c r="HG112" s="117">
        <f t="shared" si="134"/>
        <v>10.453063660723789</v>
      </c>
      <c r="HH112" s="195">
        <f t="shared" si="122"/>
        <v>3.687640400563204</v>
      </c>
      <c r="HI112" s="262">
        <f t="shared" si="123"/>
        <v>0</v>
      </c>
      <c r="HJ112" s="262">
        <f t="shared" si="124"/>
        <v>3.5984077584616365</v>
      </c>
      <c r="HK112" s="262">
        <f t="shared" si="125"/>
        <v>15.893329111709491</v>
      </c>
      <c r="HL112" s="262">
        <f t="shared" si="126"/>
        <v>13.757573763126029</v>
      </c>
      <c r="HM112" s="262">
        <f t="shared" si="127"/>
        <v>11.57188592560219</v>
      </c>
      <c r="HN112" s="120">
        <f t="shared" si="104"/>
        <v>31.06362279577332</v>
      </c>
      <c r="HO112" s="249">
        <f t="shared" si="105"/>
        <v>64.037038904338829</v>
      </c>
      <c r="HP112" s="121">
        <f t="shared" si="106"/>
        <v>35.962961095661171</v>
      </c>
      <c r="HQ112" s="122">
        <f t="shared" si="99"/>
        <v>38.055773298738764</v>
      </c>
      <c r="HR112" s="123">
        <f t="shared" si="100"/>
        <v>19.491736870171128</v>
      </c>
      <c r="HS112" s="196">
        <f t="shared" si="101"/>
        <v>18.564036428567636</v>
      </c>
      <c r="HT112" s="197">
        <f t="shared" si="102"/>
        <v>17.445214163689233</v>
      </c>
      <c r="HU112" s="198">
        <f t="shared" si="103"/>
        <v>1.1188222648784016</v>
      </c>
      <c r="HV112" s="199">
        <f t="shared" si="107"/>
        <v>4.0424030799552115</v>
      </c>
      <c r="HW112" s="125">
        <f t="shared" si="108"/>
        <v>0.3699813240436452</v>
      </c>
      <c r="HX112" s="125">
        <f t="shared" si="109"/>
        <v>2.8013331175179186</v>
      </c>
      <c r="HY112" s="125">
        <f t="shared" si="110"/>
        <v>0.87108863839364903</v>
      </c>
      <c r="HZ112" s="200">
        <f t="shared" si="111"/>
        <v>0.30730336671360031</v>
      </c>
      <c r="IA112" s="201">
        <f t="shared" si="112"/>
        <v>0</v>
      </c>
      <c r="IB112" s="201">
        <f t="shared" si="113"/>
        <v>0.29986731320513638</v>
      </c>
      <c r="IC112" s="201">
        <f t="shared" si="114"/>
        <v>1.3244440926424577</v>
      </c>
      <c r="ID112" s="201">
        <f t="shared" si="115"/>
        <v>1.1464644802605024</v>
      </c>
      <c r="IE112" s="201">
        <f t="shared" si="116"/>
        <v>0.96432382713351583</v>
      </c>
      <c r="IF112" s="173">
        <f t="shared" si="117"/>
        <v>3.1713144415615635</v>
      </c>
      <c r="IG112" s="174">
        <f t="shared" si="118"/>
        <v>1.624311405847594</v>
      </c>
      <c r="IH112" s="184">
        <f t="shared" si="119"/>
        <v>1.5470030357139697</v>
      </c>
      <c r="II112" s="185">
        <f t="shared" si="120"/>
        <v>1.4537678469741027</v>
      </c>
      <c r="IJ112" s="177">
        <f t="shared" si="121"/>
        <v>9.3235188739866803E-2</v>
      </c>
      <c r="IK112" s="130">
        <v>0</v>
      </c>
      <c r="IL112" s="347">
        <v>0</v>
      </c>
    </row>
    <row r="113" spans="1:246" outlineLevel="3" x14ac:dyDescent="0.2">
      <c r="A113" s="187">
        <v>108.86666666666601</v>
      </c>
      <c r="B113" s="188">
        <v>99</v>
      </c>
      <c r="C113" s="189" t="s">
        <v>212</v>
      </c>
      <c r="D113" s="190" t="s">
        <v>213</v>
      </c>
      <c r="E113" s="191" t="s">
        <v>218</v>
      </c>
      <c r="F113" s="1">
        <v>29496.046999999999</v>
      </c>
      <c r="G113" s="232">
        <v>621.09399999999994</v>
      </c>
      <c r="H113" s="234">
        <v>74.087000000000003</v>
      </c>
      <c r="I113" s="192">
        <v>0.90725704887679193</v>
      </c>
      <c r="J113" s="193">
        <v>9.2742951123208073E-2</v>
      </c>
      <c r="K113" s="202">
        <v>0</v>
      </c>
      <c r="L113" s="271">
        <v>4.6705350177757188</v>
      </c>
      <c r="M113" s="272">
        <v>2.5866339834801093</v>
      </c>
      <c r="N113" s="314">
        <v>2.0839010342956095</v>
      </c>
      <c r="O113" s="314">
        <v>0.50223714237879891</v>
      </c>
      <c r="P113" s="314">
        <v>1.5816638919168104</v>
      </c>
      <c r="Q113" s="314">
        <v>2.5866339834801093</v>
      </c>
      <c r="R113" s="315">
        <v>0</v>
      </c>
      <c r="S113" s="316">
        <v>4.6705350177757188</v>
      </c>
      <c r="T113" s="316">
        <v>2.5866339834801093</v>
      </c>
      <c r="U113" s="316">
        <v>2.0839010342956095</v>
      </c>
      <c r="V113" s="316">
        <v>0</v>
      </c>
      <c r="W113" s="316">
        <v>0.50223714237879891</v>
      </c>
      <c r="X113" s="316">
        <v>1.5816638919168113</v>
      </c>
      <c r="Y113" s="316">
        <v>0</v>
      </c>
      <c r="Z113" s="316">
        <v>2.5866339834801093</v>
      </c>
      <c r="AA113" s="317">
        <v>17.103225330659608</v>
      </c>
      <c r="AB113" s="318">
        <v>5.3591431033184023</v>
      </c>
      <c r="AC113" s="318">
        <v>11.744082227341206</v>
      </c>
      <c r="AD113" s="318">
        <v>0.66312512419730796</v>
      </c>
      <c r="AE113" s="318">
        <v>11.080957103143898</v>
      </c>
      <c r="AF113" s="318">
        <v>5.3591431033184023</v>
      </c>
      <c r="AG113" s="319">
        <v>1.4904219734991617</v>
      </c>
      <c r="AH113" s="320">
        <v>15.612803357160447</v>
      </c>
      <c r="AI113" s="320">
        <v>11.721570346395939</v>
      </c>
      <c r="AJ113" s="320">
        <v>3.8912330107645072</v>
      </c>
      <c r="AK113" s="320">
        <v>0</v>
      </c>
      <c r="AL113" s="320">
        <v>0.43735075280621954</v>
      </c>
      <c r="AM113" s="320">
        <v>3.4538822579582873</v>
      </c>
      <c r="AN113" s="320">
        <v>9.6019898547259146</v>
      </c>
      <c r="AO113" s="320">
        <v>2.1195804916700252</v>
      </c>
      <c r="AP113" s="321">
        <v>17.889738498666667</v>
      </c>
      <c r="AQ113" s="322">
        <v>1.2983540232487498</v>
      </c>
      <c r="AR113" s="323">
        <v>16.591384475417918</v>
      </c>
      <c r="AS113" s="323">
        <v>2.2530103656666669</v>
      </c>
      <c r="AT113" s="323">
        <v>14.338374109751252</v>
      </c>
      <c r="AU113" s="323">
        <v>1.2983540232487498</v>
      </c>
      <c r="AV113" s="315">
        <v>0</v>
      </c>
      <c r="AW113" s="316">
        <v>17.889738498666667</v>
      </c>
      <c r="AX113" s="316">
        <v>5.0894562990333334</v>
      </c>
      <c r="AY113" s="316">
        <v>10.547271833966667</v>
      </c>
      <c r="AZ113" s="316">
        <v>0</v>
      </c>
      <c r="BA113" s="316">
        <v>2.2530103656666669</v>
      </c>
      <c r="BB113" s="316">
        <v>10.547271833966667</v>
      </c>
      <c r="BC113" s="316">
        <v>0</v>
      </c>
      <c r="BD113" s="316">
        <v>5.0894562990333334</v>
      </c>
      <c r="BE113" s="324">
        <v>3.9966258836421868</v>
      </c>
      <c r="BF113" s="325">
        <v>1.1324784130236856</v>
      </c>
      <c r="BG113" s="326">
        <v>2.8641474706185011</v>
      </c>
      <c r="BH113" s="326">
        <v>0</v>
      </c>
      <c r="BI113" s="326">
        <v>2.8641474706185011</v>
      </c>
      <c r="BJ113" s="326">
        <v>1.1324784130236856</v>
      </c>
      <c r="BK113" s="319">
        <v>0.56611516290633701</v>
      </c>
      <c r="BL113" s="320">
        <v>3.4305107207358496</v>
      </c>
      <c r="BM113" s="320">
        <v>2.3908451524464041</v>
      </c>
      <c r="BN113" s="320">
        <v>1.0396655682894456</v>
      </c>
      <c r="BO113" s="320">
        <v>0</v>
      </c>
      <c r="BP113" s="320">
        <v>0</v>
      </c>
      <c r="BQ113" s="320">
        <v>1.0396655682894456</v>
      </c>
      <c r="BR113" s="320">
        <v>0</v>
      </c>
      <c r="BS113" s="320">
        <v>2.3908451524464041</v>
      </c>
      <c r="BT113" s="275">
        <v>2.744698347798904</v>
      </c>
      <c r="BU113" s="327">
        <v>0.37910198174018006</v>
      </c>
      <c r="BV113" s="328">
        <v>2.3655963660587238</v>
      </c>
      <c r="BW113" s="328">
        <v>0.84918843909800346</v>
      </c>
      <c r="BX113" s="328">
        <v>1.5164079269607202</v>
      </c>
      <c r="BY113" s="328">
        <v>0.37910198174018006</v>
      </c>
      <c r="BZ113" s="329">
        <v>2.5350816850060047</v>
      </c>
      <c r="CA113" s="330">
        <v>0.20961666279289926</v>
      </c>
      <c r="CB113" s="330">
        <v>0.13402229866249279</v>
      </c>
      <c r="CC113" s="330">
        <v>7.5594364130406461E-2</v>
      </c>
      <c r="CD113" s="330"/>
      <c r="CE113" s="330">
        <v>6.4853774123769858E-2</v>
      </c>
      <c r="CF113" s="330">
        <v>1.0740590006636602E-2</v>
      </c>
      <c r="CG113" s="330"/>
      <c r="CH113" s="330">
        <v>0.13402229866249279</v>
      </c>
      <c r="CI113" s="331">
        <v>1.9730194496032805</v>
      </c>
      <c r="CJ113" s="332">
        <v>5.0599119336000004E-2</v>
      </c>
      <c r="CK113" s="332">
        <v>1.9224203302672804</v>
      </c>
      <c r="CL113" s="332"/>
      <c r="CM113" s="332">
        <v>1.9224203302672804</v>
      </c>
      <c r="CN113" s="332">
        <v>5.0599119336000004E-2</v>
      </c>
      <c r="CO113" s="333"/>
      <c r="CP113" s="334">
        <v>1.9730194496032805</v>
      </c>
      <c r="CQ113" s="334">
        <v>1.7943816648251023</v>
      </c>
      <c r="CR113" s="334">
        <v>0.17863778477817815</v>
      </c>
      <c r="CS113" s="335"/>
      <c r="CT113" s="335"/>
      <c r="CU113" s="334">
        <v>0.17863778477817815</v>
      </c>
      <c r="CV113" s="334">
        <v>1.8271886495344782</v>
      </c>
      <c r="CW113" s="334">
        <v>-3.280698470937593E-2</v>
      </c>
      <c r="CX113" s="299">
        <v>1.3780182000000001</v>
      </c>
      <c r="CY113" s="300">
        <v>0.1391026059663707</v>
      </c>
      <c r="CZ113" s="301">
        <v>1.2389155940336296</v>
      </c>
      <c r="DA113" s="301">
        <v>0</v>
      </c>
      <c r="DB113" s="301">
        <v>1.2389155940336296</v>
      </c>
      <c r="DC113" s="301">
        <v>0.1391026059663707</v>
      </c>
      <c r="DD113" s="169">
        <v>0</v>
      </c>
      <c r="DE113" s="170">
        <v>1.3780182000000001</v>
      </c>
      <c r="DF113" s="170">
        <v>1.2119693458107139</v>
      </c>
      <c r="DG113" s="170">
        <v>0.16604885418928617</v>
      </c>
      <c r="DH113" s="170">
        <v>0</v>
      </c>
      <c r="DI113" s="170">
        <v>0</v>
      </c>
      <c r="DJ113" s="170">
        <v>0.16604885418928636</v>
      </c>
      <c r="DK113" s="170">
        <v>1.1872105746630666</v>
      </c>
      <c r="DL113" s="170">
        <v>2.475877114764715E-2</v>
      </c>
      <c r="DM113" s="336">
        <v>49.755860728146359</v>
      </c>
      <c r="DN113" s="337">
        <v>10.945413230113498</v>
      </c>
      <c r="DO113" s="337">
        <v>38.810447498032865</v>
      </c>
      <c r="DP113" s="337">
        <v>4.2675610713407774</v>
      </c>
      <c r="DQ113" s="337">
        <v>34.542886426692093</v>
      </c>
      <c r="DR113" s="337">
        <v>10.945413230113498</v>
      </c>
      <c r="DS113" s="338">
        <v>4.5916188214115037</v>
      </c>
      <c r="DT113" s="339">
        <v>45.164241906734851</v>
      </c>
      <c r="DU113" s="339">
        <v>24.928879090654096</v>
      </c>
      <c r="DV113" s="339">
        <v>17.982352450414101</v>
      </c>
      <c r="DW113" s="339">
        <v>0</v>
      </c>
      <c r="DX113" s="339">
        <v>3.2574520349754552</v>
      </c>
      <c r="DY113" s="339">
        <v>16.977910781105312</v>
      </c>
      <c r="DZ113" s="339">
        <v>12.616389078923458</v>
      </c>
      <c r="EA113" s="339">
        <v>12.312490011730635</v>
      </c>
      <c r="EB113" s="340">
        <v>4.6705350177757188</v>
      </c>
      <c r="EC113" s="274">
        <v>17.103225330659608</v>
      </c>
      <c r="ED113" s="274">
        <v>17.889738498666667</v>
      </c>
      <c r="EE113" s="274">
        <v>3.9966258836421868</v>
      </c>
      <c r="EF113" s="274">
        <v>2.744698347798904</v>
      </c>
      <c r="EG113" s="274">
        <v>1.9730194496032805</v>
      </c>
      <c r="EH113" s="274">
        <f t="shared" si="128"/>
        <v>1.3780182000000001</v>
      </c>
      <c r="EI113" s="248">
        <f t="shared" si="129"/>
        <v>49.755860728146359</v>
      </c>
      <c r="EJ113" s="245">
        <v>0.50223714237879891</v>
      </c>
      <c r="EK113" s="246">
        <v>0.66312512419730796</v>
      </c>
      <c r="EL113" s="246">
        <v>2.2530103656666669</v>
      </c>
      <c r="EM113" s="246">
        <v>0</v>
      </c>
      <c r="EN113" s="246">
        <v>0.84918843909800346</v>
      </c>
      <c r="EO113" s="246">
        <v>0</v>
      </c>
      <c r="EP113" s="246">
        <v>0</v>
      </c>
      <c r="EQ113" s="341">
        <v>4.2675610713407774</v>
      </c>
      <c r="ER113" s="246">
        <v>1.5816638919168104</v>
      </c>
      <c r="ES113" s="246">
        <v>11.080957103143898</v>
      </c>
      <c r="ET113" s="246">
        <v>14.338374109751252</v>
      </c>
      <c r="EU113" s="246">
        <v>2.8641474706185011</v>
      </c>
      <c r="EV113" s="246">
        <v>1.5164079269607202</v>
      </c>
      <c r="EW113" s="246">
        <v>1.9224203302672804</v>
      </c>
      <c r="EX113" s="246">
        <f t="shared" si="130"/>
        <v>1.2389155940336296</v>
      </c>
      <c r="EY113" s="342">
        <f t="shared" si="131"/>
        <v>34.542886426692093</v>
      </c>
      <c r="EZ113" s="246">
        <v>2.5866339834801093</v>
      </c>
      <c r="FA113" s="246">
        <v>5.3591431033184023</v>
      </c>
      <c r="FB113" s="246">
        <v>1.2983540232487498</v>
      </c>
      <c r="FC113" s="246">
        <v>1.1324784130236856</v>
      </c>
      <c r="FD113" s="246">
        <v>0.37910198174018006</v>
      </c>
      <c r="FE113" s="246">
        <v>5.0599119336000004E-2</v>
      </c>
      <c r="FF113" s="246">
        <f t="shared" si="86"/>
        <v>0.1391026059663707</v>
      </c>
      <c r="FG113" s="343">
        <f t="shared" si="87"/>
        <v>10.945413230113498</v>
      </c>
      <c r="FH113" s="276">
        <v>0</v>
      </c>
      <c r="FI113" s="260">
        <v>1.4904219734991617</v>
      </c>
      <c r="FJ113" s="260">
        <v>0</v>
      </c>
      <c r="FK113" s="260">
        <v>0.56611516290633701</v>
      </c>
      <c r="FL113" s="260">
        <v>2.5350816850060047</v>
      </c>
      <c r="FM113" s="264">
        <v>0</v>
      </c>
      <c r="FN113" s="264">
        <v>0</v>
      </c>
      <c r="FO113" s="344">
        <v>4.5916188214115037</v>
      </c>
      <c r="FP113" s="345">
        <v>0</v>
      </c>
      <c r="FQ113" s="260">
        <v>0</v>
      </c>
      <c r="FR113" s="260">
        <v>0</v>
      </c>
      <c r="FS113" s="260">
        <v>0</v>
      </c>
      <c r="FT113" s="260">
        <v>0</v>
      </c>
      <c r="FU113" s="264">
        <v>0</v>
      </c>
      <c r="FV113" s="147">
        <v>0</v>
      </c>
      <c r="FW113" s="344">
        <v>0</v>
      </c>
      <c r="FX113" s="195">
        <v>0.50223714237879891</v>
      </c>
      <c r="FY113" s="262">
        <v>0.43735075280621954</v>
      </c>
      <c r="FZ113" s="262">
        <v>2.2530103656666669</v>
      </c>
      <c r="GA113" s="262">
        <v>0</v>
      </c>
      <c r="GB113" s="262">
        <v>6.4853774123769858E-2</v>
      </c>
      <c r="GC113" s="147">
        <v>0</v>
      </c>
      <c r="GD113" s="147">
        <v>0</v>
      </c>
      <c r="GE113" s="346">
        <v>3.2574520349754552</v>
      </c>
      <c r="GF113" s="273">
        <f t="shared" si="88"/>
        <v>1.5816638919168113</v>
      </c>
      <c r="GG113" s="246">
        <f t="shared" si="89"/>
        <v>3.4538822579582873</v>
      </c>
      <c r="GH113" s="246">
        <f t="shared" si="90"/>
        <v>10.547271833966667</v>
      </c>
      <c r="GI113" s="246">
        <f t="shared" si="91"/>
        <v>1.0396655682894456</v>
      </c>
      <c r="GJ113" s="246">
        <f t="shared" si="92"/>
        <v>1.0740590006636602E-2</v>
      </c>
      <c r="GK113" s="246">
        <f t="shared" si="93"/>
        <v>0.17863778477817815</v>
      </c>
      <c r="GL113" s="246">
        <f t="shared" si="94"/>
        <v>0.16604885418928636</v>
      </c>
      <c r="GM113" s="346">
        <f t="shared" si="95"/>
        <v>16.977910781105312</v>
      </c>
      <c r="GN113" s="195">
        <v>0</v>
      </c>
      <c r="GO113" s="262">
        <v>9.6019898547259146</v>
      </c>
      <c r="GP113" s="262">
        <v>0</v>
      </c>
      <c r="GQ113" s="262">
        <v>0</v>
      </c>
      <c r="GR113" s="262">
        <v>0</v>
      </c>
      <c r="GS113" s="147">
        <v>1.8271886495344782</v>
      </c>
      <c r="GT113" s="147">
        <f t="shared" si="96"/>
        <v>1.1872105746630666</v>
      </c>
      <c r="GU113" s="346">
        <f t="shared" si="97"/>
        <v>12.616389078923458</v>
      </c>
      <c r="GV113" s="195">
        <v>2.5866339834801093</v>
      </c>
      <c r="GW113" s="262">
        <v>2.1195804916700252</v>
      </c>
      <c r="GX113" s="262">
        <v>5.0894562990333334</v>
      </c>
      <c r="GY113" s="262">
        <v>2.3908451524464041</v>
      </c>
      <c r="GZ113" s="262">
        <v>0.13402229866249279</v>
      </c>
      <c r="HA113" s="147">
        <v>-3.280698470937593E-2</v>
      </c>
      <c r="HB113" s="147">
        <f t="shared" si="135"/>
        <v>2.475877114764715E-2</v>
      </c>
      <c r="HC113" s="346">
        <f t="shared" si="136"/>
        <v>12.312490011730635</v>
      </c>
      <c r="HD113" s="248">
        <f t="shared" si="98"/>
        <v>49.755860728146359</v>
      </c>
      <c r="HE113" s="116">
        <f t="shared" si="132"/>
        <v>4.2675610713407774</v>
      </c>
      <c r="HF113" s="117">
        <f t="shared" si="133"/>
        <v>34.542886426692093</v>
      </c>
      <c r="HG113" s="117">
        <f t="shared" si="134"/>
        <v>10.945413230113498</v>
      </c>
      <c r="HH113" s="195">
        <f t="shared" si="122"/>
        <v>4.5916188214115037</v>
      </c>
      <c r="HI113" s="262">
        <f t="shared" si="123"/>
        <v>0</v>
      </c>
      <c r="HJ113" s="262">
        <f t="shared" si="124"/>
        <v>3.2574520349754552</v>
      </c>
      <c r="HK113" s="262">
        <f t="shared" si="125"/>
        <v>16.977910781105312</v>
      </c>
      <c r="HL113" s="262">
        <f t="shared" si="126"/>
        <v>12.616389078923458</v>
      </c>
      <c r="HM113" s="262">
        <f t="shared" si="127"/>
        <v>12.312490011730635</v>
      </c>
      <c r="HN113" s="120">
        <f t="shared" si="104"/>
        <v>32.547852827811397</v>
      </c>
      <c r="HO113" s="249">
        <f t="shared" si="105"/>
        <v>65.415113619769869</v>
      </c>
      <c r="HP113" s="121">
        <f t="shared" si="106"/>
        <v>34.584886380230131</v>
      </c>
      <c r="HQ113" s="122">
        <f t="shared" si="99"/>
        <v>38.810447498032872</v>
      </c>
      <c r="HR113" s="123">
        <f t="shared" si="100"/>
        <v>20.235362816080766</v>
      </c>
      <c r="HS113" s="196">
        <f t="shared" si="101"/>
        <v>18.575084681952106</v>
      </c>
      <c r="HT113" s="197">
        <f t="shared" si="102"/>
        <v>17.208007900334962</v>
      </c>
      <c r="HU113" s="198">
        <f t="shared" si="103"/>
        <v>1.3670767816171363</v>
      </c>
      <c r="HV113" s="199">
        <f t="shared" si="107"/>
        <v>4.14632172734553</v>
      </c>
      <c r="HW113" s="125">
        <f t="shared" si="108"/>
        <v>0.35563008927839812</v>
      </c>
      <c r="HX113" s="125">
        <f t="shared" si="109"/>
        <v>2.8785738688910079</v>
      </c>
      <c r="HY113" s="125">
        <f t="shared" si="110"/>
        <v>0.91211776917612486</v>
      </c>
      <c r="HZ113" s="200">
        <f t="shared" si="111"/>
        <v>0.38263490178429199</v>
      </c>
      <c r="IA113" s="201">
        <f t="shared" si="112"/>
        <v>0</v>
      </c>
      <c r="IB113" s="201">
        <f t="shared" si="113"/>
        <v>0.27145433624795462</v>
      </c>
      <c r="IC113" s="201">
        <f t="shared" si="114"/>
        <v>1.4148258984254427</v>
      </c>
      <c r="ID113" s="201">
        <f t="shared" si="115"/>
        <v>1.0513657565769547</v>
      </c>
      <c r="IE113" s="201">
        <f t="shared" si="116"/>
        <v>1.0260408343108862</v>
      </c>
      <c r="IF113" s="173">
        <f t="shared" si="117"/>
        <v>3.234203958169406</v>
      </c>
      <c r="IG113" s="174">
        <f t="shared" si="118"/>
        <v>1.6862802346733972</v>
      </c>
      <c r="IH113" s="184">
        <f t="shared" si="119"/>
        <v>1.5479237234960088</v>
      </c>
      <c r="II113" s="185">
        <f t="shared" si="120"/>
        <v>1.4340006583612468</v>
      </c>
      <c r="IJ113" s="177">
        <f t="shared" si="121"/>
        <v>0.11392306513476136</v>
      </c>
      <c r="IK113" s="130">
        <v>0</v>
      </c>
      <c r="IL113" s="347">
        <v>0</v>
      </c>
    </row>
    <row r="114" spans="1:246" outlineLevel="3" x14ac:dyDescent="0.2">
      <c r="A114" s="187">
        <v>109.963636363636</v>
      </c>
      <c r="B114" s="188">
        <v>100</v>
      </c>
      <c r="C114" s="189" t="s">
        <v>212</v>
      </c>
      <c r="D114" s="190" t="s">
        <v>213</v>
      </c>
      <c r="E114" s="191" t="s">
        <v>219</v>
      </c>
      <c r="F114" s="1">
        <v>8952.5419999999995</v>
      </c>
      <c r="G114" s="232">
        <v>97.917999999999992</v>
      </c>
      <c r="H114" s="234">
        <v>76.688000000000002</v>
      </c>
      <c r="I114" s="192">
        <v>1</v>
      </c>
      <c r="J114" s="193">
        <v>0</v>
      </c>
      <c r="K114" s="202">
        <v>0</v>
      </c>
      <c r="L114" s="271">
        <v>3.1566991480036592</v>
      </c>
      <c r="M114" s="272">
        <v>1.9588940441799396</v>
      </c>
      <c r="N114" s="314">
        <v>1.1978051038237196</v>
      </c>
      <c r="O114" s="314">
        <v>0.30774770671974361</v>
      </c>
      <c r="P114" s="314">
        <v>0.89005739710397602</v>
      </c>
      <c r="Q114" s="314">
        <v>1.9588940441799396</v>
      </c>
      <c r="R114" s="315">
        <v>0</v>
      </c>
      <c r="S114" s="316">
        <v>3.1566991480036592</v>
      </c>
      <c r="T114" s="316">
        <v>1.9588940441799396</v>
      </c>
      <c r="U114" s="316">
        <v>1.1978051038237196</v>
      </c>
      <c r="V114" s="316">
        <v>0</v>
      </c>
      <c r="W114" s="316">
        <v>0.30774770671974361</v>
      </c>
      <c r="X114" s="316">
        <v>0.8900573971039758</v>
      </c>
      <c r="Y114" s="316">
        <v>0</v>
      </c>
      <c r="Z114" s="316">
        <v>1.9588940441799396</v>
      </c>
      <c r="AA114" s="317">
        <v>15.543649771700643</v>
      </c>
      <c r="AB114" s="318">
        <v>5.4735469702296866</v>
      </c>
      <c r="AC114" s="318">
        <v>10.070102801470956</v>
      </c>
      <c r="AD114" s="318">
        <v>0.4614484787990395</v>
      </c>
      <c r="AE114" s="318">
        <v>9.608654322671919</v>
      </c>
      <c r="AF114" s="318">
        <v>5.4735469702296866</v>
      </c>
      <c r="AG114" s="319">
        <v>0</v>
      </c>
      <c r="AH114" s="320">
        <v>15.543649771700643</v>
      </c>
      <c r="AI114" s="320">
        <v>12.204523187491054</v>
      </c>
      <c r="AJ114" s="320">
        <v>3.3391265842095894</v>
      </c>
      <c r="AK114" s="320">
        <v>0</v>
      </c>
      <c r="AL114" s="320">
        <v>0.4614484787990395</v>
      </c>
      <c r="AM114" s="320">
        <v>2.8776781054105505</v>
      </c>
      <c r="AN114" s="320">
        <v>10.468777385743058</v>
      </c>
      <c r="AO114" s="320">
        <v>1.7357458017479945</v>
      </c>
      <c r="AP114" s="321">
        <v>16.18495127466667</v>
      </c>
      <c r="AQ114" s="322">
        <v>1.1778661378800002</v>
      </c>
      <c r="AR114" s="323">
        <v>15.007085136786669</v>
      </c>
      <c r="AS114" s="323">
        <v>1.982180298666667</v>
      </c>
      <c r="AT114" s="323">
        <v>13.024904838120001</v>
      </c>
      <c r="AU114" s="323">
        <v>1.1778661378800002</v>
      </c>
      <c r="AV114" s="315">
        <v>0</v>
      </c>
      <c r="AW114" s="316">
        <v>16.18495127466667</v>
      </c>
      <c r="AX114" s="316">
        <v>4.9733105370308976</v>
      </c>
      <c r="AY114" s="316">
        <v>9.229460438969106</v>
      </c>
      <c r="AZ114" s="316">
        <v>0</v>
      </c>
      <c r="BA114" s="316">
        <v>1.982180298666667</v>
      </c>
      <c r="BB114" s="316">
        <v>9.229460438969106</v>
      </c>
      <c r="BC114" s="316">
        <v>0</v>
      </c>
      <c r="BD114" s="316">
        <v>4.9733105370308976</v>
      </c>
      <c r="BE114" s="324">
        <v>0.59787021776219185</v>
      </c>
      <c r="BF114" s="325">
        <v>0.14925714559541203</v>
      </c>
      <c r="BG114" s="326">
        <v>0.44861307216677981</v>
      </c>
      <c r="BH114" s="326">
        <v>0</v>
      </c>
      <c r="BI114" s="326">
        <v>0.44861307216677981</v>
      </c>
      <c r="BJ114" s="326">
        <v>0.14925714559541203</v>
      </c>
      <c r="BK114" s="319">
        <v>5.9787021776219182E-2</v>
      </c>
      <c r="BL114" s="320">
        <v>0.53808319598597265</v>
      </c>
      <c r="BM114" s="320">
        <v>0.39216072007772074</v>
      </c>
      <c r="BN114" s="320">
        <v>0.14592247590825191</v>
      </c>
      <c r="BO114" s="320">
        <v>0</v>
      </c>
      <c r="BP114" s="320">
        <v>0</v>
      </c>
      <c r="BQ114" s="320">
        <v>0.14592247590825191</v>
      </c>
      <c r="BR114" s="320">
        <v>0</v>
      </c>
      <c r="BS114" s="320">
        <v>0.39216072007772074</v>
      </c>
      <c r="BT114" s="275">
        <v>1.8789088225544384</v>
      </c>
      <c r="BU114" s="327">
        <v>0.25951779317050255</v>
      </c>
      <c r="BV114" s="328">
        <v>1.6193910293839358</v>
      </c>
      <c r="BW114" s="328">
        <v>0.58131985670192565</v>
      </c>
      <c r="BX114" s="328">
        <v>1.03807117268201</v>
      </c>
      <c r="BY114" s="328">
        <v>0.25951779317050255</v>
      </c>
      <c r="BZ114" s="329">
        <v>1.860119734328894</v>
      </c>
      <c r="CA114" s="330">
        <v>1.878908822554437E-2</v>
      </c>
      <c r="CB114" s="330">
        <v>1.297588965852514E-2</v>
      </c>
      <c r="CC114" s="330">
        <v>5.8131985670192305E-3</v>
      </c>
      <c r="CD114" s="330"/>
      <c r="CE114" s="330">
        <v>5.8131985670192626E-3</v>
      </c>
      <c r="CF114" s="330">
        <v>-3.2092384305570931E-17</v>
      </c>
      <c r="CG114" s="330"/>
      <c r="CH114" s="330">
        <v>1.297588965852514E-2</v>
      </c>
      <c r="CI114" s="331">
        <v>1.6575075912000008</v>
      </c>
      <c r="CJ114" s="332">
        <v>4.1065935000000012E-2</v>
      </c>
      <c r="CK114" s="332">
        <v>1.6164416562000008</v>
      </c>
      <c r="CL114" s="332"/>
      <c r="CM114" s="332">
        <v>1.6164416562000008</v>
      </c>
      <c r="CN114" s="332">
        <v>4.1065935000000012E-2</v>
      </c>
      <c r="CO114" s="333"/>
      <c r="CP114" s="334">
        <v>1.6575075912000008</v>
      </c>
      <c r="CQ114" s="334">
        <v>1.6575075912000008</v>
      </c>
      <c r="CR114" s="334">
        <v>0</v>
      </c>
      <c r="CS114" s="335"/>
      <c r="CT114" s="335"/>
      <c r="CU114" s="334">
        <v>0</v>
      </c>
      <c r="CV114" s="334">
        <v>1.5888867769243207</v>
      </c>
      <c r="CW114" s="334">
        <v>6.862081427568012E-2</v>
      </c>
      <c r="CX114" s="299">
        <v>1.4263968</v>
      </c>
      <c r="CY114" s="300">
        <v>0.14398613314547809</v>
      </c>
      <c r="CZ114" s="301">
        <v>1.2824106668545219</v>
      </c>
      <c r="DA114" s="301">
        <v>0</v>
      </c>
      <c r="DB114" s="301">
        <v>1.2824106668545219</v>
      </c>
      <c r="DC114" s="301">
        <v>0.14398613314547809</v>
      </c>
      <c r="DD114" s="169">
        <v>0</v>
      </c>
      <c r="DE114" s="170">
        <v>1.4263968</v>
      </c>
      <c r="DF114" s="170">
        <v>1.3680408537487696</v>
      </c>
      <c r="DG114" s="170">
        <v>5.8355946251230417E-2</v>
      </c>
      <c r="DH114" s="170">
        <v>0</v>
      </c>
      <c r="DI114" s="170">
        <v>0</v>
      </c>
      <c r="DJ114" s="170">
        <v>5.8355946251230417E-2</v>
      </c>
      <c r="DK114" s="170">
        <v>1.3680408537487696</v>
      </c>
      <c r="DL114" s="170">
        <v>0</v>
      </c>
      <c r="DM114" s="336">
        <v>40.4459836258876</v>
      </c>
      <c r="DN114" s="337">
        <v>9.2041341592010202</v>
      </c>
      <c r="DO114" s="337">
        <v>31.241849466686581</v>
      </c>
      <c r="DP114" s="337">
        <v>3.3326963408873755</v>
      </c>
      <c r="DQ114" s="337">
        <v>27.909153125799204</v>
      </c>
      <c r="DR114" s="337">
        <v>9.2041341592010202</v>
      </c>
      <c r="DS114" s="338">
        <v>1.9199067561051131</v>
      </c>
      <c r="DT114" s="339">
        <v>38.526076869782493</v>
      </c>
      <c r="DU114" s="339">
        <v>22.56741282338691</v>
      </c>
      <c r="DV114" s="339">
        <v>13.976483747728917</v>
      </c>
      <c r="DW114" s="339">
        <v>0</v>
      </c>
      <c r="DX114" s="339">
        <v>2.7571896827524691</v>
      </c>
      <c r="DY114" s="339">
        <v>13.201474363643115</v>
      </c>
      <c r="DZ114" s="339">
        <v>13.425705016416149</v>
      </c>
      <c r="EA114" s="339">
        <v>9.1417078069707589</v>
      </c>
      <c r="EB114" s="340">
        <v>3.1566991480036592</v>
      </c>
      <c r="EC114" s="274">
        <v>15.543649771700643</v>
      </c>
      <c r="ED114" s="274">
        <v>16.18495127466667</v>
      </c>
      <c r="EE114" s="274">
        <v>0.59787021776219185</v>
      </c>
      <c r="EF114" s="274">
        <v>1.8789088225544384</v>
      </c>
      <c r="EG114" s="274">
        <v>1.6575075912000008</v>
      </c>
      <c r="EH114" s="274">
        <f t="shared" si="128"/>
        <v>1.4263968</v>
      </c>
      <c r="EI114" s="248">
        <f t="shared" si="129"/>
        <v>40.4459836258876</v>
      </c>
      <c r="EJ114" s="245">
        <v>0.30774770671974361</v>
      </c>
      <c r="EK114" s="246">
        <v>0.4614484787990395</v>
      </c>
      <c r="EL114" s="246">
        <v>1.982180298666667</v>
      </c>
      <c r="EM114" s="246">
        <v>0</v>
      </c>
      <c r="EN114" s="246">
        <v>0.58131985670192565</v>
      </c>
      <c r="EO114" s="246">
        <v>0</v>
      </c>
      <c r="EP114" s="246">
        <v>0</v>
      </c>
      <c r="EQ114" s="341">
        <v>3.3326963408873755</v>
      </c>
      <c r="ER114" s="246">
        <v>0.89005739710397602</v>
      </c>
      <c r="ES114" s="246">
        <v>9.608654322671919</v>
      </c>
      <c r="ET114" s="246">
        <v>13.024904838120001</v>
      </c>
      <c r="EU114" s="246">
        <v>0.44861307216677981</v>
      </c>
      <c r="EV114" s="246">
        <v>1.03807117268201</v>
      </c>
      <c r="EW114" s="246">
        <v>1.6164416562000008</v>
      </c>
      <c r="EX114" s="246">
        <f t="shared" si="130"/>
        <v>1.2824106668545219</v>
      </c>
      <c r="EY114" s="342">
        <f t="shared" si="131"/>
        <v>27.909153125799204</v>
      </c>
      <c r="EZ114" s="246">
        <v>1.9588940441799396</v>
      </c>
      <c r="FA114" s="246">
        <v>5.4735469702296866</v>
      </c>
      <c r="FB114" s="246">
        <v>1.1778661378800002</v>
      </c>
      <c r="FC114" s="246">
        <v>0.14925714559541203</v>
      </c>
      <c r="FD114" s="246">
        <v>0.25951779317050255</v>
      </c>
      <c r="FE114" s="246">
        <v>4.1065935000000012E-2</v>
      </c>
      <c r="FF114" s="246">
        <f t="shared" si="86"/>
        <v>0.14398613314547809</v>
      </c>
      <c r="FG114" s="343">
        <f t="shared" si="87"/>
        <v>9.2041341592010202</v>
      </c>
      <c r="FH114" s="276">
        <v>0</v>
      </c>
      <c r="FI114" s="260">
        <v>0</v>
      </c>
      <c r="FJ114" s="260">
        <v>0</v>
      </c>
      <c r="FK114" s="260">
        <v>5.9787021776219182E-2</v>
      </c>
      <c r="FL114" s="260">
        <v>1.860119734328894</v>
      </c>
      <c r="FM114" s="264">
        <v>0</v>
      </c>
      <c r="FN114" s="264">
        <v>0</v>
      </c>
      <c r="FO114" s="344">
        <v>1.9199067561051131</v>
      </c>
      <c r="FP114" s="345">
        <v>0</v>
      </c>
      <c r="FQ114" s="260">
        <v>0</v>
      </c>
      <c r="FR114" s="260">
        <v>0</v>
      </c>
      <c r="FS114" s="260">
        <v>0</v>
      </c>
      <c r="FT114" s="260">
        <v>0</v>
      </c>
      <c r="FU114" s="264">
        <v>0</v>
      </c>
      <c r="FV114" s="147">
        <v>0</v>
      </c>
      <c r="FW114" s="344">
        <v>0</v>
      </c>
      <c r="FX114" s="195">
        <v>0.30774770671974361</v>
      </c>
      <c r="FY114" s="262">
        <v>0.4614484787990395</v>
      </c>
      <c r="FZ114" s="262">
        <v>1.982180298666667</v>
      </c>
      <c r="GA114" s="262">
        <v>0</v>
      </c>
      <c r="GB114" s="262">
        <v>5.8131985670192626E-3</v>
      </c>
      <c r="GC114" s="147">
        <v>0</v>
      </c>
      <c r="GD114" s="147">
        <v>0</v>
      </c>
      <c r="GE114" s="346">
        <v>2.7571896827524691</v>
      </c>
      <c r="GF114" s="273">
        <f t="shared" si="88"/>
        <v>0.8900573971039758</v>
      </c>
      <c r="GG114" s="246">
        <f t="shared" si="89"/>
        <v>2.8776781054105505</v>
      </c>
      <c r="GH114" s="246">
        <f t="shared" si="90"/>
        <v>9.229460438969106</v>
      </c>
      <c r="GI114" s="246">
        <f t="shared" si="91"/>
        <v>0.14592247590825191</v>
      </c>
      <c r="GJ114" s="246">
        <f t="shared" si="92"/>
        <v>-3.2092384305570931E-17</v>
      </c>
      <c r="GK114" s="246">
        <f t="shared" si="93"/>
        <v>0</v>
      </c>
      <c r="GL114" s="246">
        <f t="shared" si="94"/>
        <v>5.8355946251230417E-2</v>
      </c>
      <c r="GM114" s="346">
        <f t="shared" si="95"/>
        <v>13.201474363643115</v>
      </c>
      <c r="GN114" s="195">
        <v>0</v>
      </c>
      <c r="GO114" s="262">
        <v>10.468777385743058</v>
      </c>
      <c r="GP114" s="262">
        <v>0</v>
      </c>
      <c r="GQ114" s="262">
        <v>0</v>
      </c>
      <c r="GR114" s="262">
        <v>0</v>
      </c>
      <c r="GS114" s="147">
        <v>1.5888867769243207</v>
      </c>
      <c r="GT114" s="147">
        <f t="shared" si="96"/>
        <v>1.3680408537487696</v>
      </c>
      <c r="GU114" s="346">
        <f t="shared" si="97"/>
        <v>13.425705016416149</v>
      </c>
      <c r="GV114" s="195">
        <v>1.9588940441799396</v>
      </c>
      <c r="GW114" s="262">
        <v>1.7357458017479945</v>
      </c>
      <c r="GX114" s="262">
        <v>4.9733105370308976</v>
      </c>
      <c r="GY114" s="262">
        <v>0.39216072007772074</v>
      </c>
      <c r="GZ114" s="262">
        <v>1.297588965852514E-2</v>
      </c>
      <c r="HA114" s="147">
        <v>6.862081427568012E-2</v>
      </c>
      <c r="HB114" s="147">
        <f t="shared" si="135"/>
        <v>0</v>
      </c>
      <c r="HC114" s="346">
        <f t="shared" si="136"/>
        <v>9.1417078069707589</v>
      </c>
      <c r="HD114" s="248">
        <f t="shared" si="98"/>
        <v>40.4459836258876</v>
      </c>
      <c r="HE114" s="116">
        <f t="shared" si="132"/>
        <v>3.3326963408873755</v>
      </c>
      <c r="HF114" s="117">
        <f t="shared" si="133"/>
        <v>27.909153125799204</v>
      </c>
      <c r="HG114" s="117">
        <f t="shared" si="134"/>
        <v>9.2041341592010202</v>
      </c>
      <c r="HH114" s="195">
        <f t="shared" si="122"/>
        <v>1.9199067561051131</v>
      </c>
      <c r="HI114" s="262">
        <f t="shared" si="123"/>
        <v>0</v>
      </c>
      <c r="HJ114" s="262">
        <f t="shared" si="124"/>
        <v>2.7571896827524691</v>
      </c>
      <c r="HK114" s="262">
        <f t="shared" si="125"/>
        <v>13.201474363643115</v>
      </c>
      <c r="HL114" s="262">
        <f t="shared" si="126"/>
        <v>13.425705016416149</v>
      </c>
      <c r="HM114" s="262">
        <f t="shared" si="127"/>
        <v>9.1417078069707589</v>
      </c>
      <c r="HN114" s="120">
        <f t="shared" si="104"/>
        <v>25.10037185336634</v>
      </c>
      <c r="HO114" s="249">
        <f t="shared" si="105"/>
        <v>62.058997218454977</v>
      </c>
      <c r="HP114" s="121">
        <f t="shared" si="106"/>
        <v>37.941002781545023</v>
      </c>
      <c r="HQ114" s="122">
        <f t="shared" si="99"/>
        <v>31.241849466686581</v>
      </c>
      <c r="HR114" s="123">
        <f t="shared" si="100"/>
        <v>15.958664046395583</v>
      </c>
      <c r="HS114" s="196">
        <f t="shared" si="101"/>
        <v>15.283185420290998</v>
      </c>
      <c r="HT114" s="197">
        <f t="shared" si="102"/>
        <v>15.345611772521263</v>
      </c>
      <c r="HU114" s="198">
        <f t="shared" si="103"/>
        <v>-6.2426352230261273E-2</v>
      </c>
      <c r="HV114" s="199">
        <f t="shared" si="107"/>
        <v>3.3704986354906334</v>
      </c>
      <c r="HW114" s="125">
        <f t="shared" si="108"/>
        <v>0.27772469507394798</v>
      </c>
      <c r="HX114" s="125">
        <f t="shared" si="109"/>
        <v>2.3257627604832671</v>
      </c>
      <c r="HY114" s="125">
        <f t="shared" si="110"/>
        <v>0.76701117993341839</v>
      </c>
      <c r="HZ114" s="200">
        <f t="shared" si="111"/>
        <v>0.15999222967542609</v>
      </c>
      <c r="IA114" s="201">
        <f t="shared" si="112"/>
        <v>0</v>
      </c>
      <c r="IB114" s="201">
        <f t="shared" si="113"/>
        <v>0.22976580689603909</v>
      </c>
      <c r="IC114" s="201">
        <f t="shared" si="114"/>
        <v>1.1001228636369262</v>
      </c>
      <c r="ID114" s="201">
        <f t="shared" si="115"/>
        <v>1.1188087513680125</v>
      </c>
      <c r="IE114" s="201">
        <f t="shared" si="116"/>
        <v>0.76180898391422991</v>
      </c>
      <c r="IF114" s="173">
        <f t="shared" si="117"/>
        <v>2.6034874555572149</v>
      </c>
      <c r="IG114" s="174">
        <f t="shared" si="118"/>
        <v>1.3298886705329653</v>
      </c>
      <c r="IH114" s="184">
        <f t="shared" si="119"/>
        <v>1.2735987850242498</v>
      </c>
      <c r="II114" s="185">
        <f t="shared" si="120"/>
        <v>1.2788009810434386</v>
      </c>
      <c r="IJ114" s="177">
        <f t="shared" si="121"/>
        <v>-5.2021960191884391E-3</v>
      </c>
      <c r="IK114" s="130">
        <v>0</v>
      </c>
      <c r="IL114" s="347">
        <v>0</v>
      </c>
    </row>
    <row r="115" spans="1:246" outlineLevel="2" x14ac:dyDescent="0.2">
      <c r="A115" s="187"/>
      <c r="B115" s="188"/>
      <c r="C115" s="189"/>
      <c r="D115" s="203" t="s">
        <v>220</v>
      </c>
      <c r="E115" s="191"/>
      <c r="F115" s="1">
        <v>48762.563000000002</v>
      </c>
      <c r="G115" s="232">
        <v>912.61599999999987</v>
      </c>
      <c r="H115" s="234">
        <v>74.730225558833069</v>
      </c>
      <c r="I115" s="2">
        <v>0.93688244509748053</v>
      </c>
      <c r="J115" s="3">
        <v>6.3117554902519565E-2</v>
      </c>
      <c r="K115" s="4">
        <v>0.21214179896035135</v>
      </c>
      <c r="L115" s="271">
        <v>4.3768549715729463</v>
      </c>
      <c r="M115" s="272">
        <v>2.4907184795334132</v>
      </c>
      <c r="N115" s="314">
        <v>1.8861364920395332</v>
      </c>
      <c r="O115" s="314">
        <v>0.46434157985758434</v>
      </c>
      <c r="P115" s="314">
        <v>1.4217949121819489</v>
      </c>
      <c r="Q115" s="314">
        <v>2.4907184795334132</v>
      </c>
      <c r="R115" s="315">
        <v>0</v>
      </c>
      <c r="S115" s="316">
        <v>4.3768549715729463</v>
      </c>
      <c r="T115" s="316">
        <v>2.3843854693309234</v>
      </c>
      <c r="U115" s="316">
        <v>1.9924695022420229</v>
      </c>
      <c r="V115" s="316">
        <v>0.25222277943057309</v>
      </c>
      <c r="W115" s="316">
        <v>0.41841616148561833</v>
      </c>
      <c r="X115" s="316">
        <v>1.3218305613258317</v>
      </c>
      <c r="Y115" s="316">
        <v>0</v>
      </c>
      <c r="Z115" s="316">
        <v>2.3843854693309234</v>
      </c>
      <c r="AA115" s="317">
        <v>17.043857948993359</v>
      </c>
      <c r="AB115" s="318">
        <v>5.3912226178995724</v>
      </c>
      <c r="AC115" s="318">
        <v>11.652635331093787</v>
      </c>
      <c r="AD115" s="318">
        <v>0.68194280128858553</v>
      </c>
      <c r="AE115" s="318">
        <v>10.970692529805202</v>
      </c>
      <c r="AF115" s="318">
        <v>5.3912226178995724</v>
      </c>
      <c r="AG115" s="319">
        <v>1.4190866421806447</v>
      </c>
      <c r="AH115" s="320">
        <v>15.624771306812715</v>
      </c>
      <c r="AI115" s="320">
        <v>11.74464641646302</v>
      </c>
      <c r="AJ115" s="320">
        <v>3.8801248903496948</v>
      </c>
      <c r="AK115" s="320">
        <v>0.32320818247793498</v>
      </c>
      <c r="AL115" s="320">
        <v>0.41317514591335713</v>
      </c>
      <c r="AM115" s="320">
        <v>3.1437415619584024</v>
      </c>
      <c r="AN115" s="320">
        <v>9.7734702197230234</v>
      </c>
      <c r="AO115" s="320">
        <v>1.9711761967399954</v>
      </c>
      <c r="AP115" s="321">
        <v>17.649717218407066</v>
      </c>
      <c r="AQ115" s="322">
        <v>1.2814830680928249</v>
      </c>
      <c r="AR115" s="323">
        <v>16.36823415031424</v>
      </c>
      <c r="AS115" s="323">
        <v>2.2132699902492026</v>
      </c>
      <c r="AT115" s="323">
        <v>14.154964160065038</v>
      </c>
      <c r="AU115" s="323">
        <v>1.2814830680928249</v>
      </c>
      <c r="AV115" s="315">
        <v>0.38234692554435995</v>
      </c>
      <c r="AW115" s="316">
        <v>17.267370292862704</v>
      </c>
      <c r="AX115" s="316">
        <v>5.0322121842792162</v>
      </c>
      <c r="AY115" s="316">
        <v>10.073443966978466</v>
      </c>
      <c r="AZ115" s="316">
        <v>0</v>
      </c>
      <c r="BA115" s="316">
        <v>2.1617141416050218</v>
      </c>
      <c r="BB115" s="316">
        <v>10.073443966978466</v>
      </c>
      <c r="BC115" s="316">
        <v>0</v>
      </c>
      <c r="BD115" s="316">
        <v>5.0322121842792162</v>
      </c>
      <c r="BE115" s="324">
        <v>3.3908002145841953</v>
      </c>
      <c r="BF115" s="325">
        <v>0.89193744229886507</v>
      </c>
      <c r="BG115" s="326">
        <v>2.4988627722853303</v>
      </c>
      <c r="BH115" s="326">
        <v>3.704016633646069E-6</v>
      </c>
      <c r="BI115" s="326">
        <v>2.4988590682686964</v>
      </c>
      <c r="BJ115" s="326">
        <v>0.89193744229886507</v>
      </c>
      <c r="BK115" s="319">
        <v>0.48997017240560048</v>
      </c>
      <c r="BL115" s="320">
        <v>2.9008300421785949</v>
      </c>
      <c r="BM115" s="320">
        <v>1.9990529569002347</v>
      </c>
      <c r="BN115" s="320">
        <v>0.9017770852783602</v>
      </c>
      <c r="BO115" s="320">
        <v>0</v>
      </c>
      <c r="BP115" s="320">
        <v>1.666807485140734E-7</v>
      </c>
      <c r="BQ115" s="320">
        <v>0.90177691859761167</v>
      </c>
      <c r="BR115" s="320">
        <v>0</v>
      </c>
      <c r="BS115" s="320">
        <v>1.9990529569002347</v>
      </c>
      <c r="BT115" s="275">
        <v>2.5890184974478165</v>
      </c>
      <c r="BU115" s="327">
        <v>0.35759923997898024</v>
      </c>
      <c r="BV115" s="328">
        <v>2.2314192574688363</v>
      </c>
      <c r="BW115" s="328">
        <v>0.80102229755291565</v>
      </c>
      <c r="BX115" s="328">
        <v>1.4303969599159205</v>
      </c>
      <c r="BY115" s="328">
        <v>0.35759923997898024</v>
      </c>
      <c r="BZ115" s="329">
        <v>2.3316033041355841</v>
      </c>
      <c r="CA115" s="330">
        <v>0.25741519331223239</v>
      </c>
      <c r="CB115" s="330">
        <v>0.16879644974788044</v>
      </c>
      <c r="CC115" s="330">
        <v>8.8618743564351954E-2</v>
      </c>
      <c r="CD115" s="330"/>
      <c r="CE115" s="330">
        <v>7.964226975406101E-2</v>
      </c>
      <c r="CF115" s="330">
        <v>8.9764738102909442E-3</v>
      </c>
      <c r="CG115" s="330"/>
      <c r="CH115" s="330">
        <v>0.16879644974788044</v>
      </c>
      <c r="CI115" s="331">
        <v>1.935399248583314</v>
      </c>
      <c r="CJ115" s="332">
        <v>4.9207111912345169E-2</v>
      </c>
      <c r="CK115" s="332">
        <v>1.8861921366709689</v>
      </c>
      <c r="CL115" s="332"/>
      <c r="CM115" s="332">
        <v>1.8861921366709689</v>
      </c>
      <c r="CN115" s="332">
        <v>4.9207111912345169E-2</v>
      </c>
      <c r="CO115" s="333"/>
      <c r="CP115" s="334">
        <v>1.935399248583314</v>
      </c>
      <c r="CQ115" s="334">
        <v>1.816142824875417</v>
      </c>
      <c r="CR115" s="334">
        <v>0.11925642370789702</v>
      </c>
      <c r="CS115" s="335"/>
      <c r="CT115" s="335"/>
      <c r="CU115" s="334">
        <v>0.11925642370789702</v>
      </c>
      <c r="CV115" s="334">
        <v>1.6429380327961953</v>
      </c>
      <c r="CW115" s="334">
        <v>0.17320479207922168</v>
      </c>
      <c r="CX115" s="299">
        <v>1.3899821953942952</v>
      </c>
      <c r="CY115" s="300">
        <v>0.14031029896862282</v>
      </c>
      <c r="CZ115" s="301">
        <v>1.2496718964256723</v>
      </c>
      <c r="DA115" s="301">
        <v>0</v>
      </c>
      <c r="DB115" s="301">
        <v>1.2496718964256723</v>
      </c>
      <c r="DC115" s="301">
        <v>0.14031029896862282</v>
      </c>
      <c r="DD115" s="169">
        <v>0</v>
      </c>
      <c r="DE115" s="170">
        <v>1.3899821953942952</v>
      </c>
      <c r="DF115" s="170">
        <v>1.2584770599748756</v>
      </c>
      <c r="DG115" s="170">
        <v>0.13150513541941966</v>
      </c>
      <c r="DH115" s="170">
        <v>0</v>
      </c>
      <c r="DI115" s="170">
        <v>0</v>
      </c>
      <c r="DJ115" s="170">
        <v>0.13150513541941969</v>
      </c>
      <c r="DK115" s="170">
        <v>1.2416271206716234</v>
      </c>
      <c r="DL115" s="170">
        <v>1.6849939303252143E-2</v>
      </c>
      <c r="DM115" s="336">
        <v>48.375630294982997</v>
      </c>
      <c r="DN115" s="337">
        <v>10.602478258684625</v>
      </c>
      <c r="DO115" s="337">
        <v>37.77315203629837</v>
      </c>
      <c r="DP115" s="337">
        <v>4.1605803729649216</v>
      </c>
      <c r="DQ115" s="337">
        <v>33.612571663333448</v>
      </c>
      <c r="DR115" s="337">
        <v>10.602478258684625</v>
      </c>
      <c r="DS115" s="338">
        <v>4.6230070442661892</v>
      </c>
      <c r="DT115" s="339">
        <v>43.752623250716809</v>
      </c>
      <c r="DU115" s="339">
        <v>24.403713361571569</v>
      </c>
      <c r="DV115" s="339">
        <v>17.187195747540216</v>
      </c>
      <c r="DW115" s="339">
        <v>0.57543096190850807</v>
      </c>
      <c r="DX115" s="339">
        <v>3.0729478854388068</v>
      </c>
      <c r="DY115" s="339">
        <v>15.700531041797921</v>
      </c>
      <c r="DZ115" s="339">
        <v>12.658035373190842</v>
      </c>
      <c r="EA115" s="339">
        <v>11.745677988380725</v>
      </c>
      <c r="EB115" s="340">
        <v>4.3768549715729463</v>
      </c>
      <c r="EC115" s="274">
        <v>17.043857948993359</v>
      </c>
      <c r="ED115" s="274">
        <v>17.649717218407066</v>
      </c>
      <c r="EE115" s="274">
        <v>3.3908002145841953</v>
      </c>
      <c r="EF115" s="274">
        <v>2.5890184974478165</v>
      </c>
      <c r="EG115" s="274">
        <v>1.935399248583314</v>
      </c>
      <c r="EH115" s="274">
        <f t="shared" si="128"/>
        <v>1.3899821953942952</v>
      </c>
      <c r="EI115" s="248">
        <f t="shared" si="129"/>
        <v>48.375630294982997</v>
      </c>
      <c r="EJ115" s="245">
        <v>0.46434157985758434</v>
      </c>
      <c r="EK115" s="246">
        <v>0.68194280128858553</v>
      </c>
      <c r="EL115" s="246">
        <v>2.2132699902492026</v>
      </c>
      <c r="EM115" s="246">
        <v>3.704016633646069E-6</v>
      </c>
      <c r="EN115" s="246">
        <v>0.80102229755291565</v>
      </c>
      <c r="EO115" s="246">
        <v>0</v>
      </c>
      <c r="EP115" s="246">
        <v>0</v>
      </c>
      <c r="EQ115" s="341">
        <v>4.1605803729649216</v>
      </c>
      <c r="ER115" s="246">
        <v>1.4217949121819489</v>
      </c>
      <c r="ES115" s="246">
        <v>10.970692529805202</v>
      </c>
      <c r="ET115" s="246">
        <v>14.154964160065038</v>
      </c>
      <c r="EU115" s="246">
        <v>2.4988590682686964</v>
      </c>
      <c r="EV115" s="246">
        <v>1.4303969599159205</v>
      </c>
      <c r="EW115" s="246">
        <v>1.8861921366709689</v>
      </c>
      <c r="EX115" s="246">
        <f t="shared" si="130"/>
        <v>1.2496718964256723</v>
      </c>
      <c r="EY115" s="342">
        <f t="shared" si="131"/>
        <v>33.612571663333448</v>
      </c>
      <c r="EZ115" s="246">
        <v>2.4907184795334132</v>
      </c>
      <c r="FA115" s="246">
        <v>5.3912226178995724</v>
      </c>
      <c r="FB115" s="246">
        <v>1.2814830680928249</v>
      </c>
      <c r="FC115" s="246">
        <v>0.89193744229886507</v>
      </c>
      <c r="FD115" s="246">
        <v>0.35759923997898024</v>
      </c>
      <c r="FE115" s="246">
        <v>4.9207111912345169E-2</v>
      </c>
      <c r="FF115" s="246">
        <f t="shared" si="86"/>
        <v>0.14031029896862282</v>
      </c>
      <c r="FG115" s="343">
        <f t="shared" si="87"/>
        <v>10.602478258684625</v>
      </c>
      <c r="FH115" s="276">
        <v>0</v>
      </c>
      <c r="FI115" s="260">
        <v>1.4190866421806447</v>
      </c>
      <c r="FJ115" s="260">
        <v>0.38234692554435995</v>
      </c>
      <c r="FK115" s="260">
        <v>0.48997017240560048</v>
      </c>
      <c r="FL115" s="260">
        <v>2.3316033041355841</v>
      </c>
      <c r="FM115" s="264">
        <v>0</v>
      </c>
      <c r="FN115" s="264">
        <v>0</v>
      </c>
      <c r="FO115" s="344">
        <v>4.6230070442661892</v>
      </c>
      <c r="FP115" s="345">
        <v>0.25222277943057309</v>
      </c>
      <c r="FQ115" s="260">
        <v>0.32320818247793498</v>
      </c>
      <c r="FR115" s="260">
        <v>0</v>
      </c>
      <c r="FS115" s="260">
        <v>0</v>
      </c>
      <c r="FT115" s="260">
        <v>0</v>
      </c>
      <c r="FU115" s="264">
        <v>0</v>
      </c>
      <c r="FV115" s="147">
        <v>0</v>
      </c>
      <c r="FW115" s="344">
        <v>0.57543096190850807</v>
      </c>
      <c r="FX115" s="195">
        <v>0.41841616148561833</v>
      </c>
      <c r="FY115" s="262">
        <v>0.41317514591335713</v>
      </c>
      <c r="FZ115" s="262">
        <v>2.1617141416050218</v>
      </c>
      <c r="GA115" s="262">
        <v>1.666807485140734E-7</v>
      </c>
      <c r="GB115" s="262">
        <v>7.964226975406101E-2</v>
      </c>
      <c r="GC115" s="147">
        <v>0</v>
      </c>
      <c r="GD115" s="147">
        <v>0</v>
      </c>
      <c r="GE115" s="346">
        <v>3.0729478854388068</v>
      </c>
      <c r="GF115" s="273">
        <f t="shared" si="88"/>
        <v>1.3218305613258317</v>
      </c>
      <c r="GG115" s="246">
        <f t="shared" si="89"/>
        <v>3.1437415619584024</v>
      </c>
      <c r="GH115" s="246">
        <f t="shared" si="90"/>
        <v>10.073443966978466</v>
      </c>
      <c r="GI115" s="246">
        <f t="shared" si="91"/>
        <v>0.90177691859761167</v>
      </c>
      <c r="GJ115" s="246">
        <f t="shared" si="92"/>
        <v>8.9764738102909442E-3</v>
      </c>
      <c r="GK115" s="246">
        <f t="shared" si="93"/>
        <v>0.11925642370789702</v>
      </c>
      <c r="GL115" s="246">
        <f t="shared" si="94"/>
        <v>0.13150513541941969</v>
      </c>
      <c r="GM115" s="346">
        <f t="shared" si="95"/>
        <v>15.700531041797921</v>
      </c>
      <c r="GN115" s="195">
        <v>0</v>
      </c>
      <c r="GO115" s="262">
        <v>9.7734702197230234</v>
      </c>
      <c r="GP115" s="262">
        <v>0</v>
      </c>
      <c r="GQ115" s="262">
        <v>0</v>
      </c>
      <c r="GR115" s="262">
        <v>0</v>
      </c>
      <c r="GS115" s="147">
        <v>1.6429380327961953</v>
      </c>
      <c r="GT115" s="147">
        <f t="shared" si="96"/>
        <v>1.2416271206716234</v>
      </c>
      <c r="GU115" s="346">
        <f t="shared" si="97"/>
        <v>12.658035373190842</v>
      </c>
      <c r="GV115" s="195">
        <v>2.3843854693309234</v>
      </c>
      <c r="GW115" s="262">
        <v>1.9711761967399954</v>
      </c>
      <c r="GX115" s="262">
        <v>5.0322121842792162</v>
      </c>
      <c r="GY115" s="262">
        <v>1.9990529569002347</v>
      </c>
      <c r="GZ115" s="262">
        <v>0.16879644974788044</v>
      </c>
      <c r="HA115" s="147">
        <v>0.17320479207922168</v>
      </c>
      <c r="HB115" s="147">
        <f t="shared" si="135"/>
        <v>1.6849939303252143E-2</v>
      </c>
      <c r="HC115" s="346">
        <f t="shared" si="136"/>
        <v>11.745677988380725</v>
      </c>
      <c r="HD115" s="248">
        <f t="shared" si="98"/>
        <v>48.375630294982997</v>
      </c>
      <c r="HE115" s="116">
        <f t="shared" si="132"/>
        <v>4.1605803729649216</v>
      </c>
      <c r="HF115" s="117">
        <f t="shared" si="133"/>
        <v>33.612571663333448</v>
      </c>
      <c r="HG115" s="117">
        <f t="shared" si="134"/>
        <v>10.602478258684625</v>
      </c>
      <c r="HH115" s="195">
        <f t="shared" si="122"/>
        <v>4.6230070442661892</v>
      </c>
      <c r="HI115" s="262">
        <f t="shared" si="123"/>
        <v>0.57543096190850807</v>
      </c>
      <c r="HJ115" s="262">
        <f t="shared" si="124"/>
        <v>3.0729478854388068</v>
      </c>
      <c r="HK115" s="262">
        <f t="shared" si="125"/>
        <v>15.700531041797921</v>
      </c>
      <c r="HL115" s="262">
        <f t="shared" si="126"/>
        <v>12.658035373190842</v>
      </c>
      <c r="HM115" s="262">
        <f t="shared" si="127"/>
        <v>11.745677988380725</v>
      </c>
      <c r="HN115" s="120">
        <f t="shared" si="104"/>
        <v>30.519156915617451</v>
      </c>
      <c r="HO115" s="249">
        <f t="shared" si="105"/>
        <v>63.087874472164906</v>
      </c>
      <c r="HP115" s="121">
        <f t="shared" si="106"/>
        <v>36.912125527835094</v>
      </c>
      <c r="HQ115" s="122">
        <f t="shared" si="99"/>
        <v>37.77315203629837</v>
      </c>
      <c r="HR115" s="123">
        <f t="shared" si="100"/>
        <v>19.348909889145236</v>
      </c>
      <c r="HS115" s="196">
        <f t="shared" si="101"/>
        <v>18.424242147153134</v>
      </c>
      <c r="HT115" s="197">
        <f t="shared" si="102"/>
        <v>17.28104241745703</v>
      </c>
      <c r="HU115" s="198">
        <f t="shared" si="103"/>
        <v>1.1431997296961001</v>
      </c>
      <c r="HV115" s="199">
        <f t="shared" si="107"/>
        <v>4.0313025245819167</v>
      </c>
      <c r="HW115" s="125">
        <f t="shared" si="108"/>
        <v>0.34671503108041013</v>
      </c>
      <c r="HX115" s="125">
        <f t="shared" si="109"/>
        <v>2.8010476386111205</v>
      </c>
      <c r="HY115" s="125">
        <f t="shared" si="110"/>
        <v>0.88353985489038545</v>
      </c>
      <c r="HZ115" s="200">
        <f t="shared" si="111"/>
        <v>0.38525058702218246</v>
      </c>
      <c r="IA115" s="201">
        <f t="shared" si="112"/>
        <v>4.7952580159042336E-2</v>
      </c>
      <c r="IB115" s="201">
        <f t="shared" si="113"/>
        <v>0.2560789904532339</v>
      </c>
      <c r="IC115" s="201">
        <f t="shared" si="114"/>
        <v>1.3083775868164935</v>
      </c>
      <c r="ID115" s="201">
        <f t="shared" si="115"/>
        <v>1.0548362810992369</v>
      </c>
      <c r="IE115" s="201">
        <f t="shared" si="116"/>
        <v>0.97880649903172712</v>
      </c>
      <c r="IF115" s="173">
        <f t="shared" si="117"/>
        <v>3.1477626696915308</v>
      </c>
      <c r="IG115" s="174">
        <f t="shared" si="118"/>
        <v>1.6124091574287698</v>
      </c>
      <c r="IH115" s="184">
        <f t="shared" si="119"/>
        <v>1.5353535122627611</v>
      </c>
      <c r="II115" s="185">
        <f t="shared" si="120"/>
        <v>1.4400868681214192</v>
      </c>
      <c r="IJ115" s="177">
        <f t="shared" si="121"/>
        <v>9.5266644141341672E-2</v>
      </c>
      <c r="IK115" s="130">
        <v>0</v>
      </c>
      <c r="IL115" s="347">
        <v>0</v>
      </c>
    </row>
    <row r="116" spans="1:246" outlineLevel="3" x14ac:dyDescent="0.2">
      <c r="A116" s="187">
        <v>111.06060606060601</v>
      </c>
      <c r="B116" s="188">
        <v>101</v>
      </c>
      <c r="C116" s="189" t="s">
        <v>212</v>
      </c>
      <c r="D116" s="190" t="s">
        <v>221</v>
      </c>
      <c r="E116" s="191" t="s">
        <v>222</v>
      </c>
      <c r="F116" s="1">
        <v>85660.902000000002</v>
      </c>
      <c r="G116" s="232">
        <v>2477.1794</v>
      </c>
      <c r="H116" s="234">
        <v>70.840999999999994</v>
      </c>
      <c r="I116" s="192">
        <v>0.51663626391421458</v>
      </c>
      <c r="J116" s="193">
        <v>0.48336373608578542</v>
      </c>
      <c r="K116" s="202">
        <v>0</v>
      </c>
      <c r="L116" s="271">
        <v>3.1149892683158895</v>
      </c>
      <c r="M116" s="272">
        <v>1.5002056885698645</v>
      </c>
      <c r="N116" s="314">
        <v>1.614783579746025</v>
      </c>
      <c r="O116" s="314">
        <v>0.3094391047817992</v>
      </c>
      <c r="P116" s="314">
        <v>1.3053444749642258</v>
      </c>
      <c r="Q116" s="314">
        <v>1.5002056885698645</v>
      </c>
      <c r="R116" s="315">
        <v>0</v>
      </c>
      <c r="S116" s="316">
        <v>3.1149892683158895</v>
      </c>
      <c r="T116" s="316">
        <v>1.3358162244318392</v>
      </c>
      <c r="U116" s="316">
        <v>1.7791730438840503</v>
      </c>
      <c r="V116" s="316">
        <v>0.54069903900988092</v>
      </c>
      <c r="W116" s="316">
        <v>0.21495859502405251</v>
      </c>
      <c r="X116" s="316">
        <v>1.0235154098501169</v>
      </c>
      <c r="Y116" s="316">
        <v>0</v>
      </c>
      <c r="Z116" s="316">
        <v>1.3358162244318392</v>
      </c>
      <c r="AA116" s="317">
        <v>14.972476154963182</v>
      </c>
      <c r="AB116" s="318">
        <v>5.050280601881509</v>
      </c>
      <c r="AC116" s="318">
        <v>9.9221955530816732</v>
      </c>
      <c r="AD116" s="318">
        <v>0.55749399822189849</v>
      </c>
      <c r="AE116" s="318">
        <v>9.3647015548597725</v>
      </c>
      <c r="AF116" s="318">
        <v>5.050280601881509</v>
      </c>
      <c r="AG116" s="319">
        <v>0</v>
      </c>
      <c r="AH116" s="320">
        <v>14.972476154963182</v>
      </c>
      <c r="AI116" s="320">
        <v>8.0437623273729333</v>
      </c>
      <c r="AJ116" s="320">
        <v>6.9287138275902489</v>
      </c>
      <c r="AK116" s="320">
        <v>1.0112866606714421</v>
      </c>
      <c r="AL116" s="320">
        <v>0.41052958895597191</v>
      </c>
      <c r="AM116" s="320">
        <v>5.5068975779628335</v>
      </c>
      <c r="AN116" s="320">
        <v>4.5722119872135201</v>
      </c>
      <c r="AO116" s="320">
        <v>3.4715503401594123</v>
      </c>
      <c r="AP116" s="321">
        <v>9.3700918426666657</v>
      </c>
      <c r="AQ116" s="322">
        <v>0.69077386739625002</v>
      </c>
      <c r="AR116" s="323">
        <v>8.6793179752704148</v>
      </c>
      <c r="AS116" s="323">
        <v>0.9939228436666665</v>
      </c>
      <c r="AT116" s="323">
        <v>7.6853951316037481</v>
      </c>
      <c r="AU116" s="323">
        <v>0.69077386739625002</v>
      </c>
      <c r="AV116" s="315">
        <v>0.14008139463071057</v>
      </c>
      <c r="AW116" s="316">
        <v>9.2300104480359551</v>
      </c>
      <c r="AX116" s="316">
        <v>1.8180480435716149</v>
      </c>
      <c r="AY116" s="316">
        <v>6.4350604320864466</v>
      </c>
      <c r="AZ116" s="316">
        <v>0</v>
      </c>
      <c r="BA116" s="316">
        <v>0.97690197237789356</v>
      </c>
      <c r="BB116" s="316">
        <v>6.4350604320864466</v>
      </c>
      <c r="BC116" s="316">
        <v>0</v>
      </c>
      <c r="BD116" s="316">
        <v>1.8180480435716149</v>
      </c>
      <c r="BE116" s="324">
        <v>0.58981723509879713</v>
      </c>
      <c r="BF116" s="325">
        <v>5.33030899189166E-2</v>
      </c>
      <c r="BG116" s="326">
        <v>0.5365141451798805</v>
      </c>
      <c r="BH116" s="326">
        <v>0</v>
      </c>
      <c r="BI116" s="326">
        <v>0.5365141451798805</v>
      </c>
      <c r="BJ116" s="326">
        <v>5.33030899189166E-2</v>
      </c>
      <c r="BK116" s="319">
        <v>3.5896966953132263E-2</v>
      </c>
      <c r="BL116" s="320">
        <v>0.55392026814566497</v>
      </c>
      <c r="BM116" s="320">
        <v>0.28533469737345879</v>
      </c>
      <c r="BN116" s="320">
        <v>0.26858557077220607</v>
      </c>
      <c r="BO116" s="320">
        <v>0</v>
      </c>
      <c r="BP116" s="320">
        <v>0</v>
      </c>
      <c r="BQ116" s="320">
        <v>0.26858557077220607</v>
      </c>
      <c r="BR116" s="320">
        <v>0</v>
      </c>
      <c r="BS116" s="320">
        <v>0.28533469737345879</v>
      </c>
      <c r="BT116" s="275">
        <v>3.1242027160685648</v>
      </c>
      <c r="BU116" s="327">
        <v>0.4315197121641664</v>
      </c>
      <c r="BV116" s="328">
        <v>2.6926830039043983</v>
      </c>
      <c r="BW116" s="328">
        <v>0.96660415524773258</v>
      </c>
      <c r="BX116" s="328">
        <v>1.7260788486566656</v>
      </c>
      <c r="BY116" s="328">
        <v>0.4315197121641664</v>
      </c>
      <c r="BZ116" s="329">
        <v>2.1004581339225377</v>
      </c>
      <c r="CA116" s="330">
        <v>1.0237445821460271</v>
      </c>
      <c r="CB116" s="330">
        <v>0.43361310588886659</v>
      </c>
      <c r="CC116" s="330">
        <v>0.59013147625716056</v>
      </c>
      <c r="CD116" s="330"/>
      <c r="CE116" s="330">
        <v>0.31673865524959932</v>
      </c>
      <c r="CF116" s="330">
        <v>0.27339282100756124</v>
      </c>
      <c r="CG116" s="330"/>
      <c r="CH116" s="330">
        <v>0.43361310588886659</v>
      </c>
      <c r="CI116" s="331">
        <v>1.3122735916029378</v>
      </c>
      <c r="CJ116" s="332">
        <v>3.5195999831250012E-2</v>
      </c>
      <c r="CK116" s="332">
        <v>1.2770775917716877</v>
      </c>
      <c r="CL116" s="332"/>
      <c r="CM116" s="332">
        <v>1.2770775917716877</v>
      </c>
      <c r="CN116" s="332">
        <v>3.5195999831250012E-2</v>
      </c>
      <c r="CO116" s="333"/>
      <c r="CP116" s="334">
        <v>1.3122735916029378</v>
      </c>
      <c r="CQ116" s="334">
        <v>0.69303288041662248</v>
      </c>
      <c r="CR116" s="334">
        <v>0.6192407111863153</v>
      </c>
      <c r="CS116" s="335"/>
      <c r="CT116" s="335"/>
      <c r="CU116" s="334">
        <v>0.6192407111863153</v>
      </c>
      <c r="CV116" s="334">
        <v>0.56923429805883097</v>
      </c>
      <c r="CW116" s="334">
        <v>0.12379858235779151</v>
      </c>
      <c r="CX116" s="299">
        <v>1.3176425999999999</v>
      </c>
      <c r="CY116" s="300">
        <v>0.13300805416960687</v>
      </c>
      <c r="CZ116" s="301">
        <v>1.1846345458303928</v>
      </c>
      <c r="DA116" s="301">
        <v>0</v>
      </c>
      <c r="DB116" s="301">
        <v>1.1846345458303928</v>
      </c>
      <c r="DC116" s="301">
        <v>0.13300805416960684</v>
      </c>
      <c r="DD116" s="169">
        <v>0</v>
      </c>
      <c r="DE116" s="170">
        <v>1.3176425999999999</v>
      </c>
      <c r="DF116" s="170">
        <v>0.71718308699144384</v>
      </c>
      <c r="DG116" s="170">
        <v>0.60045951300855605</v>
      </c>
      <c r="DH116" s="170">
        <v>0</v>
      </c>
      <c r="DI116" s="170">
        <v>0</v>
      </c>
      <c r="DJ116" s="170">
        <v>0.60045951300855605</v>
      </c>
      <c r="DK116" s="170">
        <v>0.602234068611328</v>
      </c>
      <c r="DL116" s="170">
        <v>0.11494901838011584</v>
      </c>
      <c r="DM116" s="336">
        <v>33.801493408716034</v>
      </c>
      <c r="DN116" s="337">
        <v>7.8942870139315628</v>
      </c>
      <c r="DO116" s="337">
        <v>25.907206394784467</v>
      </c>
      <c r="DP116" s="337">
        <v>2.8274601019180969</v>
      </c>
      <c r="DQ116" s="337">
        <v>23.079746292866371</v>
      </c>
      <c r="DR116" s="337">
        <v>7.8942870139315628</v>
      </c>
      <c r="DS116" s="338">
        <v>2.2764364955063803</v>
      </c>
      <c r="DT116" s="339">
        <v>31.525056913209653</v>
      </c>
      <c r="DU116" s="339">
        <v>13.326790366046779</v>
      </c>
      <c r="DV116" s="339">
        <v>17.221364574784982</v>
      </c>
      <c r="DW116" s="339">
        <v>1.551985699681323</v>
      </c>
      <c r="DX116" s="339">
        <v>1.9191288116075174</v>
      </c>
      <c r="DY116" s="339">
        <v>14.727152035874035</v>
      </c>
      <c r="DZ116" s="339">
        <v>5.7436803538836791</v>
      </c>
      <c r="EA116" s="339">
        <v>7.5831100121631003</v>
      </c>
      <c r="EB116" s="340">
        <v>3.1149892683158895</v>
      </c>
      <c r="EC116" s="274">
        <v>14.972476154963182</v>
      </c>
      <c r="ED116" s="274">
        <v>9.3700918426666657</v>
      </c>
      <c r="EE116" s="274">
        <v>0.58981723509879713</v>
      </c>
      <c r="EF116" s="274">
        <v>3.1242027160685648</v>
      </c>
      <c r="EG116" s="274">
        <v>1.3122735916029378</v>
      </c>
      <c r="EH116" s="274">
        <f t="shared" si="128"/>
        <v>1.3176425999999999</v>
      </c>
      <c r="EI116" s="248">
        <f t="shared" si="129"/>
        <v>33.801493408716034</v>
      </c>
      <c r="EJ116" s="245">
        <v>0.3094391047817992</v>
      </c>
      <c r="EK116" s="246">
        <v>0.55749399822189849</v>
      </c>
      <c r="EL116" s="246">
        <v>0.9939228436666665</v>
      </c>
      <c r="EM116" s="246">
        <v>0</v>
      </c>
      <c r="EN116" s="246">
        <v>0.96660415524773258</v>
      </c>
      <c r="EO116" s="246">
        <v>0</v>
      </c>
      <c r="EP116" s="246">
        <v>0</v>
      </c>
      <c r="EQ116" s="341">
        <v>2.8274601019180969</v>
      </c>
      <c r="ER116" s="246">
        <v>1.3053444749642258</v>
      </c>
      <c r="ES116" s="246">
        <v>9.3647015548597725</v>
      </c>
      <c r="ET116" s="246">
        <v>7.6853951316037481</v>
      </c>
      <c r="EU116" s="246">
        <v>0.5365141451798805</v>
      </c>
      <c r="EV116" s="246">
        <v>1.7260788486566656</v>
      </c>
      <c r="EW116" s="246">
        <v>1.2770775917716877</v>
      </c>
      <c r="EX116" s="246">
        <f t="shared" si="130"/>
        <v>1.1846345458303928</v>
      </c>
      <c r="EY116" s="342">
        <f t="shared" si="131"/>
        <v>23.079746292866371</v>
      </c>
      <c r="EZ116" s="246">
        <v>1.5002056885698645</v>
      </c>
      <c r="FA116" s="246">
        <v>5.050280601881509</v>
      </c>
      <c r="FB116" s="246">
        <v>0.69077386739625002</v>
      </c>
      <c r="FC116" s="246">
        <v>5.33030899189166E-2</v>
      </c>
      <c r="FD116" s="246">
        <v>0.4315197121641664</v>
      </c>
      <c r="FE116" s="246">
        <v>3.5195999831250012E-2</v>
      </c>
      <c r="FF116" s="246">
        <f t="shared" si="86"/>
        <v>0.13300805416960684</v>
      </c>
      <c r="FG116" s="343">
        <f t="shared" si="87"/>
        <v>7.8942870139315628</v>
      </c>
      <c r="FH116" s="276">
        <v>0</v>
      </c>
      <c r="FI116" s="260">
        <v>0</v>
      </c>
      <c r="FJ116" s="260">
        <v>0.14008139463071057</v>
      </c>
      <c r="FK116" s="260">
        <v>3.5896966953132263E-2</v>
      </c>
      <c r="FL116" s="260">
        <v>2.1004581339225377</v>
      </c>
      <c r="FM116" s="264">
        <v>0</v>
      </c>
      <c r="FN116" s="264">
        <v>0</v>
      </c>
      <c r="FO116" s="344">
        <v>2.2764364955063803</v>
      </c>
      <c r="FP116" s="345">
        <v>0.54069903900988092</v>
      </c>
      <c r="FQ116" s="260">
        <v>1.0112866606714421</v>
      </c>
      <c r="FR116" s="260">
        <v>0</v>
      </c>
      <c r="FS116" s="260">
        <v>0</v>
      </c>
      <c r="FT116" s="260">
        <v>0</v>
      </c>
      <c r="FU116" s="264">
        <v>0</v>
      </c>
      <c r="FV116" s="147">
        <v>0</v>
      </c>
      <c r="FW116" s="344">
        <v>1.551985699681323</v>
      </c>
      <c r="FX116" s="195">
        <v>0.21495859502405251</v>
      </c>
      <c r="FY116" s="262">
        <v>0.41052958895597191</v>
      </c>
      <c r="FZ116" s="262">
        <v>0.97690197237789356</v>
      </c>
      <c r="GA116" s="262">
        <v>0</v>
      </c>
      <c r="GB116" s="262">
        <v>0.31673865524959932</v>
      </c>
      <c r="GC116" s="147">
        <v>0</v>
      </c>
      <c r="GD116" s="147">
        <v>0</v>
      </c>
      <c r="GE116" s="346">
        <v>1.9191288116075174</v>
      </c>
      <c r="GF116" s="273">
        <f t="shared" si="88"/>
        <v>1.0235154098501169</v>
      </c>
      <c r="GG116" s="246">
        <f t="shared" si="89"/>
        <v>5.5068975779628335</v>
      </c>
      <c r="GH116" s="246">
        <f t="shared" si="90"/>
        <v>6.4350604320864466</v>
      </c>
      <c r="GI116" s="246">
        <f t="shared" si="91"/>
        <v>0.26858557077220607</v>
      </c>
      <c r="GJ116" s="246">
        <f t="shared" si="92"/>
        <v>0.27339282100756124</v>
      </c>
      <c r="GK116" s="246">
        <f t="shared" si="93"/>
        <v>0.6192407111863153</v>
      </c>
      <c r="GL116" s="246">
        <f t="shared" si="94"/>
        <v>0.60045951300855605</v>
      </c>
      <c r="GM116" s="346">
        <f t="shared" si="95"/>
        <v>14.727152035874035</v>
      </c>
      <c r="GN116" s="195">
        <v>0</v>
      </c>
      <c r="GO116" s="262">
        <v>4.5722119872135201</v>
      </c>
      <c r="GP116" s="262">
        <v>0</v>
      </c>
      <c r="GQ116" s="262">
        <v>0</v>
      </c>
      <c r="GR116" s="262">
        <v>0</v>
      </c>
      <c r="GS116" s="147">
        <v>0.56923429805883097</v>
      </c>
      <c r="GT116" s="147">
        <f t="shared" si="96"/>
        <v>0.602234068611328</v>
      </c>
      <c r="GU116" s="346">
        <f t="shared" si="97"/>
        <v>5.7436803538836791</v>
      </c>
      <c r="GV116" s="195">
        <v>1.3358162244318392</v>
      </c>
      <c r="GW116" s="262">
        <v>3.4715503401594123</v>
      </c>
      <c r="GX116" s="262">
        <v>1.8180480435716149</v>
      </c>
      <c r="GY116" s="262">
        <v>0.28533469737345879</v>
      </c>
      <c r="GZ116" s="262">
        <v>0.43361310588886659</v>
      </c>
      <c r="HA116" s="147">
        <v>0.12379858235779151</v>
      </c>
      <c r="HB116" s="147">
        <f t="shared" si="135"/>
        <v>0.11494901838011584</v>
      </c>
      <c r="HC116" s="346">
        <f t="shared" si="136"/>
        <v>7.5831100121631003</v>
      </c>
      <c r="HD116" s="248">
        <f t="shared" si="98"/>
        <v>33.801493408716034</v>
      </c>
      <c r="HE116" s="116">
        <f t="shared" si="132"/>
        <v>2.8274601019180969</v>
      </c>
      <c r="HF116" s="117">
        <f t="shared" si="133"/>
        <v>23.079746292866371</v>
      </c>
      <c r="HG116" s="117">
        <f t="shared" si="134"/>
        <v>7.8942870139315628</v>
      </c>
      <c r="HH116" s="195">
        <f t="shared" si="122"/>
        <v>2.2764364955063803</v>
      </c>
      <c r="HI116" s="262">
        <f t="shared" si="123"/>
        <v>1.551985699681323</v>
      </c>
      <c r="HJ116" s="262">
        <f t="shared" si="124"/>
        <v>1.9191288116075174</v>
      </c>
      <c r="HK116" s="262">
        <f t="shared" si="125"/>
        <v>14.727152035874035</v>
      </c>
      <c r="HL116" s="262">
        <f t="shared" si="126"/>
        <v>5.7436803538836791</v>
      </c>
      <c r="HM116" s="262">
        <f t="shared" si="127"/>
        <v>7.5831100121631003</v>
      </c>
      <c r="HN116" s="120">
        <f t="shared" si="104"/>
        <v>24.229390859644653</v>
      </c>
      <c r="HO116" s="249">
        <f t="shared" si="105"/>
        <v>71.681421192463873</v>
      </c>
      <c r="HP116" s="121">
        <f t="shared" si="106"/>
        <v>28.318578807536127</v>
      </c>
      <c r="HQ116" s="122">
        <f t="shared" si="99"/>
        <v>25.907206394784467</v>
      </c>
      <c r="HR116" s="123">
        <f t="shared" si="100"/>
        <v>18.198266547162874</v>
      </c>
      <c r="HS116" s="196">
        <f t="shared" si="101"/>
        <v>7.7089398476215933</v>
      </c>
      <c r="HT116" s="197">
        <f t="shared" si="102"/>
        <v>8.0201168493900603</v>
      </c>
      <c r="HU116" s="198">
        <f t="shared" si="103"/>
        <v>-0.31117700176846252</v>
      </c>
      <c r="HV116" s="199">
        <f t="shared" si="107"/>
        <v>2.8167911173930027</v>
      </c>
      <c r="HW116" s="125">
        <f t="shared" si="108"/>
        <v>0.23562167515984142</v>
      </c>
      <c r="HX116" s="125">
        <f t="shared" si="109"/>
        <v>1.9233121910721975</v>
      </c>
      <c r="HY116" s="125">
        <f t="shared" si="110"/>
        <v>0.65785725116096361</v>
      </c>
      <c r="HZ116" s="200">
        <f t="shared" si="111"/>
        <v>0.18970304129219837</v>
      </c>
      <c r="IA116" s="201">
        <f t="shared" si="112"/>
        <v>0.12933214164011025</v>
      </c>
      <c r="IB116" s="201">
        <f t="shared" si="113"/>
        <v>0.1599274009672931</v>
      </c>
      <c r="IC116" s="201">
        <f t="shared" si="114"/>
        <v>1.2272626696561695</v>
      </c>
      <c r="ID116" s="201">
        <f t="shared" si="115"/>
        <v>0.4786400294903066</v>
      </c>
      <c r="IE116" s="201">
        <f t="shared" si="116"/>
        <v>0.63192583434692506</v>
      </c>
      <c r="IF116" s="173">
        <f t="shared" si="117"/>
        <v>2.1589338662320388</v>
      </c>
      <c r="IG116" s="174">
        <f t="shared" si="118"/>
        <v>1.5165222122635729</v>
      </c>
      <c r="IH116" s="184">
        <f t="shared" si="119"/>
        <v>0.64241165396846611</v>
      </c>
      <c r="II116" s="185">
        <f t="shared" si="120"/>
        <v>0.66834307078250499</v>
      </c>
      <c r="IJ116" s="177">
        <f t="shared" si="121"/>
        <v>-2.5931416814038544E-2</v>
      </c>
      <c r="IK116" s="130">
        <v>0</v>
      </c>
      <c r="IL116" s="347">
        <v>0</v>
      </c>
    </row>
    <row r="117" spans="1:246" outlineLevel="3" x14ac:dyDescent="0.2">
      <c r="A117" s="187">
        <v>112.157575757575</v>
      </c>
      <c r="B117" s="188">
        <v>102</v>
      </c>
      <c r="C117" s="189" t="s">
        <v>212</v>
      </c>
      <c r="D117" s="190" t="s">
        <v>221</v>
      </c>
      <c r="E117" s="191" t="s">
        <v>223</v>
      </c>
      <c r="F117" s="1">
        <v>76156.975000000006</v>
      </c>
      <c r="G117" s="232">
        <v>1390.5255999999999</v>
      </c>
      <c r="H117" s="234">
        <v>75.063999999999993</v>
      </c>
      <c r="I117" s="192">
        <v>0.83986069429357446</v>
      </c>
      <c r="J117" s="193">
        <v>0.16013930570642554</v>
      </c>
      <c r="K117" s="202">
        <v>1</v>
      </c>
      <c r="L117" s="271">
        <v>3.3697650493598008</v>
      </c>
      <c r="M117" s="272">
        <v>1.9118335409195248</v>
      </c>
      <c r="N117" s="314">
        <v>1.457931508440276</v>
      </c>
      <c r="O117" s="314">
        <v>0.33661964067264649</v>
      </c>
      <c r="P117" s="314">
        <v>1.1213118677676295</v>
      </c>
      <c r="Q117" s="314">
        <v>1.9118335409195248</v>
      </c>
      <c r="R117" s="315">
        <v>0</v>
      </c>
      <c r="S117" s="316">
        <v>3.3697650493598008</v>
      </c>
      <c r="T117" s="316">
        <v>1.5307345629148505</v>
      </c>
      <c r="U117" s="316">
        <v>1.8390304864449503</v>
      </c>
      <c r="V117" s="316">
        <v>0.95381474777157216</v>
      </c>
      <c r="W117" s="316">
        <v>0.16907419922008202</v>
      </c>
      <c r="X117" s="316">
        <v>0.71614153945329573</v>
      </c>
      <c r="Y117" s="316">
        <v>0</v>
      </c>
      <c r="Z117" s="316">
        <v>1.5307345629148505</v>
      </c>
      <c r="AA117" s="317">
        <v>17.733255017380799</v>
      </c>
      <c r="AB117" s="318">
        <v>5.394122727018253</v>
      </c>
      <c r="AC117" s="318">
        <v>12.339132290362546</v>
      </c>
      <c r="AD117" s="318">
        <v>0.94914667007397868</v>
      </c>
      <c r="AE117" s="318">
        <v>11.389985620288568</v>
      </c>
      <c r="AF117" s="318">
        <v>5.394122727018253</v>
      </c>
      <c r="AG117" s="319">
        <v>2.6776755062994564</v>
      </c>
      <c r="AH117" s="320">
        <v>15.055579511081344</v>
      </c>
      <c r="AI117" s="320">
        <v>10.174657537202465</v>
      </c>
      <c r="AJ117" s="320">
        <v>4.8809219738788787</v>
      </c>
      <c r="AK117" s="320">
        <v>1.3951822276990602</v>
      </c>
      <c r="AL117" s="320">
        <v>0.27546695218893408</v>
      </c>
      <c r="AM117" s="320">
        <v>3.2102727939908835</v>
      </c>
      <c r="AN117" s="320">
        <v>8.0241213566052991</v>
      </c>
      <c r="AO117" s="320">
        <v>2.1505361805971672</v>
      </c>
      <c r="AP117" s="321">
        <v>13.090360917333335</v>
      </c>
      <c r="AQ117" s="322">
        <v>0.9570257469300002</v>
      </c>
      <c r="AR117" s="323">
        <v>12.133335170403335</v>
      </c>
      <c r="AS117" s="323">
        <v>1.5274272933333335</v>
      </c>
      <c r="AT117" s="323">
        <v>10.605907877070001</v>
      </c>
      <c r="AU117" s="323">
        <v>0.9570257469300002</v>
      </c>
      <c r="AV117" s="315">
        <v>0.57755254531450029</v>
      </c>
      <c r="AW117" s="316">
        <v>12.512808372018835</v>
      </c>
      <c r="AX117" s="316">
        <v>3.3902778448138982</v>
      </c>
      <c r="AY117" s="316">
        <v>7.6696782794092115</v>
      </c>
      <c r="AZ117" s="316">
        <v>0</v>
      </c>
      <c r="BA117" s="316">
        <v>1.4528522477957257</v>
      </c>
      <c r="BB117" s="316">
        <v>7.6696782794092115</v>
      </c>
      <c r="BC117" s="316">
        <v>0</v>
      </c>
      <c r="BD117" s="316">
        <v>3.3902778448138982</v>
      </c>
      <c r="BE117" s="324">
        <v>0.59284078487267033</v>
      </c>
      <c r="BF117" s="325">
        <v>0.10226090241531365</v>
      </c>
      <c r="BG117" s="326">
        <v>0.49057988245735673</v>
      </c>
      <c r="BH117" s="326">
        <v>0</v>
      </c>
      <c r="BI117" s="326">
        <v>0.49057988245735673</v>
      </c>
      <c r="BJ117" s="326">
        <v>0.10226090241531365</v>
      </c>
      <c r="BK117" s="319">
        <v>0.36273907154805685</v>
      </c>
      <c r="BL117" s="320">
        <v>0.23010171332461343</v>
      </c>
      <c r="BM117" s="320">
        <v>0.15311660272451255</v>
      </c>
      <c r="BN117" s="320">
        <v>7.6985110600100895E-2</v>
      </c>
      <c r="BO117" s="320">
        <v>0</v>
      </c>
      <c r="BP117" s="320">
        <v>0</v>
      </c>
      <c r="BQ117" s="320">
        <v>7.6985110600100895E-2</v>
      </c>
      <c r="BR117" s="320">
        <v>0</v>
      </c>
      <c r="BS117" s="320">
        <v>0.15311660272451255</v>
      </c>
      <c r="BT117" s="275">
        <v>1.8007134002653757</v>
      </c>
      <c r="BU117" s="327">
        <v>0.24871732047864303</v>
      </c>
      <c r="BV117" s="328">
        <v>1.5519960797867327</v>
      </c>
      <c r="BW117" s="328">
        <v>0.55712679787216046</v>
      </c>
      <c r="BX117" s="328">
        <v>0.99486928191457225</v>
      </c>
      <c r="BY117" s="328">
        <v>0.24871732047864303</v>
      </c>
      <c r="BZ117" s="329">
        <v>1.6052105715104352</v>
      </c>
      <c r="CA117" s="330">
        <v>0.19550282875494052</v>
      </c>
      <c r="CB117" s="330">
        <v>0.11771870092995412</v>
      </c>
      <c r="CC117" s="330">
        <v>7.7784127824986393E-2</v>
      </c>
      <c r="CD117" s="330"/>
      <c r="CE117" s="330">
        <v>6.0487063040202509E-2</v>
      </c>
      <c r="CF117" s="330">
        <v>1.7297064784783885E-2</v>
      </c>
      <c r="CG117" s="330"/>
      <c r="CH117" s="330">
        <v>0.11771870092995412</v>
      </c>
      <c r="CI117" s="331">
        <v>1.9054779952955994</v>
      </c>
      <c r="CJ117" s="332">
        <v>4.8230952134999991E-2</v>
      </c>
      <c r="CK117" s="332">
        <v>1.8572470431605994</v>
      </c>
      <c r="CL117" s="332"/>
      <c r="CM117" s="332">
        <v>1.8572470431605994</v>
      </c>
      <c r="CN117" s="332">
        <v>4.8230952134999991E-2</v>
      </c>
      <c r="CO117" s="333"/>
      <c r="CP117" s="334">
        <v>1.9054779952955994</v>
      </c>
      <c r="CQ117" s="334">
        <v>1.6075831927662212</v>
      </c>
      <c r="CR117" s="334">
        <v>0.29789480252937817</v>
      </c>
      <c r="CS117" s="335"/>
      <c r="CT117" s="335"/>
      <c r="CU117" s="334">
        <v>0.29789480252937817</v>
      </c>
      <c r="CV117" s="334">
        <v>0.42059170410187974</v>
      </c>
      <c r="CW117" s="334">
        <v>1.1869914886643413</v>
      </c>
      <c r="CX117" s="299">
        <v>1.3961903999999998</v>
      </c>
      <c r="CY117" s="300">
        <v>0.14093697968954941</v>
      </c>
      <c r="CZ117" s="301">
        <v>1.2552534203104506</v>
      </c>
      <c r="DA117" s="301">
        <v>0</v>
      </c>
      <c r="DB117" s="301">
        <v>1.2552534203104506</v>
      </c>
      <c r="DC117" s="301">
        <v>0.14093697968954941</v>
      </c>
      <c r="DD117" s="169">
        <v>0</v>
      </c>
      <c r="DE117" s="170">
        <v>1.3961903999999998</v>
      </c>
      <c r="DF117" s="170">
        <v>1.1472020124336622</v>
      </c>
      <c r="DG117" s="170">
        <v>0.24898838756633768</v>
      </c>
      <c r="DH117" s="170">
        <v>0</v>
      </c>
      <c r="DI117" s="170">
        <v>0</v>
      </c>
      <c r="DJ117" s="170">
        <v>0.24898838756633762</v>
      </c>
      <c r="DK117" s="170">
        <v>1.10424758714515</v>
      </c>
      <c r="DL117" s="170">
        <v>4.2954425288512163E-2</v>
      </c>
      <c r="DM117" s="336">
        <v>39.888603564507576</v>
      </c>
      <c r="DN117" s="337">
        <v>8.8031281695862837</v>
      </c>
      <c r="DO117" s="337">
        <v>31.085475394921293</v>
      </c>
      <c r="DP117" s="337">
        <v>3.3703204019521191</v>
      </c>
      <c r="DQ117" s="337">
        <v>27.715154992969172</v>
      </c>
      <c r="DR117" s="337">
        <v>8.8031281695862837</v>
      </c>
      <c r="DS117" s="338">
        <v>5.2231776946724482</v>
      </c>
      <c r="DT117" s="339">
        <v>34.66542586983514</v>
      </c>
      <c r="DU117" s="339">
        <v>18.121290453785566</v>
      </c>
      <c r="DV117" s="339">
        <v>15.09128316825384</v>
      </c>
      <c r="DW117" s="339">
        <v>2.3489969754706324</v>
      </c>
      <c r="DX117" s="339">
        <v>1.9578804622449444</v>
      </c>
      <c r="DY117" s="339">
        <v>12.237257978333989</v>
      </c>
      <c r="DZ117" s="339">
        <v>9.5489606478523275</v>
      </c>
      <c r="EA117" s="339">
        <v>8.5723298059332365</v>
      </c>
      <c r="EB117" s="340">
        <v>3.3697650493598008</v>
      </c>
      <c r="EC117" s="274">
        <v>17.733255017380799</v>
      </c>
      <c r="ED117" s="274">
        <v>13.090360917333335</v>
      </c>
      <c r="EE117" s="274">
        <v>0.59284078487267033</v>
      </c>
      <c r="EF117" s="274">
        <v>1.8007134002653757</v>
      </c>
      <c r="EG117" s="274">
        <v>1.9054779952955994</v>
      </c>
      <c r="EH117" s="274">
        <f t="shared" si="128"/>
        <v>1.3961903999999998</v>
      </c>
      <c r="EI117" s="248">
        <f t="shared" si="129"/>
        <v>39.888603564507576</v>
      </c>
      <c r="EJ117" s="245">
        <v>0.33661964067264649</v>
      </c>
      <c r="EK117" s="246">
        <v>0.94914667007397868</v>
      </c>
      <c r="EL117" s="246">
        <v>1.5274272933333335</v>
      </c>
      <c r="EM117" s="246">
        <v>0</v>
      </c>
      <c r="EN117" s="246">
        <v>0.55712679787216046</v>
      </c>
      <c r="EO117" s="246">
        <v>0</v>
      </c>
      <c r="EP117" s="246">
        <v>0</v>
      </c>
      <c r="EQ117" s="341">
        <v>3.3703204019521191</v>
      </c>
      <c r="ER117" s="246">
        <v>1.1213118677676295</v>
      </c>
      <c r="ES117" s="246">
        <v>11.389985620288568</v>
      </c>
      <c r="ET117" s="246">
        <v>10.605907877070001</v>
      </c>
      <c r="EU117" s="246">
        <v>0.49057988245735673</v>
      </c>
      <c r="EV117" s="246">
        <v>0.99486928191457225</v>
      </c>
      <c r="EW117" s="246">
        <v>1.8572470431605994</v>
      </c>
      <c r="EX117" s="246">
        <f t="shared" si="130"/>
        <v>1.2552534203104506</v>
      </c>
      <c r="EY117" s="342">
        <f t="shared" si="131"/>
        <v>27.715154992969172</v>
      </c>
      <c r="EZ117" s="246">
        <v>1.9118335409195248</v>
      </c>
      <c r="FA117" s="246">
        <v>5.394122727018253</v>
      </c>
      <c r="FB117" s="246">
        <v>0.9570257469300002</v>
      </c>
      <c r="FC117" s="246">
        <v>0.10226090241531365</v>
      </c>
      <c r="FD117" s="246">
        <v>0.24871732047864303</v>
      </c>
      <c r="FE117" s="246">
        <v>4.8230952134999991E-2</v>
      </c>
      <c r="FF117" s="246">
        <f t="shared" si="86"/>
        <v>0.14093697968954941</v>
      </c>
      <c r="FG117" s="343">
        <f t="shared" si="87"/>
        <v>8.8031281695862837</v>
      </c>
      <c r="FH117" s="276">
        <v>0</v>
      </c>
      <c r="FI117" s="260">
        <v>2.6776755062994564</v>
      </c>
      <c r="FJ117" s="260">
        <v>0.57755254531450029</v>
      </c>
      <c r="FK117" s="260">
        <v>0.36273907154805685</v>
      </c>
      <c r="FL117" s="260">
        <v>1.6052105715104352</v>
      </c>
      <c r="FM117" s="264">
        <v>0</v>
      </c>
      <c r="FN117" s="264">
        <v>0</v>
      </c>
      <c r="FO117" s="344">
        <v>5.2231776946724482</v>
      </c>
      <c r="FP117" s="345">
        <v>0.95381474777157216</v>
      </c>
      <c r="FQ117" s="260">
        <v>1.3951822276990602</v>
      </c>
      <c r="FR117" s="260">
        <v>0</v>
      </c>
      <c r="FS117" s="260">
        <v>0</v>
      </c>
      <c r="FT117" s="260">
        <v>0</v>
      </c>
      <c r="FU117" s="264">
        <v>0</v>
      </c>
      <c r="FV117" s="147">
        <v>0</v>
      </c>
      <c r="FW117" s="344">
        <v>2.3489969754706324</v>
      </c>
      <c r="FX117" s="195">
        <v>0.16907419922008202</v>
      </c>
      <c r="FY117" s="262">
        <v>0.27546695218893408</v>
      </c>
      <c r="FZ117" s="262">
        <v>1.4528522477957257</v>
      </c>
      <c r="GA117" s="262">
        <v>0</v>
      </c>
      <c r="GB117" s="262">
        <v>6.0487063040202509E-2</v>
      </c>
      <c r="GC117" s="147">
        <v>0</v>
      </c>
      <c r="GD117" s="147">
        <v>0</v>
      </c>
      <c r="GE117" s="346">
        <v>1.9578804622449444</v>
      </c>
      <c r="GF117" s="273">
        <f t="shared" si="88"/>
        <v>0.71614153945329573</v>
      </c>
      <c r="GG117" s="246">
        <f t="shared" si="89"/>
        <v>3.2102727939908835</v>
      </c>
      <c r="GH117" s="246">
        <f t="shared" si="90"/>
        <v>7.6696782794092115</v>
      </c>
      <c r="GI117" s="246">
        <f t="shared" si="91"/>
        <v>7.6985110600100895E-2</v>
      </c>
      <c r="GJ117" s="246">
        <f t="shared" si="92"/>
        <v>1.7297064784783885E-2</v>
      </c>
      <c r="GK117" s="246">
        <f t="shared" si="93"/>
        <v>0.29789480252937817</v>
      </c>
      <c r="GL117" s="246">
        <f t="shared" si="94"/>
        <v>0.24898838756633762</v>
      </c>
      <c r="GM117" s="346">
        <f t="shared" si="95"/>
        <v>12.237257978333989</v>
      </c>
      <c r="GN117" s="195">
        <v>0</v>
      </c>
      <c r="GO117" s="262">
        <v>8.0241213566052991</v>
      </c>
      <c r="GP117" s="262">
        <v>0</v>
      </c>
      <c r="GQ117" s="262">
        <v>0</v>
      </c>
      <c r="GR117" s="262">
        <v>0</v>
      </c>
      <c r="GS117" s="147">
        <v>0.42059170410187974</v>
      </c>
      <c r="GT117" s="147">
        <f t="shared" si="96"/>
        <v>1.10424758714515</v>
      </c>
      <c r="GU117" s="346">
        <f t="shared" si="97"/>
        <v>9.5489606478523275</v>
      </c>
      <c r="GV117" s="195">
        <v>1.5307345629148505</v>
      </c>
      <c r="GW117" s="262">
        <v>2.1505361805971672</v>
      </c>
      <c r="GX117" s="262">
        <v>3.3902778448138982</v>
      </c>
      <c r="GY117" s="262">
        <v>0.15311660272451255</v>
      </c>
      <c r="GZ117" s="262">
        <v>0.11771870092995412</v>
      </c>
      <c r="HA117" s="147">
        <v>1.1869914886643413</v>
      </c>
      <c r="HB117" s="147">
        <f t="shared" si="135"/>
        <v>4.2954425288512163E-2</v>
      </c>
      <c r="HC117" s="346">
        <f t="shared" si="136"/>
        <v>8.5723298059332365</v>
      </c>
      <c r="HD117" s="248">
        <f t="shared" si="98"/>
        <v>39.888603564507576</v>
      </c>
      <c r="HE117" s="116">
        <f t="shared" si="132"/>
        <v>3.3703204019521191</v>
      </c>
      <c r="HF117" s="117">
        <f t="shared" si="133"/>
        <v>27.715154992969172</v>
      </c>
      <c r="HG117" s="117">
        <f t="shared" si="134"/>
        <v>8.8031281695862837</v>
      </c>
      <c r="HH117" s="195">
        <f t="shared" si="122"/>
        <v>5.2231776946724482</v>
      </c>
      <c r="HI117" s="262">
        <f t="shared" si="123"/>
        <v>2.3489969754706324</v>
      </c>
      <c r="HJ117" s="262">
        <f t="shared" si="124"/>
        <v>1.9578804622449444</v>
      </c>
      <c r="HK117" s="262">
        <f t="shared" si="125"/>
        <v>12.237257978333989</v>
      </c>
      <c r="HL117" s="262">
        <f t="shared" si="126"/>
        <v>9.5489606478523275</v>
      </c>
      <c r="HM117" s="262">
        <f t="shared" si="127"/>
        <v>8.5723298059332365</v>
      </c>
      <c r="HN117" s="120">
        <f t="shared" si="104"/>
        <v>22.76746824651217</v>
      </c>
      <c r="HO117" s="249">
        <f t="shared" si="105"/>
        <v>57.077626720355795</v>
      </c>
      <c r="HP117" s="121">
        <f t="shared" si="106"/>
        <v>42.922373279644205</v>
      </c>
      <c r="HQ117" s="122">
        <f t="shared" si="99"/>
        <v>31.085475394921289</v>
      </c>
      <c r="HR117" s="123">
        <f t="shared" si="100"/>
        <v>16.544135416049567</v>
      </c>
      <c r="HS117" s="196">
        <f t="shared" si="101"/>
        <v>14.541339978871722</v>
      </c>
      <c r="HT117" s="197">
        <f t="shared" si="102"/>
        <v>14.772138342524777</v>
      </c>
      <c r="HU117" s="198">
        <f t="shared" si="103"/>
        <v>-0.23079836365304729</v>
      </c>
      <c r="HV117" s="199">
        <f t="shared" si="107"/>
        <v>3.324050297042298</v>
      </c>
      <c r="HW117" s="125">
        <f t="shared" si="108"/>
        <v>0.28086003349600991</v>
      </c>
      <c r="HX117" s="125">
        <f t="shared" si="109"/>
        <v>2.3095962494140978</v>
      </c>
      <c r="HY117" s="125">
        <f t="shared" si="110"/>
        <v>0.73359401413219028</v>
      </c>
      <c r="HZ117" s="200">
        <f t="shared" si="111"/>
        <v>0.43526480788937066</v>
      </c>
      <c r="IA117" s="201">
        <f t="shared" si="112"/>
        <v>0.19574974795588604</v>
      </c>
      <c r="IB117" s="201">
        <f t="shared" si="113"/>
        <v>0.1631567051870787</v>
      </c>
      <c r="IC117" s="201">
        <f t="shared" si="114"/>
        <v>1.0197714981944992</v>
      </c>
      <c r="ID117" s="201">
        <f t="shared" si="115"/>
        <v>0.79574672065436058</v>
      </c>
      <c r="IE117" s="201">
        <f t="shared" si="116"/>
        <v>0.714360817161103</v>
      </c>
      <c r="IF117" s="173">
        <f t="shared" si="117"/>
        <v>2.5904562829101074</v>
      </c>
      <c r="IG117" s="174">
        <f t="shared" si="118"/>
        <v>1.3786779513374638</v>
      </c>
      <c r="IH117" s="184">
        <f t="shared" si="119"/>
        <v>1.2117783315726436</v>
      </c>
      <c r="II117" s="185">
        <f t="shared" si="120"/>
        <v>1.2310115285437313</v>
      </c>
      <c r="IJ117" s="177">
        <f t="shared" si="121"/>
        <v>-1.9233196971087274E-2</v>
      </c>
      <c r="IK117" s="130">
        <v>0</v>
      </c>
      <c r="IL117" s="347">
        <v>0</v>
      </c>
    </row>
    <row r="118" spans="1:246" outlineLevel="3" x14ac:dyDescent="0.2">
      <c r="A118" s="187">
        <v>113.254545454545</v>
      </c>
      <c r="B118" s="188">
        <v>103</v>
      </c>
      <c r="C118" s="189" t="s">
        <v>212</v>
      </c>
      <c r="D118" s="190" t="s">
        <v>221</v>
      </c>
      <c r="E118" s="191" t="s">
        <v>224</v>
      </c>
      <c r="F118" s="1">
        <v>32957.622000000003</v>
      </c>
      <c r="G118" s="232">
        <v>1179.7916</v>
      </c>
      <c r="H118" s="234">
        <v>69.186000000000007</v>
      </c>
      <c r="I118" s="192">
        <v>0.24375968714089846</v>
      </c>
      <c r="J118" s="193">
        <v>0.75624031285910154</v>
      </c>
      <c r="K118" s="202">
        <v>1</v>
      </c>
      <c r="L118" s="271">
        <v>3.4308129132949414</v>
      </c>
      <c r="M118" s="272">
        <v>1.32004472567204</v>
      </c>
      <c r="N118" s="314">
        <v>2.1107681876229014</v>
      </c>
      <c r="O118" s="314">
        <v>0.35133942027975751</v>
      </c>
      <c r="P118" s="314">
        <v>1.7594287673431439</v>
      </c>
      <c r="Q118" s="314">
        <v>1.32004472567204</v>
      </c>
      <c r="R118" s="315">
        <v>0</v>
      </c>
      <c r="S118" s="316">
        <v>3.4308129132949414</v>
      </c>
      <c r="T118" s="316">
        <v>1.2585068415359457</v>
      </c>
      <c r="U118" s="316">
        <v>2.1723060717589959</v>
      </c>
      <c r="V118" s="316">
        <v>0.285786452358813</v>
      </c>
      <c r="W118" s="316">
        <v>0.29996827211691129</v>
      </c>
      <c r="X118" s="316">
        <v>1.5865513472832717</v>
      </c>
      <c r="Y118" s="316">
        <v>0</v>
      </c>
      <c r="Z118" s="316">
        <v>1.2585068415359457</v>
      </c>
      <c r="AA118" s="317">
        <v>16.017559296056717</v>
      </c>
      <c r="AB118" s="318">
        <v>4.9540101478164074</v>
      </c>
      <c r="AC118" s="318">
        <v>11.063549148240309</v>
      </c>
      <c r="AD118" s="318">
        <v>0.86989491496413807</v>
      </c>
      <c r="AE118" s="318">
        <v>10.193654233276172</v>
      </c>
      <c r="AF118" s="318">
        <v>4.9540101478164074</v>
      </c>
      <c r="AG118" s="319">
        <v>0</v>
      </c>
      <c r="AH118" s="320">
        <v>16.017559296056717</v>
      </c>
      <c r="AI118" s="320">
        <v>6.5017979224499474</v>
      </c>
      <c r="AJ118" s="320">
        <v>9.5157613736067699</v>
      </c>
      <c r="AK118" s="320">
        <v>0.63162169306045612</v>
      </c>
      <c r="AL118" s="320">
        <v>0.73698685880775094</v>
      </c>
      <c r="AM118" s="320">
        <v>8.1471528217385654</v>
      </c>
      <c r="AN118" s="320">
        <v>2.1458152957791157</v>
      </c>
      <c r="AO118" s="320">
        <v>4.3559826266708317</v>
      </c>
      <c r="AP118" s="321">
        <v>15.519065536000001</v>
      </c>
      <c r="AQ118" s="322">
        <v>1.1279493034874999</v>
      </c>
      <c r="AR118" s="323">
        <v>14.391116232512502</v>
      </c>
      <c r="AS118" s="323">
        <v>1.9258845579999997</v>
      </c>
      <c r="AT118" s="323">
        <v>12.465231674512502</v>
      </c>
      <c r="AU118" s="323">
        <v>1.1279493034874999</v>
      </c>
      <c r="AV118" s="315">
        <v>0.99360490739796614</v>
      </c>
      <c r="AW118" s="316">
        <v>14.525460628602035</v>
      </c>
      <c r="AX118" s="316">
        <v>1.8793664145235294</v>
      </c>
      <c r="AY118" s="316">
        <v>10.853496756758149</v>
      </c>
      <c r="AZ118" s="316">
        <v>0</v>
      </c>
      <c r="BA118" s="316">
        <v>1.7925974573203571</v>
      </c>
      <c r="BB118" s="316">
        <v>10.853496756758149</v>
      </c>
      <c r="BC118" s="316">
        <v>0</v>
      </c>
      <c r="BD118" s="316">
        <v>1.8793664145235294</v>
      </c>
      <c r="BE118" s="324">
        <v>1.0966358025270637</v>
      </c>
      <c r="BF118" s="325">
        <v>0.3070295997065009</v>
      </c>
      <c r="BG118" s="326">
        <v>0.78960620282056282</v>
      </c>
      <c r="BH118" s="326">
        <v>0</v>
      </c>
      <c r="BI118" s="326">
        <v>0.78960620282056282</v>
      </c>
      <c r="BJ118" s="326">
        <v>0.3070295997065009</v>
      </c>
      <c r="BK118" s="319">
        <v>3.2687247203912112E-2</v>
      </c>
      <c r="BL118" s="320">
        <v>1.0639485553231516</v>
      </c>
      <c r="BM118" s="320">
        <v>0.43731870436428594</v>
      </c>
      <c r="BN118" s="320">
        <v>0.6266298509588657</v>
      </c>
      <c r="BO118" s="320">
        <v>0</v>
      </c>
      <c r="BP118" s="320">
        <v>0</v>
      </c>
      <c r="BQ118" s="320">
        <v>0.6266298509588657</v>
      </c>
      <c r="BR118" s="320">
        <v>0</v>
      </c>
      <c r="BS118" s="320">
        <v>0.43731870436428594</v>
      </c>
      <c r="BT118" s="275">
        <v>3.9585753740279217</v>
      </c>
      <c r="BU118" s="327">
        <v>0.54676455442374605</v>
      </c>
      <c r="BV118" s="328">
        <v>3.4118108196041756</v>
      </c>
      <c r="BW118" s="328">
        <v>1.224752601909191</v>
      </c>
      <c r="BX118" s="328">
        <v>2.1870582176949847</v>
      </c>
      <c r="BY118" s="328">
        <v>0.54676455442374605</v>
      </c>
      <c r="BZ118" s="329">
        <v>1.46419724010728</v>
      </c>
      <c r="CA118" s="330">
        <v>2.4943781339206419</v>
      </c>
      <c r="CB118" s="330">
        <v>0.68045489890373145</v>
      </c>
      <c r="CC118" s="330">
        <v>1.8139232350169103</v>
      </c>
      <c r="CD118" s="330"/>
      <c r="CE118" s="330">
        <v>0.77174130110251871</v>
      </c>
      <c r="CF118" s="330">
        <v>1.0421819339143916</v>
      </c>
      <c r="CG118" s="330"/>
      <c r="CH118" s="330">
        <v>0.68045489890373145</v>
      </c>
      <c r="CI118" s="331">
        <v>1.5810142658941806</v>
      </c>
      <c r="CJ118" s="332">
        <v>4.3418135247000007E-2</v>
      </c>
      <c r="CK118" s="332">
        <v>1.5375961306471806</v>
      </c>
      <c r="CL118" s="332"/>
      <c r="CM118" s="332">
        <v>1.5375961306471806</v>
      </c>
      <c r="CN118" s="332">
        <v>4.3418135247000007E-2</v>
      </c>
      <c r="CO118" s="333"/>
      <c r="CP118" s="334">
        <v>1.5810142658941806</v>
      </c>
      <c r="CQ118" s="334">
        <v>0.41378367749268252</v>
      </c>
      <c r="CR118" s="334">
        <v>1.1672305884014982</v>
      </c>
      <c r="CS118" s="335"/>
      <c r="CT118" s="335"/>
      <c r="CU118" s="334">
        <v>1.1672305884014982</v>
      </c>
      <c r="CV118" s="334">
        <v>0.71710792087487751</v>
      </c>
      <c r="CW118" s="334">
        <v>-0.30332424338219499</v>
      </c>
      <c r="CX118" s="299">
        <v>1.2868596000000001</v>
      </c>
      <c r="CY118" s="300">
        <v>0.12990069642972887</v>
      </c>
      <c r="CZ118" s="301">
        <v>1.1569589035702712</v>
      </c>
      <c r="DA118" s="301">
        <v>0</v>
      </c>
      <c r="DB118" s="301">
        <v>1.1569589035702712</v>
      </c>
      <c r="DC118" s="301">
        <v>0.12990069642972887</v>
      </c>
      <c r="DD118" s="169">
        <v>0</v>
      </c>
      <c r="DE118" s="170">
        <v>1.2868596000000001</v>
      </c>
      <c r="DF118" s="170">
        <v>0.39908735265106038</v>
      </c>
      <c r="DG118" s="170">
        <v>0.88777224734893978</v>
      </c>
      <c r="DH118" s="170">
        <v>0</v>
      </c>
      <c r="DI118" s="170">
        <v>0</v>
      </c>
      <c r="DJ118" s="170">
        <v>0.88777224734893967</v>
      </c>
      <c r="DK118" s="170">
        <v>0.24440106781762327</v>
      </c>
      <c r="DL118" s="170">
        <v>0.15468628483343702</v>
      </c>
      <c r="DM118" s="336">
        <v>42.890522787800826</v>
      </c>
      <c r="DN118" s="337">
        <v>8.4291171627829229</v>
      </c>
      <c r="DO118" s="337">
        <v>34.461405625017903</v>
      </c>
      <c r="DP118" s="337">
        <v>4.371871495153087</v>
      </c>
      <c r="DQ118" s="337">
        <v>30.089534129864816</v>
      </c>
      <c r="DR118" s="337">
        <v>8.4291171627829229</v>
      </c>
      <c r="DS118" s="338">
        <v>2.490489394709158</v>
      </c>
      <c r="DT118" s="339">
        <v>40.400033393091668</v>
      </c>
      <c r="DU118" s="339">
        <v>11.570315811921182</v>
      </c>
      <c r="DV118" s="339">
        <v>27.037120123850134</v>
      </c>
      <c r="DW118" s="339">
        <v>0.91740814541926907</v>
      </c>
      <c r="DX118" s="339">
        <v>3.6012938893475379</v>
      </c>
      <c r="DY118" s="339">
        <v>24.311015546403688</v>
      </c>
      <c r="DZ118" s="339">
        <v>3.1073242844716167</v>
      </c>
      <c r="EA118" s="339">
        <v>8.4629915274495673</v>
      </c>
      <c r="EB118" s="340">
        <v>3.4308129132949414</v>
      </c>
      <c r="EC118" s="274">
        <v>16.017559296056717</v>
      </c>
      <c r="ED118" s="274">
        <v>15.519065536000001</v>
      </c>
      <c r="EE118" s="274">
        <v>1.0966358025270637</v>
      </c>
      <c r="EF118" s="274">
        <v>3.9585753740279217</v>
      </c>
      <c r="EG118" s="274">
        <v>1.5810142658941806</v>
      </c>
      <c r="EH118" s="274">
        <f t="shared" si="128"/>
        <v>1.2868596000000001</v>
      </c>
      <c r="EI118" s="248">
        <f t="shared" si="129"/>
        <v>42.890522787800826</v>
      </c>
      <c r="EJ118" s="245">
        <v>0.35133942027975751</v>
      </c>
      <c r="EK118" s="246">
        <v>0.86989491496413807</v>
      </c>
      <c r="EL118" s="246">
        <v>1.9258845579999997</v>
      </c>
      <c r="EM118" s="246">
        <v>0</v>
      </c>
      <c r="EN118" s="246">
        <v>1.224752601909191</v>
      </c>
      <c r="EO118" s="246">
        <v>0</v>
      </c>
      <c r="EP118" s="246">
        <v>0</v>
      </c>
      <c r="EQ118" s="341">
        <v>4.371871495153087</v>
      </c>
      <c r="ER118" s="246">
        <v>1.7594287673431439</v>
      </c>
      <c r="ES118" s="246">
        <v>10.193654233276172</v>
      </c>
      <c r="ET118" s="246">
        <v>12.465231674512502</v>
      </c>
      <c r="EU118" s="246">
        <v>0.78960620282056282</v>
      </c>
      <c r="EV118" s="246">
        <v>2.1870582176949847</v>
      </c>
      <c r="EW118" s="246">
        <v>1.5375961306471806</v>
      </c>
      <c r="EX118" s="246">
        <f t="shared" si="130"/>
        <v>1.1569589035702712</v>
      </c>
      <c r="EY118" s="342">
        <f t="shared" si="131"/>
        <v>30.089534129864816</v>
      </c>
      <c r="EZ118" s="246">
        <v>1.32004472567204</v>
      </c>
      <c r="FA118" s="246">
        <v>4.9540101478164074</v>
      </c>
      <c r="FB118" s="246">
        <v>1.1279493034874999</v>
      </c>
      <c r="FC118" s="246">
        <v>0.3070295997065009</v>
      </c>
      <c r="FD118" s="246">
        <v>0.54676455442374605</v>
      </c>
      <c r="FE118" s="246">
        <v>4.3418135247000007E-2</v>
      </c>
      <c r="FF118" s="246">
        <f t="shared" si="86"/>
        <v>0.12990069642972887</v>
      </c>
      <c r="FG118" s="343">
        <f t="shared" si="87"/>
        <v>8.4291171627829229</v>
      </c>
      <c r="FH118" s="276">
        <v>0</v>
      </c>
      <c r="FI118" s="260">
        <v>0</v>
      </c>
      <c r="FJ118" s="260">
        <v>0.99360490739796614</v>
      </c>
      <c r="FK118" s="260">
        <v>3.2687247203912112E-2</v>
      </c>
      <c r="FL118" s="260">
        <v>1.46419724010728</v>
      </c>
      <c r="FM118" s="264">
        <v>0</v>
      </c>
      <c r="FN118" s="264">
        <v>0</v>
      </c>
      <c r="FO118" s="344">
        <v>2.490489394709158</v>
      </c>
      <c r="FP118" s="345">
        <v>0.285786452358813</v>
      </c>
      <c r="FQ118" s="260">
        <v>0.63162169306045612</v>
      </c>
      <c r="FR118" s="260">
        <v>0</v>
      </c>
      <c r="FS118" s="260">
        <v>0</v>
      </c>
      <c r="FT118" s="260">
        <v>0</v>
      </c>
      <c r="FU118" s="264">
        <v>0</v>
      </c>
      <c r="FV118" s="147">
        <v>0</v>
      </c>
      <c r="FW118" s="344">
        <v>0.91740814541926907</v>
      </c>
      <c r="FX118" s="195">
        <v>0.29996827211691129</v>
      </c>
      <c r="FY118" s="262">
        <v>0.73698685880775094</v>
      </c>
      <c r="FZ118" s="262">
        <v>1.7925974573203571</v>
      </c>
      <c r="GA118" s="262">
        <v>0</v>
      </c>
      <c r="GB118" s="262">
        <v>0.77174130110251871</v>
      </c>
      <c r="GC118" s="147">
        <v>0</v>
      </c>
      <c r="GD118" s="147">
        <v>0</v>
      </c>
      <c r="GE118" s="346">
        <v>3.6012938893475379</v>
      </c>
      <c r="GF118" s="273">
        <f t="shared" si="88"/>
        <v>1.5865513472832717</v>
      </c>
      <c r="GG118" s="246">
        <f t="shared" si="89"/>
        <v>8.1471528217385654</v>
      </c>
      <c r="GH118" s="246">
        <f t="shared" si="90"/>
        <v>10.853496756758149</v>
      </c>
      <c r="GI118" s="246">
        <f t="shared" si="91"/>
        <v>0.6266298509588657</v>
      </c>
      <c r="GJ118" s="246">
        <f t="shared" si="92"/>
        <v>1.0421819339143916</v>
      </c>
      <c r="GK118" s="246">
        <f t="shared" si="93"/>
        <v>1.1672305884014982</v>
      </c>
      <c r="GL118" s="246">
        <f t="shared" si="94"/>
        <v>0.88777224734893967</v>
      </c>
      <c r="GM118" s="346">
        <f t="shared" si="95"/>
        <v>24.311015546403688</v>
      </c>
      <c r="GN118" s="195">
        <v>0</v>
      </c>
      <c r="GO118" s="262">
        <v>2.1458152957791157</v>
      </c>
      <c r="GP118" s="262">
        <v>0</v>
      </c>
      <c r="GQ118" s="262">
        <v>0</v>
      </c>
      <c r="GR118" s="262">
        <v>0</v>
      </c>
      <c r="GS118" s="147">
        <v>0.71710792087487751</v>
      </c>
      <c r="GT118" s="147">
        <f t="shared" si="96"/>
        <v>0.24440106781762327</v>
      </c>
      <c r="GU118" s="346">
        <f t="shared" si="97"/>
        <v>3.1073242844716167</v>
      </c>
      <c r="GV118" s="195">
        <v>1.2585068415359457</v>
      </c>
      <c r="GW118" s="262">
        <v>4.3559826266708317</v>
      </c>
      <c r="GX118" s="262">
        <v>1.8793664145235294</v>
      </c>
      <c r="GY118" s="262">
        <v>0.43731870436428594</v>
      </c>
      <c r="GZ118" s="262">
        <v>0.68045489890373145</v>
      </c>
      <c r="HA118" s="147">
        <v>-0.30332424338219499</v>
      </c>
      <c r="HB118" s="147">
        <f t="shared" si="135"/>
        <v>0.15468628483343702</v>
      </c>
      <c r="HC118" s="346">
        <f t="shared" si="136"/>
        <v>8.4629915274495673</v>
      </c>
      <c r="HD118" s="248">
        <f t="shared" si="98"/>
        <v>42.890522787800826</v>
      </c>
      <c r="HE118" s="116">
        <f t="shared" si="132"/>
        <v>4.371871495153087</v>
      </c>
      <c r="HF118" s="117">
        <f t="shared" si="133"/>
        <v>30.089534129864816</v>
      </c>
      <c r="HG118" s="117">
        <f t="shared" si="134"/>
        <v>8.4291171627829229</v>
      </c>
      <c r="HH118" s="195">
        <f t="shared" si="122"/>
        <v>2.490489394709158</v>
      </c>
      <c r="HI118" s="262">
        <f t="shared" si="123"/>
        <v>0.91740814541926907</v>
      </c>
      <c r="HJ118" s="262">
        <f t="shared" si="124"/>
        <v>3.6012938893475379</v>
      </c>
      <c r="HK118" s="262">
        <f t="shared" si="125"/>
        <v>24.311015546403688</v>
      </c>
      <c r="HL118" s="262">
        <f t="shared" si="126"/>
        <v>3.1073242844716167</v>
      </c>
      <c r="HM118" s="262">
        <f t="shared" si="127"/>
        <v>8.4629915274495673</v>
      </c>
      <c r="HN118" s="120">
        <f t="shared" si="104"/>
        <v>36.375300963200793</v>
      </c>
      <c r="HO118" s="249">
        <f t="shared" si="105"/>
        <v>84.809646977646238</v>
      </c>
      <c r="HP118" s="121">
        <f t="shared" si="106"/>
        <v>15.190353022353762</v>
      </c>
      <c r="HQ118" s="122">
        <f t="shared" si="99"/>
        <v>34.461405625017903</v>
      </c>
      <c r="HR118" s="123">
        <f t="shared" si="100"/>
        <v>28.829717581170495</v>
      </c>
      <c r="HS118" s="196">
        <f t="shared" si="101"/>
        <v>5.631688043847408</v>
      </c>
      <c r="HT118" s="197">
        <f t="shared" si="102"/>
        <v>5.5978136791807742</v>
      </c>
      <c r="HU118" s="198">
        <f t="shared" si="103"/>
        <v>3.3874364666644396E-2</v>
      </c>
      <c r="HV118" s="199">
        <f t="shared" si="107"/>
        <v>3.5742102323167355</v>
      </c>
      <c r="HW118" s="125">
        <f t="shared" si="108"/>
        <v>0.36432262459609061</v>
      </c>
      <c r="HX118" s="125">
        <f t="shared" si="109"/>
        <v>2.5074611774887345</v>
      </c>
      <c r="HY118" s="125">
        <f t="shared" si="110"/>
        <v>0.7024264302319102</v>
      </c>
      <c r="HZ118" s="200">
        <f t="shared" si="111"/>
        <v>0.20754078289242983</v>
      </c>
      <c r="IA118" s="201">
        <f t="shared" si="112"/>
        <v>7.6450678784939094E-2</v>
      </c>
      <c r="IB118" s="201">
        <f t="shared" si="113"/>
        <v>0.30010782411229481</v>
      </c>
      <c r="IC118" s="201">
        <f t="shared" si="114"/>
        <v>2.0259179622003072</v>
      </c>
      <c r="ID118" s="201">
        <f t="shared" si="115"/>
        <v>0.25894369037263471</v>
      </c>
      <c r="IE118" s="201">
        <f t="shared" si="116"/>
        <v>0.70524929395413061</v>
      </c>
      <c r="IF118" s="173">
        <f t="shared" si="117"/>
        <v>2.8717838020848254</v>
      </c>
      <c r="IG118" s="174">
        <f t="shared" si="118"/>
        <v>2.4024764650975414</v>
      </c>
      <c r="IH118" s="184">
        <f t="shared" si="119"/>
        <v>0.469307336987284</v>
      </c>
      <c r="II118" s="185">
        <f t="shared" si="120"/>
        <v>0.46648447326506454</v>
      </c>
      <c r="IJ118" s="177">
        <f t="shared" si="121"/>
        <v>2.8228637222203665E-3</v>
      </c>
      <c r="IK118" s="130">
        <v>0</v>
      </c>
      <c r="IL118" s="347">
        <v>0</v>
      </c>
    </row>
    <row r="119" spans="1:246" outlineLevel="3" x14ac:dyDescent="0.2">
      <c r="A119" s="187">
        <v>114.351515151515</v>
      </c>
      <c r="B119" s="188">
        <v>104</v>
      </c>
      <c r="C119" s="189" t="s">
        <v>212</v>
      </c>
      <c r="D119" s="190" t="s">
        <v>221</v>
      </c>
      <c r="E119" s="191" t="s">
        <v>225</v>
      </c>
      <c r="F119" s="1">
        <v>6994.451</v>
      </c>
      <c r="G119" s="232">
        <v>196.62</v>
      </c>
      <c r="H119" s="234">
        <v>73.790000000000006</v>
      </c>
      <c r="I119" s="192">
        <v>0.65134096143819431</v>
      </c>
      <c r="J119" s="193">
        <v>0.34865903856180569</v>
      </c>
      <c r="K119" s="202">
        <v>1</v>
      </c>
      <c r="L119" s="271">
        <v>3.7840927829137794</v>
      </c>
      <c r="M119" s="272">
        <v>1.8828504954759715</v>
      </c>
      <c r="N119" s="314">
        <v>1.9012422874378079</v>
      </c>
      <c r="O119" s="314">
        <v>0.39051979997185921</v>
      </c>
      <c r="P119" s="314">
        <v>1.5107224874659486</v>
      </c>
      <c r="Q119" s="314">
        <v>1.8828504954759715</v>
      </c>
      <c r="R119" s="315">
        <v>0</v>
      </c>
      <c r="S119" s="316">
        <v>3.7840927829137794</v>
      </c>
      <c r="T119" s="316">
        <v>1.8828504954759715</v>
      </c>
      <c r="U119" s="316">
        <v>1.9012422874378079</v>
      </c>
      <c r="V119" s="316">
        <v>0</v>
      </c>
      <c r="W119" s="316">
        <v>0.39051979997185921</v>
      </c>
      <c r="X119" s="316">
        <v>1.5107224874659484</v>
      </c>
      <c r="Y119" s="316">
        <v>0</v>
      </c>
      <c r="Z119" s="316">
        <v>1.8828504954759715</v>
      </c>
      <c r="AA119" s="317">
        <v>20.326522361012707</v>
      </c>
      <c r="AB119" s="318">
        <v>5.3092528637523237</v>
      </c>
      <c r="AC119" s="318">
        <v>15.017269497260383</v>
      </c>
      <c r="AD119" s="318">
        <v>1.6832902959850553</v>
      </c>
      <c r="AE119" s="318">
        <v>13.33397920127533</v>
      </c>
      <c r="AF119" s="318">
        <v>5.3092528637523237</v>
      </c>
      <c r="AG119" s="319">
        <v>5.6810049268905978</v>
      </c>
      <c r="AH119" s="320">
        <v>14.645517434122111</v>
      </c>
      <c r="AI119" s="320">
        <v>9.3268882072044157</v>
      </c>
      <c r="AJ119" s="320">
        <v>5.3186292269176949</v>
      </c>
      <c r="AK119" s="320">
        <v>0</v>
      </c>
      <c r="AL119" s="320">
        <v>0.42082331360429626</v>
      </c>
      <c r="AM119" s="320">
        <v>4.8978059133133982</v>
      </c>
      <c r="AN119" s="320">
        <v>6.3772871282582821</v>
      </c>
      <c r="AO119" s="320">
        <v>2.9496010789461335</v>
      </c>
      <c r="AP119" s="321">
        <v>12.119958306666668</v>
      </c>
      <c r="AQ119" s="322">
        <v>0.88751826427500013</v>
      </c>
      <c r="AR119" s="323">
        <v>11.232440042391667</v>
      </c>
      <c r="AS119" s="323">
        <v>1.3892689266666669</v>
      </c>
      <c r="AT119" s="323">
        <v>9.843171115725001</v>
      </c>
      <c r="AU119" s="323">
        <v>0.88751826427500013</v>
      </c>
      <c r="AV119" s="315">
        <v>1.3874490334149738</v>
      </c>
      <c r="AW119" s="316">
        <v>10.732509273251694</v>
      </c>
      <c r="AX119" s="316">
        <v>2.4274551734094052</v>
      </c>
      <c r="AY119" s="316">
        <v>7.0929440985134642</v>
      </c>
      <c r="AZ119" s="316">
        <v>0</v>
      </c>
      <c r="BA119" s="316">
        <v>1.2121100013288231</v>
      </c>
      <c r="BB119" s="316">
        <v>7.0929440985134642</v>
      </c>
      <c r="BC119" s="316">
        <v>0</v>
      </c>
      <c r="BD119" s="316">
        <v>2.4274551734094052</v>
      </c>
      <c r="BE119" s="324">
        <v>0.49378831691854591</v>
      </c>
      <c r="BF119" s="325">
        <v>4.1527690122015307E-2</v>
      </c>
      <c r="BG119" s="326">
        <v>0.45226062679653056</v>
      </c>
      <c r="BH119" s="326">
        <v>0</v>
      </c>
      <c r="BI119" s="326">
        <v>0.45226062679653056</v>
      </c>
      <c r="BJ119" s="326">
        <v>4.1527690122015307E-2</v>
      </c>
      <c r="BK119" s="319">
        <v>0.28732381464428108</v>
      </c>
      <c r="BL119" s="320">
        <v>0.2064645022742648</v>
      </c>
      <c r="BM119" s="320">
        <v>0.12149413017900773</v>
      </c>
      <c r="BN119" s="320">
        <v>8.4970372095257082E-2</v>
      </c>
      <c r="BO119" s="320">
        <v>0</v>
      </c>
      <c r="BP119" s="320">
        <v>0</v>
      </c>
      <c r="BQ119" s="320">
        <v>8.4970372095257082E-2</v>
      </c>
      <c r="BR119" s="320">
        <v>0</v>
      </c>
      <c r="BS119" s="320">
        <v>0.12149413017900773</v>
      </c>
      <c r="BT119" s="275">
        <v>3.4767251630482034</v>
      </c>
      <c r="BU119" s="327">
        <v>0.48021065787958617</v>
      </c>
      <c r="BV119" s="328">
        <v>2.9965145051686175</v>
      </c>
      <c r="BW119" s="328">
        <v>1.0756718736502731</v>
      </c>
      <c r="BX119" s="328">
        <v>1.9208426315183444</v>
      </c>
      <c r="BY119" s="328">
        <v>0.48021065787958617</v>
      </c>
      <c r="BZ119" s="329">
        <v>2.775019394718365</v>
      </c>
      <c r="CA119" s="330">
        <v>0.70170576832983844</v>
      </c>
      <c r="CB119" s="330">
        <v>0.34943433805146001</v>
      </c>
      <c r="CC119" s="330">
        <v>0.35227143027837843</v>
      </c>
      <c r="CD119" s="330"/>
      <c r="CE119" s="330">
        <v>0.21710233716282265</v>
      </c>
      <c r="CF119" s="330">
        <v>0.13516909311555578</v>
      </c>
      <c r="CG119" s="330"/>
      <c r="CH119" s="330">
        <v>0.34943433805146001</v>
      </c>
      <c r="CI119" s="331">
        <v>0.27933409525515002</v>
      </c>
      <c r="CJ119" s="332">
        <v>7.1925027915000009E-3</v>
      </c>
      <c r="CK119" s="332">
        <v>0.27214159246365</v>
      </c>
      <c r="CL119" s="332"/>
      <c r="CM119" s="332">
        <v>0.27214159246365</v>
      </c>
      <c r="CN119" s="332">
        <v>7.1925027915000009E-3</v>
      </c>
      <c r="CO119" s="333"/>
      <c r="CP119" s="334">
        <v>0.27933409525515002</v>
      </c>
      <c r="CQ119" s="334">
        <v>0.18425480664682589</v>
      </c>
      <c r="CR119" s="334">
        <v>9.5079288608324125E-2</v>
      </c>
      <c r="CS119" s="335"/>
      <c r="CT119" s="335"/>
      <c r="CU119" s="334">
        <v>9.5079288608324125E-2</v>
      </c>
      <c r="CV119" s="334">
        <v>6.7340643846939191E-2</v>
      </c>
      <c r="CW119" s="334">
        <v>0.1169141627998867</v>
      </c>
      <c r="CX119" s="299">
        <v>1.3724939999999999</v>
      </c>
      <c r="CY119" s="300">
        <v>0.1385449713749847</v>
      </c>
      <c r="CZ119" s="301">
        <v>1.2339490286250154</v>
      </c>
      <c r="DA119" s="301">
        <v>0</v>
      </c>
      <c r="DB119" s="301">
        <v>1.2339490286250154</v>
      </c>
      <c r="DC119" s="301">
        <v>0.13854497137498475</v>
      </c>
      <c r="DD119" s="169">
        <v>0</v>
      </c>
      <c r="DE119" s="170">
        <v>1.3724939999999999</v>
      </c>
      <c r="DF119" s="170">
        <v>0.9056932637901286</v>
      </c>
      <c r="DG119" s="170">
        <v>0.46680073620987128</v>
      </c>
      <c r="DH119" s="170">
        <v>0</v>
      </c>
      <c r="DI119" s="170">
        <v>0</v>
      </c>
      <c r="DJ119" s="170">
        <v>0.46680073620987123</v>
      </c>
      <c r="DK119" s="170">
        <v>0.8165245405150412</v>
      </c>
      <c r="DL119" s="170">
        <v>8.9168723275087458E-2</v>
      </c>
      <c r="DM119" s="336">
        <v>41.852915025815058</v>
      </c>
      <c r="DN119" s="337">
        <v>8.7470974456713844</v>
      </c>
      <c r="DO119" s="337">
        <v>33.105817580143672</v>
      </c>
      <c r="DP119" s="337">
        <v>4.5387508962738545</v>
      </c>
      <c r="DQ119" s="337">
        <v>28.567066683869822</v>
      </c>
      <c r="DR119" s="337">
        <v>8.7470974456713844</v>
      </c>
      <c r="DS119" s="338">
        <v>10.130797169668217</v>
      </c>
      <c r="DT119" s="339">
        <v>31.722117856146838</v>
      </c>
      <c r="DU119" s="339">
        <v>15.198070414757213</v>
      </c>
      <c r="DV119" s="339">
        <v>15.311937440060799</v>
      </c>
      <c r="DW119" s="339">
        <v>0</v>
      </c>
      <c r="DX119" s="339">
        <v>2.2405554520678015</v>
      </c>
      <c r="DY119" s="339">
        <v>14.283491989321819</v>
      </c>
      <c r="DZ119" s="339">
        <v>7.2611523126202622</v>
      </c>
      <c r="EA119" s="339">
        <v>7.9369181021369526</v>
      </c>
      <c r="EB119" s="340">
        <v>3.7840927829137794</v>
      </c>
      <c r="EC119" s="274">
        <v>20.326522361012707</v>
      </c>
      <c r="ED119" s="274">
        <v>12.119958306666668</v>
      </c>
      <c r="EE119" s="274">
        <v>0.49378831691854591</v>
      </c>
      <c r="EF119" s="274">
        <v>3.4767251630482034</v>
      </c>
      <c r="EG119" s="274">
        <v>0.27933409525515002</v>
      </c>
      <c r="EH119" s="274">
        <f t="shared" si="128"/>
        <v>1.3724939999999999</v>
      </c>
      <c r="EI119" s="248">
        <f t="shared" si="129"/>
        <v>41.852915025815058</v>
      </c>
      <c r="EJ119" s="245">
        <v>0.39051979997185921</v>
      </c>
      <c r="EK119" s="246">
        <v>1.6832902959850553</v>
      </c>
      <c r="EL119" s="246">
        <v>1.3892689266666669</v>
      </c>
      <c r="EM119" s="246">
        <v>0</v>
      </c>
      <c r="EN119" s="246">
        <v>1.0756718736502731</v>
      </c>
      <c r="EO119" s="246">
        <v>0</v>
      </c>
      <c r="EP119" s="246">
        <v>0</v>
      </c>
      <c r="EQ119" s="341">
        <v>4.5387508962738545</v>
      </c>
      <c r="ER119" s="246">
        <v>1.5107224874659486</v>
      </c>
      <c r="ES119" s="246">
        <v>13.33397920127533</v>
      </c>
      <c r="ET119" s="246">
        <v>9.843171115725001</v>
      </c>
      <c r="EU119" s="246">
        <v>0.45226062679653056</v>
      </c>
      <c r="EV119" s="246">
        <v>1.9208426315183444</v>
      </c>
      <c r="EW119" s="246">
        <v>0.27214159246365</v>
      </c>
      <c r="EX119" s="246">
        <f t="shared" si="130"/>
        <v>1.2339490286250154</v>
      </c>
      <c r="EY119" s="342">
        <f t="shared" si="131"/>
        <v>28.567066683869822</v>
      </c>
      <c r="EZ119" s="246">
        <v>1.8828504954759715</v>
      </c>
      <c r="FA119" s="246">
        <v>5.3092528637523237</v>
      </c>
      <c r="FB119" s="246">
        <v>0.88751826427500013</v>
      </c>
      <c r="FC119" s="246">
        <v>4.1527690122015307E-2</v>
      </c>
      <c r="FD119" s="246">
        <v>0.48021065787958617</v>
      </c>
      <c r="FE119" s="246">
        <v>7.1925027915000009E-3</v>
      </c>
      <c r="FF119" s="246">
        <f t="shared" si="86"/>
        <v>0.13854497137498475</v>
      </c>
      <c r="FG119" s="343">
        <f t="shared" si="87"/>
        <v>8.7470974456713844</v>
      </c>
      <c r="FH119" s="276">
        <v>0</v>
      </c>
      <c r="FI119" s="260">
        <v>5.6810049268905978</v>
      </c>
      <c r="FJ119" s="260">
        <v>1.3874490334149738</v>
      </c>
      <c r="FK119" s="260">
        <v>0.28732381464428108</v>
      </c>
      <c r="FL119" s="260">
        <v>2.775019394718365</v>
      </c>
      <c r="FM119" s="264">
        <v>0</v>
      </c>
      <c r="FN119" s="264">
        <v>0</v>
      </c>
      <c r="FO119" s="344">
        <v>10.130797169668217</v>
      </c>
      <c r="FP119" s="345">
        <v>0</v>
      </c>
      <c r="FQ119" s="260">
        <v>0</v>
      </c>
      <c r="FR119" s="260">
        <v>0</v>
      </c>
      <c r="FS119" s="260">
        <v>0</v>
      </c>
      <c r="FT119" s="260">
        <v>0</v>
      </c>
      <c r="FU119" s="264">
        <v>0</v>
      </c>
      <c r="FV119" s="147">
        <v>0</v>
      </c>
      <c r="FW119" s="344">
        <v>0</v>
      </c>
      <c r="FX119" s="195">
        <v>0.39051979997185921</v>
      </c>
      <c r="FY119" s="262">
        <v>0.42082331360429626</v>
      </c>
      <c r="FZ119" s="262">
        <v>1.2121100013288231</v>
      </c>
      <c r="GA119" s="262">
        <v>0</v>
      </c>
      <c r="GB119" s="262">
        <v>0.21710233716282265</v>
      </c>
      <c r="GC119" s="147">
        <v>0</v>
      </c>
      <c r="GD119" s="147">
        <v>0</v>
      </c>
      <c r="GE119" s="346">
        <v>2.2405554520678015</v>
      </c>
      <c r="GF119" s="273">
        <f t="shared" si="88"/>
        <v>1.5107224874659484</v>
      </c>
      <c r="GG119" s="246">
        <f t="shared" si="89"/>
        <v>4.8978059133133982</v>
      </c>
      <c r="GH119" s="246">
        <f t="shared" si="90"/>
        <v>7.0929440985134642</v>
      </c>
      <c r="GI119" s="246">
        <f t="shared" si="91"/>
        <v>8.4970372095257082E-2</v>
      </c>
      <c r="GJ119" s="246">
        <f t="shared" si="92"/>
        <v>0.13516909311555578</v>
      </c>
      <c r="GK119" s="246">
        <f t="shared" si="93"/>
        <v>9.5079288608324125E-2</v>
      </c>
      <c r="GL119" s="246">
        <f t="shared" si="94"/>
        <v>0.46680073620987123</v>
      </c>
      <c r="GM119" s="346">
        <f t="shared" si="95"/>
        <v>14.283491989321819</v>
      </c>
      <c r="GN119" s="195">
        <v>0</v>
      </c>
      <c r="GO119" s="262">
        <v>6.3772871282582821</v>
      </c>
      <c r="GP119" s="262">
        <v>0</v>
      </c>
      <c r="GQ119" s="262">
        <v>0</v>
      </c>
      <c r="GR119" s="262">
        <v>0</v>
      </c>
      <c r="GS119" s="147">
        <v>6.7340643846939191E-2</v>
      </c>
      <c r="GT119" s="147">
        <f t="shared" si="96"/>
        <v>0.8165245405150412</v>
      </c>
      <c r="GU119" s="346">
        <f t="shared" si="97"/>
        <v>7.2611523126202622</v>
      </c>
      <c r="GV119" s="195">
        <v>1.8828504954759715</v>
      </c>
      <c r="GW119" s="262">
        <v>2.9496010789461335</v>
      </c>
      <c r="GX119" s="262">
        <v>2.4274551734094052</v>
      </c>
      <c r="GY119" s="262">
        <v>0.12149413017900773</v>
      </c>
      <c r="GZ119" s="262">
        <v>0.34943433805146001</v>
      </c>
      <c r="HA119" s="147">
        <v>0.1169141627998867</v>
      </c>
      <c r="HB119" s="147">
        <f t="shared" si="135"/>
        <v>8.9168723275087458E-2</v>
      </c>
      <c r="HC119" s="346">
        <f t="shared" si="136"/>
        <v>7.9369181021369526</v>
      </c>
      <c r="HD119" s="248">
        <f t="shared" si="98"/>
        <v>41.852915025815058</v>
      </c>
      <c r="HE119" s="116">
        <f t="shared" si="132"/>
        <v>4.5387508962738545</v>
      </c>
      <c r="HF119" s="117">
        <f t="shared" si="133"/>
        <v>28.567066683869822</v>
      </c>
      <c r="HG119" s="117">
        <f t="shared" si="134"/>
        <v>8.7470974456713844</v>
      </c>
      <c r="HH119" s="195">
        <f t="shared" si="122"/>
        <v>10.130797169668217</v>
      </c>
      <c r="HI119" s="262">
        <f t="shared" si="123"/>
        <v>0</v>
      </c>
      <c r="HJ119" s="262">
        <f t="shared" si="124"/>
        <v>2.2405554520678015</v>
      </c>
      <c r="HK119" s="262">
        <f t="shared" si="125"/>
        <v>14.283491989321819</v>
      </c>
      <c r="HL119" s="262">
        <f t="shared" si="126"/>
        <v>7.2611523126202622</v>
      </c>
      <c r="HM119" s="262">
        <f t="shared" si="127"/>
        <v>7.9369181021369526</v>
      </c>
      <c r="HN119" s="120">
        <f t="shared" si="104"/>
        <v>24.460965543526573</v>
      </c>
      <c r="HO119" s="249">
        <f t="shared" si="105"/>
        <v>58.445070142519207</v>
      </c>
      <c r="HP119" s="121">
        <f t="shared" si="106"/>
        <v>41.554929857480793</v>
      </c>
      <c r="HQ119" s="122">
        <f t="shared" si="99"/>
        <v>33.105817580143679</v>
      </c>
      <c r="HR119" s="123">
        <f t="shared" si="100"/>
        <v>16.524047441389619</v>
      </c>
      <c r="HS119" s="196">
        <f t="shared" si="101"/>
        <v>16.581770138754059</v>
      </c>
      <c r="HT119" s="197">
        <f t="shared" si="102"/>
        <v>17.391949482288478</v>
      </c>
      <c r="HU119" s="198">
        <f t="shared" si="103"/>
        <v>-0.81017934353443177</v>
      </c>
      <c r="HV119" s="199">
        <f t="shared" si="107"/>
        <v>3.4877429188179216</v>
      </c>
      <c r="HW119" s="125">
        <f t="shared" si="108"/>
        <v>0.37822924135615454</v>
      </c>
      <c r="HX119" s="125">
        <f t="shared" si="109"/>
        <v>2.380588890322485</v>
      </c>
      <c r="HY119" s="125">
        <f t="shared" si="110"/>
        <v>0.72892478713928199</v>
      </c>
      <c r="HZ119" s="200">
        <f t="shared" si="111"/>
        <v>0.84423309747235142</v>
      </c>
      <c r="IA119" s="201">
        <f t="shared" si="112"/>
        <v>0</v>
      </c>
      <c r="IB119" s="201">
        <f t="shared" si="113"/>
        <v>0.18671295433898347</v>
      </c>
      <c r="IC119" s="201">
        <f t="shared" si="114"/>
        <v>1.1902909991101516</v>
      </c>
      <c r="ID119" s="201">
        <f t="shared" si="115"/>
        <v>0.60509602605168855</v>
      </c>
      <c r="IE119" s="201">
        <f t="shared" si="116"/>
        <v>0.66140984184474605</v>
      </c>
      <c r="IF119" s="173">
        <f t="shared" si="117"/>
        <v>2.7588181316786398</v>
      </c>
      <c r="IG119" s="174">
        <f t="shared" si="118"/>
        <v>1.377003953449135</v>
      </c>
      <c r="IH119" s="184">
        <f t="shared" si="119"/>
        <v>1.381814178229505</v>
      </c>
      <c r="II119" s="185">
        <f t="shared" si="120"/>
        <v>1.4493291235240398</v>
      </c>
      <c r="IJ119" s="177">
        <f t="shared" si="121"/>
        <v>-6.7514945294535986E-2</v>
      </c>
      <c r="IK119" s="130">
        <v>0</v>
      </c>
      <c r="IL119" s="347">
        <v>0</v>
      </c>
    </row>
    <row r="120" spans="1:246" outlineLevel="3" x14ac:dyDescent="0.2">
      <c r="A120" s="187">
        <v>115.44848484848499</v>
      </c>
      <c r="B120" s="188">
        <v>105</v>
      </c>
      <c r="C120" s="189" t="s">
        <v>212</v>
      </c>
      <c r="D120" s="190" t="s">
        <v>221</v>
      </c>
      <c r="E120" s="191" t="s">
        <v>226</v>
      </c>
      <c r="F120" s="1">
        <v>4924.2569999999996</v>
      </c>
      <c r="G120" s="232">
        <v>76.278199999999998</v>
      </c>
      <c r="H120" s="234">
        <v>78.852000000000004</v>
      </c>
      <c r="I120" s="192">
        <v>1</v>
      </c>
      <c r="J120" s="193">
        <v>0</v>
      </c>
      <c r="K120" s="202">
        <v>0</v>
      </c>
      <c r="L120" s="271">
        <v>3.6949021792329741</v>
      </c>
      <c r="M120" s="272">
        <v>2.2438510873960138</v>
      </c>
      <c r="N120" s="314">
        <v>1.4510510918369603</v>
      </c>
      <c r="O120" s="314">
        <v>0.3732139742134355</v>
      </c>
      <c r="P120" s="314">
        <v>1.0778371176235249</v>
      </c>
      <c r="Q120" s="314">
        <v>2.2438510873960138</v>
      </c>
      <c r="R120" s="315">
        <v>0</v>
      </c>
      <c r="S120" s="316">
        <v>3.6949021792329741</v>
      </c>
      <c r="T120" s="316">
        <v>2.2438510873960138</v>
      </c>
      <c r="U120" s="316">
        <v>1.4510510918369603</v>
      </c>
      <c r="V120" s="316">
        <v>0</v>
      </c>
      <c r="W120" s="316">
        <v>0.3732139742134355</v>
      </c>
      <c r="X120" s="316">
        <v>1.0778371176235249</v>
      </c>
      <c r="Y120" s="316">
        <v>0</v>
      </c>
      <c r="Z120" s="316">
        <v>2.2438510873960138</v>
      </c>
      <c r="AA120" s="317">
        <v>18.723758927764926</v>
      </c>
      <c r="AB120" s="318">
        <v>5.6743909424597589</v>
      </c>
      <c r="AC120" s="318">
        <v>13.049367985305167</v>
      </c>
      <c r="AD120" s="318">
        <v>0.98491944772550311</v>
      </c>
      <c r="AE120" s="318">
        <v>12.064448537579668</v>
      </c>
      <c r="AF120" s="318">
        <v>5.6743909424597589</v>
      </c>
      <c r="AG120" s="319">
        <v>0</v>
      </c>
      <c r="AH120" s="320">
        <v>18.723758927764926</v>
      </c>
      <c r="AI120" s="320">
        <v>13.782042654965368</v>
      </c>
      <c r="AJ120" s="320">
        <v>4.9417162727995585</v>
      </c>
      <c r="AK120" s="320">
        <v>0</v>
      </c>
      <c r="AL120" s="320">
        <v>0.98491944772550311</v>
      </c>
      <c r="AM120" s="320">
        <v>3.9567968250740577</v>
      </c>
      <c r="AN120" s="320">
        <v>11.334560736013763</v>
      </c>
      <c r="AO120" s="320">
        <v>2.4474819189516039</v>
      </c>
      <c r="AP120" s="321">
        <v>16.764671152000002</v>
      </c>
      <c r="AQ120" s="322">
        <v>1.2198601530000002</v>
      </c>
      <c r="AR120" s="323">
        <v>15.544810999000001</v>
      </c>
      <c r="AS120" s="323">
        <v>2.0565652959999996</v>
      </c>
      <c r="AT120" s="323">
        <v>13.488245703</v>
      </c>
      <c r="AU120" s="323">
        <v>1.2198601530000002</v>
      </c>
      <c r="AV120" s="315">
        <v>0</v>
      </c>
      <c r="AW120" s="316">
        <v>16.764671152000002</v>
      </c>
      <c r="AX120" s="316">
        <v>5.1503463911958081</v>
      </c>
      <c r="AY120" s="316">
        <v>9.5577594648041959</v>
      </c>
      <c r="AZ120" s="316">
        <v>0</v>
      </c>
      <c r="BA120" s="316">
        <v>2.0565652959999996</v>
      </c>
      <c r="BB120" s="316">
        <v>9.5577594648041959</v>
      </c>
      <c r="BC120" s="316">
        <v>0</v>
      </c>
      <c r="BD120" s="316">
        <v>5.1503463911958081</v>
      </c>
      <c r="BE120" s="324">
        <v>0.74305635145640936</v>
      </c>
      <c r="BF120" s="325">
        <v>8.4569594283912058E-2</v>
      </c>
      <c r="BG120" s="326">
        <v>0.65848675717249727</v>
      </c>
      <c r="BH120" s="326">
        <v>0</v>
      </c>
      <c r="BI120" s="326">
        <v>0.65848675717249727</v>
      </c>
      <c r="BJ120" s="326">
        <v>8.4569594283912058E-2</v>
      </c>
      <c r="BK120" s="319">
        <v>3.0258040483513896E-2</v>
      </c>
      <c r="BL120" s="320">
        <v>0.71279831097289548</v>
      </c>
      <c r="BM120" s="320">
        <v>0.53337600144308506</v>
      </c>
      <c r="BN120" s="320">
        <v>0.17942230952981039</v>
      </c>
      <c r="BO120" s="320">
        <v>0</v>
      </c>
      <c r="BP120" s="320">
        <v>0</v>
      </c>
      <c r="BQ120" s="320">
        <v>0.17942230952981039</v>
      </c>
      <c r="BR120" s="320">
        <v>0</v>
      </c>
      <c r="BS120" s="320">
        <v>0.53337600144308506</v>
      </c>
      <c r="BT120" s="275">
        <v>2.0007398621166415</v>
      </c>
      <c r="BU120" s="327">
        <v>0.27634528482274051</v>
      </c>
      <c r="BV120" s="328">
        <v>1.7243945772939009</v>
      </c>
      <c r="BW120" s="328">
        <v>0.61901343800293873</v>
      </c>
      <c r="BX120" s="328">
        <v>1.1053811392909623</v>
      </c>
      <c r="BY120" s="328">
        <v>0.27634528482274051</v>
      </c>
      <c r="BZ120" s="329">
        <v>1.9207102676319754</v>
      </c>
      <c r="CA120" s="330">
        <v>8.0029594484666067E-2</v>
      </c>
      <c r="CB120" s="330">
        <v>5.526905696454807E-2</v>
      </c>
      <c r="CC120" s="330">
        <v>2.4760537520117996E-2</v>
      </c>
      <c r="CD120" s="330"/>
      <c r="CE120" s="330">
        <v>2.4760537520117538E-2</v>
      </c>
      <c r="CF120" s="330">
        <v>4.5796699765787707E-16</v>
      </c>
      <c r="CG120" s="330"/>
      <c r="CH120" s="330">
        <v>5.526905696454807E-2</v>
      </c>
      <c r="CI120" s="331">
        <v>0.86656968090000019</v>
      </c>
      <c r="CJ120" s="332">
        <v>2.0880667500000002E-2</v>
      </c>
      <c r="CK120" s="332">
        <v>0.84568901340000024</v>
      </c>
      <c r="CL120" s="332"/>
      <c r="CM120" s="332">
        <v>0.84568901340000024</v>
      </c>
      <c r="CN120" s="332">
        <v>2.0880667500000002E-2</v>
      </c>
      <c r="CO120" s="333"/>
      <c r="CP120" s="334">
        <v>0.86656968090000019</v>
      </c>
      <c r="CQ120" s="334">
        <v>0.86656968090000019</v>
      </c>
      <c r="CR120" s="334">
        <v>0</v>
      </c>
      <c r="CS120" s="335"/>
      <c r="CT120" s="335"/>
      <c r="CU120" s="334">
        <v>0</v>
      </c>
      <c r="CV120" s="334">
        <v>0.66311796309839088</v>
      </c>
      <c r="CW120" s="334">
        <v>0.20345171780160931</v>
      </c>
      <c r="CX120" s="299">
        <v>1.4666472000000002</v>
      </c>
      <c r="CY120" s="300">
        <v>0.14804916767665396</v>
      </c>
      <c r="CZ120" s="301">
        <v>1.3185980323233462</v>
      </c>
      <c r="DA120" s="301">
        <v>0</v>
      </c>
      <c r="DB120" s="301">
        <v>1.3185980323233462</v>
      </c>
      <c r="DC120" s="301">
        <v>0.14804916767665396</v>
      </c>
      <c r="DD120" s="169">
        <v>0</v>
      </c>
      <c r="DE120" s="170">
        <v>1.4666472000000002</v>
      </c>
      <c r="DF120" s="170">
        <v>1.4066445519481272</v>
      </c>
      <c r="DG120" s="170">
        <v>6.0002648051872942E-2</v>
      </c>
      <c r="DH120" s="170">
        <v>0</v>
      </c>
      <c r="DI120" s="170">
        <v>0</v>
      </c>
      <c r="DJ120" s="170">
        <v>6.0002648051872942E-2</v>
      </c>
      <c r="DK120" s="170">
        <v>1.4066445519481272</v>
      </c>
      <c r="DL120" s="170">
        <v>0</v>
      </c>
      <c r="DM120" s="336">
        <v>44.260345353470953</v>
      </c>
      <c r="DN120" s="337">
        <v>9.6679468971390801</v>
      </c>
      <c r="DO120" s="337">
        <v>34.592398456331871</v>
      </c>
      <c r="DP120" s="337">
        <v>4.0337121559418767</v>
      </c>
      <c r="DQ120" s="337">
        <v>30.558686300390001</v>
      </c>
      <c r="DR120" s="337">
        <v>9.6679468971390801</v>
      </c>
      <c r="DS120" s="338">
        <v>1.9509683081154894</v>
      </c>
      <c r="DT120" s="339">
        <v>42.309377045355461</v>
      </c>
      <c r="DU120" s="339">
        <v>24.038099424812948</v>
      </c>
      <c r="DV120" s="339">
        <v>16.214712324542518</v>
      </c>
      <c r="DW120" s="339">
        <v>0</v>
      </c>
      <c r="DX120" s="339">
        <v>3.4394592554590555</v>
      </c>
      <c r="DY120" s="339">
        <v>14.831818365083461</v>
      </c>
      <c r="DZ120" s="339">
        <v>13.40432325106028</v>
      </c>
      <c r="EA120" s="339">
        <v>10.633776173752668</v>
      </c>
      <c r="EB120" s="340">
        <v>3.6949021792329741</v>
      </c>
      <c r="EC120" s="274">
        <v>18.723758927764926</v>
      </c>
      <c r="ED120" s="274">
        <v>16.764671152000002</v>
      </c>
      <c r="EE120" s="274">
        <v>0.74305635145640936</v>
      </c>
      <c r="EF120" s="274">
        <v>2.0007398621166415</v>
      </c>
      <c r="EG120" s="274">
        <v>0.86656968090000019</v>
      </c>
      <c r="EH120" s="274">
        <f t="shared" si="128"/>
        <v>1.4666472000000002</v>
      </c>
      <c r="EI120" s="248">
        <f t="shared" si="129"/>
        <v>44.260345353470953</v>
      </c>
      <c r="EJ120" s="245">
        <v>0.3732139742134355</v>
      </c>
      <c r="EK120" s="246">
        <v>0.98491944772550311</v>
      </c>
      <c r="EL120" s="246">
        <v>2.0565652959999996</v>
      </c>
      <c r="EM120" s="246">
        <v>0</v>
      </c>
      <c r="EN120" s="246">
        <v>0.61901343800293873</v>
      </c>
      <c r="EO120" s="246">
        <v>0</v>
      </c>
      <c r="EP120" s="246">
        <v>0</v>
      </c>
      <c r="EQ120" s="341">
        <v>4.0337121559418767</v>
      </c>
      <c r="ER120" s="246">
        <v>1.0778371176235249</v>
      </c>
      <c r="ES120" s="246">
        <v>12.064448537579668</v>
      </c>
      <c r="ET120" s="246">
        <v>13.488245703</v>
      </c>
      <c r="EU120" s="246">
        <v>0.65848675717249727</v>
      </c>
      <c r="EV120" s="246">
        <v>1.1053811392909623</v>
      </c>
      <c r="EW120" s="246">
        <v>0.84568901340000024</v>
      </c>
      <c r="EX120" s="246">
        <f t="shared" si="130"/>
        <v>1.3185980323233462</v>
      </c>
      <c r="EY120" s="342">
        <f t="shared" si="131"/>
        <v>30.558686300390001</v>
      </c>
      <c r="EZ120" s="246">
        <v>2.2438510873960138</v>
      </c>
      <c r="FA120" s="246">
        <v>5.6743909424597589</v>
      </c>
      <c r="FB120" s="246">
        <v>1.2198601530000002</v>
      </c>
      <c r="FC120" s="246">
        <v>8.4569594283912058E-2</v>
      </c>
      <c r="FD120" s="246">
        <v>0.27634528482274051</v>
      </c>
      <c r="FE120" s="246">
        <v>2.0880667500000002E-2</v>
      </c>
      <c r="FF120" s="246">
        <f t="shared" si="86"/>
        <v>0.14804916767665396</v>
      </c>
      <c r="FG120" s="343">
        <f t="shared" si="87"/>
        <v>9.6679468971390801</v>
      </c>
      <c r="FH120" s="276">
        <v>0</v>
      </c>
      <c r="FI120" s="260">
        <v>0</v>
      </c>
      <c r="FJ120" s="260">
        <v>0</v>
      </c>
      <c r="FK120" s="260">
        <v>3.0258040483513896E-2</v>
      </c>
      <c r="FL120" s="260">
        <v>1.9207102676319754</v>
      </c>
      <c r="FM120" s="264">
        <v>0</v>
      </c>
      <c r="FN120" s="264">
        <v>0</v>
      </c>
      <c r="FO120" s="344">
        <v>1.9509683081154894</v>
      </c>
      <c r="FP120" s="345">
        <v>0</v>
      </c>
      <c r="FQ120" s="260">
        <v>0</v>
      </c>
      <c r="FR120" s="260">
        <v>0</v>
      </c>
      <c r="FS120" s="260">
        <v>0</v>
      </c>
      <c r="FT120" s="260">
        <v>0</v>
      </c>
      <c r="FU120" s="264">
        <v>0</v>
      </c>
      <c r="FV120" s="147">
        <v>0</v>
      </c>
      <c r="FW120" s="344">
        <v>0</v>
      </c>
      <c r="FX120" s="195">
        <v>0.3732139742134355</v>
      </c>
      <c r="FY120" s="262">
        <v>0.98491944772550311</v>
      </c>
      <c r="FZ120" s="262">
        <v>2.0565652959999996</v>
      </c>
      <c r="GA120" s="262">
        <v>0</v>
      </c>
      <c r="GB120" s="262">
        <v>2.4760537520117538E-2</v>
      </c>
      <c r="GC120" s="147">
        <v>0</v>
      </c>
      <c r="GD120" s="147">
        <v>0</v>
      </c>
      <c r="GE120" s="346">
        <v>3.4394592554590555</v>
      </c>
      <c r="GF120" s="273">
        <f t="shared" si="88"/>
        <v>1.0778371176235249</v>
      </c>
      <c r="GG120" s="246">
        <f t="shared" si="89"/>
        <v>3.9567968250740577</v>
      </c>
      <c r="GH120" s="246">
        <f t="shared" si="90"/>
        <v>9.5577594648041959</v>
      </c>
      <c r="GI120" s="246">
        <f t="shared" si="91"/>
        <v>0.17942230952981039</v>
      </c>
      <c r="GJ120" s="246">
        <f t="shared" si="92"/>
        <v>4.5796699765787707E-16</v>
      </c>
      <c r="GK120" s="246">
        <f t="shared" si="93"/>
        <v>0</v>
      </c>
      <c r="GL120" s="246">
        <f t="shared" si="94"/>
        <v>6.0002648051872942E-2</v>
      </c>
      <c r="GM120" s="346">
        <f t="shared" si="95"/>
        <v>14.831818365083461</v>
      </c>
      <c r="GN120" s="195">
        <v>0</v>
      </c>
      <c r="GO120" s="262">
        <v>11.334560736013763</v>
      </c>
      <c r="GP120" s="262">
        <v>0</v>
      </c>
      <c r="GQ120" s="262">
        <v>0</v>
      </c>
      <c r="GR120" s="262">
        <v>0</v>
      </c>
      <c r="GS120" s="147">
        <v>0.66311796309839088</v>
      </c>
      <c r="GT120" s="147">
        <f t="shared" si="96"/>
        <v>1.4066445519481272</v>
      </c>
      <c r="GU120" s="346">
        <f t="shared" si="97"/>
        <v>13.40432325106028</v>
      </c>
      <c r="GV120" s="195">
        <v>2.2438510873960138</v>
      </c>
      <c r="GW120" s="262">
        <v>2.4474819189516039</v>
      </c>
      <c r="GX120" s="262">
        <v>5.1503463911958081</v>
      </c>
      <c r="GY120" s="262">
        <v>0.53337600144308506</v>
      </c>
      <c r="GZ120" s="262">
        <v>5.526905696454807E-2</v>
      </c>
      <c r="HA120" s="147">
        <v>0.20345171780160931</v>
      </c>
      <c r="HB120" s="147">
        <f t="shared" si="135"/>
        <v>0</v>
      </c>
      <c r="HC120" s="346">
        <f t="shared" si="136"/>
        <v>10.633776173752668</v>
      </c>
      <c r="HD120" s="248">
        <f t="shared" si="98"/>
        <v>44.260345353470953</v>
      </c>
      <c r="HE120" s="116">
        <f t="shared" si="132"/>
        <v>4.0337121559418767</v>
      </c>
      <c r="HF120" s="117">
        <f t="shared" si="133"/>
        <v>30.558686300390001</v>
      </c>
      <c r="HG120" s="117">
        <f t="shared" si="134"/>
        <v>9.6679468971390801</v>
      </c>
      <c r="HH120" s="195">
        <f t="shared" si="122"/>
        <v>1.9509683081154894</v>
      </c>
      <c r="HI120" s="262">
        <f t="shared" si="123"/>
        <v>0</v>
      </c>
      <c r="HJ120" s="262">
        <f t="shared" si="124"/>
        <v>3.4394592554590555</v>
      </c>
      <c r="HK120" s="262">
        <f t="shared" si="125"/>
        <v>14.831818365083461</v>
      </c>
      <c r="HL120" s="262">
        <f t="shared" si="126"/>
        <v>13.40432325106028</v>
      </c>
      <c r="HM120" s="262">
        <f t="shared" si="127"/>
        <v>10.633776173752668</v>
      </c>
      <c r="HN120" s="120">
        <f t="shared" si="104"/>
        <v>28.905053794295185</v>
      </c>
      <c r="HO120" s="249">
        <f t="shared" si="105"/>
        <v>65.306887154752886</v>
      </c>
      <c r="HP120" s="121">
        <f t="shared" si="106"/>
        <v>34.693112845247114</v>
      </c>
      <c r="HQ120" s="122">
        <f t="shared" si="99"/>
        <v>34.592398456331878</v>
      </c>
      <c r="HR120" s="123">
        <f t="shared" si="100"/>
        <v>18.271277620542516</v>
      </c>
      <c r="HS120" s="196">
        <f t="shared" si="101"/>
        <v>16.321120835789362</v>
      </c>
      <c r="HT120" s="197">
        <f t="shared" si="102"/>
        <v>15.35529155917577</v>
      </c>
      <c r="HU120" s="198">
        <f t="shared" si="103"/>
        <v>0.96582927661358831</v>
      </c>
      <c r="HV120" s="199">
        <f t="shared" si="107"/>
        <v>3.6883621127892461</v>
      </c>
      <c r="HW120" s="125">
        <f t="shared" si="108"/>
        <v>0.33614267966182304</v>
      </c>
      <c r="HX120" s="125">
        <f t="shared" si="109"/>
        <v>2.5465571916991667</v>
      </c>
      <c r="HY120" s="125">
        <f t="shared" si="110"/>
        <v>0.80566224142825671</v>
      </c>
      <c r="HZ120" s="200">
        <f t="shared" si="111"/>
        <v>0.16258069234295744</v>
      </c>
      <c r="IA120" s="201">
        <f t="shared" si="112"/>
        <v>0</v>
      </c>
      <c r="IB120" s="201">
        <f t="shared" si="113"/>
        <v>0.28662160462158798</v>
      </c>
      <c r="IC120" s="201">
        <f t="shared" si="114"/>
        <v>1.235984863756955</v>
      </c>
      <c r="ID120" s="201">
        <f t="shared" si="115"/>
        <v>1.1170269375883566</v>
      </c>
      <c r="IE120" s="201">
        <f t="shared" si="116"/>
        <v>0.88614801447938907</v>
      </c>
      <c r="IF120" s="173">
        <f t="shared" si="117"/>
        <v>2.8826998713609897</v>
      </c>
      <c r="IG120" s="174">
        <f t="shared" si="118"/>
        <v>1.522606468378543</v>
      </c>
      <c r="IH120" s="184">
        <f t="shared" si="119"/>
        <v>1.3600934029824467</v>
      </c>
      <c r="II120" s="185">
        <f t="shared" si="120"/>
        <v>1.2796076299313142</v>
      </c>
      <c r="IJ120" s="177">
        <f t="shared" si="121"/>
        <v>8.0485773051132359E-2</v>
      </c>
      <c r="IK120" s="130">
        <v>0</v>
      </c>
      <c r="IL120" s="347">
        <v>0</v>
      </c>
    </row>
    <row r="121" spans="1:246" outlineLevel="3" x14ac:dyDescent="0.2">
      <c r="A121" s="187">
        <v>116.54545454545401</v>
      </c>
      <c r="B121" s="188">
        <v>106</v>
      </c>
      <c r="C121" s="189" t="s">
        <v>212</v>
      </c>
      <c r="D121" s="190" t="s">
        <v>221</v>
      </c>
      <c r="E121" s="191" t="s">
        <v>227</v>
      </c>
      <c r="F121" s="1">
        <v>6283.4030000000002</v>
      </c>
      <c r="G121" s="232">
        <v>136.0454</v>
      </c>
      <c r="H121" s="234">
        <v>71.450999999999993</v>
      </c>
      <c r="I121" s="192">
        <v>0.39239059259683029</v>
      </c>
      <c r="J121" s="193">
        <v>0.60760940740316971</v>
      </c>
      <c r="K121" s="202">
        <v>0</v>
      </c>
      <c r="L121" s="271">
        <v>4.9053944094872124</v>
      </c>
      <c r="M121" s="272">
        <v>1.8811229525699513</v>
      </c>
      <c r="N121" s="314">
        <v>3.0242714569172611</v>
      </c>
      <c r="O121" s="314">
        <v>0.53506983447809908</v>
      </c>
      <c r="P121" s="314">
        <v>2.489201622439162</v>
      </c>
      <c r="Q121" s="314">
        <v>1.8811229525699513</v>
      </c>
      <c r="R121" s="315">
        <v>0</v>
      </c>
      <c r="S121" s="316">
        <v>4.9053944094872124</v>
      </c>
      <c r="T121" s="316">
        <v>1.8811229525699513</v>
      </c>
      <c r="U121" s="316">
        <v>3.0242714569172611</v>
      </c>
      <c r="V121" s="316">
        <v>0</v>
      </c>
      <c r="W121" s="316">
        <v>0.53506983447809908</v>
      </c>
      <c r="X121" s="316">
        <v>2.4892016224391611</v>
      </c>
      <c r="Y121" s="316">
        <v>0</v>
      </c>
      <c r="Z121" s="316">
        <v>1.8811229525699513</v>
      </c>
      <c r="AA121" s="317">
        <v>14.512188115986108</v>
      </c>
      <c r="AB121" s="318">
        <v>5.0981881077237636</v>
      </c>
      <c r="AC121" s="318">
        <v>9.4140000082623452</v>
      </c>
      <c r="AD121" s="318">
        <v>0.51445485031289195</v>
      </c>
      <c r="AE121" s="318">
        <v>8.8995451579494507</v>
      </c>
      <c r="AF121" s="318">
        <v>5.0981881077237636</v>
      </c>
      <c r="AG121" s="319">
        <v>0</v>
      </c>
      <c r="AH121" s="320">
        <v>14.512188115986108</v>
      </c>
      <c r="AI121" s="320">
        <v>7.5267120043072859</v>
      </c>
      <c r="AJ121" s="320">
        <v>6.985476111678822</v>
      </c>
      <c r="AK121" s="320">
        <v>0</v>
      </c>
      <c r="AL121" s="320">
        <v>0.51445485031289195</v>
      </c>
      <c r="AM121" s="320">
        <v>6.4710212613659293</v>
      </c>
      <c r="AN121" s="320">
        <v>3.7401448299733917</v>
      </c>
      <c r="AO121" s="320">
        <v>3.7865671743338938</v>
      </c>
      <c r="AP121" s="321">
        <v>15.469808376000001</v>
      </c>
      <c r="AQ121" s="322">
        <v>1.1252018631937499</v>
      </c>
      <c r="AR121" s="323">
        <v>14.344606512806251</v>
      </c>
      <c r="AS121" s="323">
        <v>1.9053361830000002</v>
      </c>
      <c r="AT121" s="323">
        <v>12.439270329806252</v>
      </c>
      <c r="AU121" s="323">
        <v>1.1252018631937499</v>
      </c>
      <c r="AV121" s="315">
        <v>0</v>
      </c>
      <c r="AW121" s="316">
        <v>15.469808376000001</v>
      </c>
      <c r="AX121" s="316">
        <v>2.5475666079132644</v>
      </c>
      <c r="AY121" s="316">
        <v>11.016905585086736</v>
      </c>
      <c r="AZ121" s="316">
        <v>0</v>
      </c>
      <c r="BA121" s="316">
        <v>1.9053361830000002</v>
      </c>
      <c r="BB121" s="316">
        <v>11.016905585086736</v>
      </c>
      <c r="BC121" s="316">
        <v>0</v>
      </c>
      <c r="BD121" s="316">
        <v>2.5475666079132644</v>
      </c>
      <c r="BE121" s="324">
        <v>0.40371539598882344</v>
      </c>
      <c r="BF121" s="325">
        <v>3.6528025439422483E-2</v>
      </c>
      <c r="BG121" s="326">
        <v>0.36718737054940093</v>
      </c>
      <c r="BH121" s="326">
        <v>0</v>
      </c>
      <c r="BI121" s="326">
        <v>0.36718737054940093</v>
      </c>
      <c r="BJ121" s="326">
        <v>3.6528025439422483E-2</v>
      </c>
      <c r="BK121" s="319">
        <v>0</v>
      </c>
      <c r="BL121" s="320">
        <v>0.40371539598882344</v>
      </c>
      <c r="BM121" s="320">
        <v>0.12031116581335349</v>
      </c>
      <c r="BN121" s="320">
        <v>0.2834042301754699</v>
      </c>
      <c r="BO121" s="320">
        <v>0</v>
      </c>
      <c r="BP121" s="320">
        <v>0</v>
      </c>
      <c r="BQ121" s="320">
        <v>0.2834042301754699</v>
      </c>
      <c r="BR121" s="320">
        <v>0</v>
      </c>
      <c r="BS121" s="320">
        <v>0.12031116581335349</v>
      </c>
      <c r="BT121" s="275">
        <v>2.7164054733132814</v>
      </c>
      <c r="BU121" s="327">
        <v>0.37519412614824327</v>
      </c>
      <c r="BV121" s="328">
        <v>2.341211347165038</v>
      </c>
      <c r="BW121" s="328">
        <v>0.84043484257206502</v>
      </c>
      <c r="BX121" s="328">
        <v>1.5007765045929728</v>
      </c>
      <c r="BY121" s="328">
        <v>0.37519412614824327</v>
      </c>
      <c r="BZ121" s="329">
        <v>1.7553284396943125</v>
      </c>
      <c r="CA121" s="330">
        <v>0.9610770336189689</v>
      </c>
      <c r="CB121" s="330">
        <v>0.34109770450701271</v>
      </c>
      <c r="CC121" s="330">
        <v>0.61997932911195619</v>
      </c>
      <c r="CD121" s="330"/>
      <c r="CE121" s="330">
        <v>0.29734980045669751</v>
      </c>
      <c r="CF121" s="330">
        <v>0.32262952865525868</v>
      </c>
      <c r="CG121" s="330"/>
      <c r="CH121" s="330">
        <v>0.34109770450701271</v>
      </c>
      <c r="CI121" s="331">
        <v>0.63018410140800007</v>
      </c>
      <c r="CJ121" s="332">
        <v>1.6757635200000003E-2</v>
      </c>
      <c r="CK121" s="332">
        <v>0.61342646620800012</v>
      </c>
      <c r="CL121" s="332"/>
      <c r="CM121" s="332">
        <v>0.61342646620800012</v>
      </c>
      <c r="CN121" s="332">
        <v>1.6757635200000003E-2</v>
      </c>
      <c r="CO121" s="333"/>
      <c r="CP121" s="334">
        <v>0.63018410140800007</v>
      </c>
      <c r="CQ121" s="334">
        <v>0.25637232547135713</v>
      </c>
      <c r="CR121" s="334">
        <v>0.37381177593664294</v>
      </c>
      <c r="CS121" s="335"/>
      <c r="CT121" s="335"/>
      <c r="CU121" s="334">
        <v>0.37381177593664294</v>
      </c>
      <c r="CV121" s="334">
        <v>0.12011086245973644</v>
      </c>
      <c r="CW121" s="334">
        <v>0.13626146301162068</v>
      </c>
      <c r="CX121" s="299">
        <v>1.3289886000000002</v>
      </c>
      <c r="CY121" s="300">
        <v>0.13415336427312685</v>
      </c>
      <c r="CZ121" s="301">
        <v>1.194835235726873</v>
      </c>
      <c r="DA121" s="301">
        <v>0</v>
      </c>
      <c r="DB121" s="301">
        <v>1.194835235726873</v>
      </c>
      <c r="DC121" s="301">
        <v>0.13415336427312685</v>
      </c>
      <c r="DD121" s="169">
        <v>0</v>
      </c>
      <c r="DE121" s="170">
        <v>1.3289886000000002</v>
      </c>
      <c r="DF121" s="170">
        <v>0.58166086569021436</v>
      </c>
      <c r="DG121" s="170">
        <v>0.74732773430978583</v>
      </c>
      <c r="DH121" s="170">
        <v>0</v>
      </c>
      <c r="DI121" s="170">
        <v>0</v>
      </c>
      <c r="DJ121" s="170">
        <v>0.74732773430978594</v>
      </c>
      <c r="DK121" s="170">
        <v>0.44202340627884307</v>
      </c>
      <c r="DL121" s="170">
        <v>0.13963745941137121</v>
      </c>
      <c r="DM121" s="336">
        <v>39.966684472183431</v>
      </c>
      <c r="DN121" s="337">
        <v>8.6671460745482563</v>
      </c>
      <c r="DO121" s="337">
        <v>31.299538397635175</v>
      </c>
      <c r="DP121" s="337">
        <v>3.7952957103630562</v>
      </c>
      <c r="DQ121" s="337">
        <v>27.504242687272114</v>
      </c>
      <c r="DR121" s="337">
        <v>8.6671460745482563</v>
      </c>
      <c r="DS121" s="338">
        <v>1.7553284396943125</v>
      </c>
      <c r="DT121" s="339">
        <v>38.211356032489121</v>
      </c>
      <c r="DU121" s="339">
        <v>13.254843626272439</v>
      </c>
      <c r="DV121" s="339">
        <v>23.051176223216675</v>
      </c>
      <c r="DW121" s="339">
        <v>0</v>
      </c>
      <c r="DX121" s="339">
        <v>3.2522106682476886</v>
      </c>
      <c r="DY121" s="339">
        <v>21.704301737968986</v>
      </c>
      <c r="DZ121" s="339">
        <v>4.3022790987119715</v>
      </c>
      <c r="EA121" s="339">
        <v>8.9525645275604688</v>
      </c>
      <c r="EB121" s="340">
        <v>4.9053944094872124</v>
      </c>
      <c r="EC121" s="274">
        <v>14.512188115986108</v>
      </c>
      <c r="ED121" s="274">
        <v>15.469808376000001</v>
      </c>
      <c r="EE121" s="274">
        <v>0.40371539598882344</v>
      </c>
      <c r="EF121" s="274">
        <v>2.7164054733132814</v>
      </c>
      <c r="EG121" s="274">
        <v>0.63018410140800007</v>
      </c>
      <c r="EH121" s="274">
        <f t="shared" si="128"/>
        <v>1.3289886000000002</v>
      </c>
      <c r="EI121" s="248">
        <f t="shared" si="129"/>
        <v>39.966684472183431</v>
      </c>
      <c r="EJ121" s="245">
        <v>0.53506983447809908</v>
      </c>
      <c r="EK121" s="246">
        <v>0.51445485031289195</v>
      </c>
      <c r="EL121" s="246">
        <v>1.9053361830000002</v>
      </c>
      <c r="EM121" s="246">
        <v>0</v>
      </c>
      <c r="EN121" s="246">
        <v>0.84043484257206502</v>
      </c>
      <c r="EO121" s="246">
        <v>0</v>
      </c>
      <c r="EP121" s="246">
        <v>0</v>
      </c>
      <c r="EQ121" s="341">
        <v>3.7952957103630562</v>
      </c>
      <c r="ER121" s="246">
        <v>2.489201622439162</v>
      </c>
      <c r="ES121" s="246">
        <v>8.8995451579494507</v>
      </c>
      <c r="ET121" s="246">
        <v>12.439270329806252</v>
      </c>
      <c r="EU121" s="246">
        <v>0.36718737054940093</v>
      </c>
      <c r="EV121" s="246">
        <v>1.5007765045929728</v>
      </c>
      <c r="EW121" s="246">
        <v>0.61342646620800012</v>
      </c>
      <c r="EX121" s="246">
        <f t="shared" si="130"/>
        <v>1.194835235726873</v>
      </c>
      <c r="EY121" s="342">
        <f t="shared" si="131"/>
        <v>27.504242687272114</v>
      </c>
      <c r="EZ121" s="246">
        <v>1.8811229525699513</v>
      </c>
      <c r="FA121" s="246">
        <v>5.0981881077237636</v>
      </c>
      <c r="FB121" s="246">
        <v>1.1252018631937499</v>
      </c>
      <c r="FC121" s="246">
        <v>3.6528025439422483E-2</v>
      </c>
      <c r="FD121" s="246">
        <v>0.37519412614824327</v>
      </c>
      <c r="FE121" s="246">
        <v>1.6757635200000003E-2</v>
      </c>
      <c r="FF121" s="246">
        <f t="shared" si="86"/>
        <v>0.13415336427312685</v>
      </c>
      <c r="FG121" s="343">
        <f t="shared" si="87"/>
        <v>8.6671460745482563</v>
      </c>
      <c r="FH121" s="276">
        <v>0</v>
      </c>
      <c r="FI121" s="260">
        <v>0</v>
      </c>
      <c r="FJ121" s="260">
        <v>0</v>
      </c>
      <c r="FK121" s="260">
        <v>0</v>
      </c>
      <c r="FL121" s="260">
        <v>1.7553284396943125</v>
      </c>
      <c r="FM121" s="264">
        <v>0</v>
      </c>
      <c r="FN121" s="264">
        <v>0</v>
      </c>
      <c r="FO121" s="344">
        <v>1.7553284396943125</v>
      </c>
      <c r="FP121" s="345">
        <v>0</v>
      </c>
      <c r="FQ121" s="260">
        <v>0</v>
      </c>
      <c r="FR121" s="260">
        <v>0</v>
      </c>
      <c r="FS121" s="260">
        <v>0</v>
      </c>
      <c r="FT121" s="260">
        <v>0</v>
      </c>
      <c r="FU121" s="264">
        <v>0</v>
      </c>
      <c r="FV121" s="147">
        <v>0</v>
      </c>
      <c r="FW121" s="344">
        <v>0</v>
      </c>
      <c r="FX121" s="195">
        <v>0.53506983447809908</v>
      </c>
      <c r="FY121" s="262">
        <v>0.51445485031289195</v>
      </c>
      <c r="FZ121" s="262">
        <v>1.9053361830000002</v>
      </c>
      <c r="GA121" s="262">
        <v>0</v>
      </c>
      <c r="GB121" s="262">
        <v>0.29734980045669751</v>
      </c>
      <c r="GC121" s="147">
        <v>0</v>
      </c>
      <c r="GD121" s="147">
        <v>0</v>
      </c>
      <c r="GE121" s="346">
        <v>3.2522106682476886</v>
      </c>
      <c r="GF121" s="273">
        <f t="shared" si="88"/>
        <v>2.4892016224391611</v>
      </c>
      <c r="GG121" s="246">
        <f t="shared" si="89"/>
        <v>6.4710212613659293</v>
      </c>
      <c r="GH121" s="246">
        <f t="shared" si="90"/>
        <v>11.016905585086736</v>
      </c>
      <c r="GI121" s="246">
        <f t="shared" si="91"/>
        <v>0.2834042301754699</v>
      </c>
      <c r="GJ121" s="246">
        <f t="shared" si="92"/>
        <v>0.32262952865525868</v>
      </c>
      <c r="GK121" s="246">
        <f t="shared" si="93"/>
        <v>0.37381177593664294</v>
      </c>
      <c r="GL121" s="246">
        <f t="shared" si="94"/>
        <v>0.74732773430978594</v>
      </c>
      <c r="GM121" s="346">
        <f t="shared" si="95"/>
        <v>21.704301737968986</v>
      </c>
      <c r="GN121" s="195">
        <v>0</v>
      </c>
      <c r="GO121" s="262">
        <v>3.7401448299733917</v>
      </c>
      <c r="GP121" s="262">
        <v>0</v>
      </c>
      <c r="GQ121" s="262">
        <v>0</v>
      </c>
      <c r="GR121" s="262">
        <v>0</v>
      </c>
      <c r="GS121" s="147">
        <v>0.12011086245973644</v>
      </c>
      <c r="GT121" s="147">
        <f t="shared" si="96"/>
        <v>0.44202340627884307</v>
      </c>
      <c r="GU121" s="346">
        <f t="shared" si="97"/>
        <v>4.3022790987119715</v>
      </c>
      <c r="GV121" s="195">
        <v>1.8811229525699513</v>
      </c>
      <c r="GW121" s="262">
        <v>3.7865671743338938</v>
      </c>
      <c r="GX121" s="262">
        <v>2.5475666079132644</v>
      </c>
      <c r="GY121" s="262">
        <v>0.12031116581335349</v>
      </c>
      <c r="GZ121" s="262">
        <v>0.34109770450701271</v>
      </c>
      <c r="HA121" s="147">
        <v>0.13626146301162068</v>
      </c>
      <c r="HB121" s="147">
        <f t="shared" si="135"/>
        <v>0.13963745941137121</v>
      </c>
      <c r="HC121" s="346">
        <f t="shared" si="136"/>
        <v>8.9525645275604688</v>
      </c>
      <c r="HD121" s="248">
        <f t="shared" si="98"/>
        <v>39.966684472183431</v>
      </c>
      <c r="HE121" s="116">
        <f t="shared" si="132"/>
        <v>3.7952957103630562</v>
      </c>
      <c r="HF121" s="117">
        <f t="shared" si="133"/>
        <v>27.504242687272114</v>
      </c>
      <c r="HG121" s="117">
        <f t="shared" si="134"/>
        <v>8.6671460745482563</v>
      </c>
      <c r="HH121" s="195">
        <f t="shared" si="122"/>
        <v>1.7553284396943125</v>
      </c>
      <c r="HI121" s="262">
        <f t="shared" si="123"/>
        <v>0</v>
      </c>
      <c r="HJ121" s="262">
        <f t="shared" si="124"/>
        <v>3.2522106682476886</v>
      </c>
      <c r="HK121" s="262">
        <f t="shared" si="125"/>
        <v>21.704301737968986</v>
      </c>
      <c r="HL121" s="262">
        <f t="shared" si="126"/>
        <v>4.3022790987119715</v>
      </c>
      <c r="HM121" s="262">
        <f t="shared" si="127"/>
        <v>8.9525645275604688</v>
      </c>
      <c r="HN121" s="120">
        <f t="shared" si="104"/>
        <v>33.909076933777143</v>
      </c>
      <c r="HO121" s="249">
        <f t="shared" si="105"/>
        <v>84.843357365251677</v>
      </c>
      <c r="HP121" s="121">
        <f t="shared" si="106"/>
        <v>15.156642634748323</v>
      </c>
      <c r="HQ121" s="122">
        <f t="shared" si="99"/>
        <v>31.299538397635171</v>
      </c>
      <c r="HR121" s="123">
        <f t="shared" si="100"/>
        <v>24.956512406216675</v>
      </c>
      <c r="HS121" s="196">
        <f t="shared" si="101"/>
        <v>6.3430259914184965</v>
      </c>
      <c r="HT121" s="197">
        <f t="shared" si="102"/>
        <v>6.057607538406284</v>
      </c>
      <c r="HU121" s="198">
        <f t="shared" si="103"/>
        <v>0.28541845301221258</v>
      </c>
      <c r="HV121" s="199">
        <f t="shared" si="107"/>
        <v>3.3305570393486192</v>
      </c>
      <c r="HW121" s="125">
        <f t="shared" si="108"/>
        <v>0.31627464253025467</v>
      </c>
      <c r="HX121" s="125">
        <f t="shared" si="109"/>
        <v>2.292020223939343</v>
      </c>
      <c r="HY121" s="125">
        <f t="shared" si="110"/>
        <v>0.72226217287902139</v>
      </c>
      <c r="HZ121" s="200">
        <f t="shared" si="111"/>
        <v>0.14627736997452603</v>
      </c>
      <c r="IA121" s="201">
        <f t="shared" si="112"/>
        <v>0</v>
      </c>
      <c r="IB121" s="201">
        <f t="shared" si="113"/>
        <v>0.2710175556873074</v>
      </c>
      <c r="IC121" s="201">
        <f t="shared" si="114"/>
        <v>1.8086918114974155</v>
      </c>
      <c r="ID121" s="201">
        <f t="shared" si="115"/>
        <v>0.35852325822599762</v>
      </c>
      <c r="IE121" s="201">
        <f t="shared" si="116"/>
        <v>0.7460470439633724</v>
      </c>
      <c r="IF121" s="173">
        <f t="shared" si="117"/>
        <v>2.6082948664695977</v>
      </c>
      <c r="IG121" s="174">
        <f t="shared" si="118"/>
        <v>2.0797093671847229</v>
      </c>
      <c r="IH121" s="184">
        <f t="shared" si="119"/>
        <v>0.52858549928487475</v>
      </c>
      <c r="II121" s="185">
        <f t="shared" si="120"/>
        <v>0.50480062820052363</v>
      </c>
      <c r="IJ121" s="177">
        <f t="shared" si="121"/>
        <v>2.378487108435105E-2</v>
      </c>
      <c r="IK121" s="130">
        <v>0</v>
      </c>
      <c r="IL121" s="347">
        <v>0</v>
      </c>
    </row>
    <row r="122" spans="1:246" outlineLevel="3" x14ac:dyDescent="0.2">
      <c r="A122" s="187">
        <v>117.642424242424</v>
      </c>
      <c r="B122" s="188">
        <v>107</v>
      </c>
      <c r="C122" s="189" t="s">
        <v>212</v>
      </c>
      <c r="D122" s="190" t="s">
        <v>221</v>
      </c>
      <c r="E122" s="191" t="s">
        <v>228</v>
      </c>
      <c r="F122" s="1">
        <v>32984.19</v>
      </c>
      <c r="G122" s="232">
        <v>707.01859999999999</v>
      </c>
      <c r="H122" s="234">
        <v>73.61</v>
      </c>
      <c r="I122" s="192">
        <v>0.29671222179208145</v>
      </c>
      <c r="J122" s="193">
        <v>0.70328777820791855</v>
      </c>
      <c r="K122" s="202">
        <v>0</v>
      </c>
      <c r="L122" s="271">
        <v>4.2097095545076151</v>
      </c>
      <c r="M122" s="272">
        <v>1.5891956843063282</v>
      </c>
      <c r="N122" s="314">
        <v>2.6205138702012869</v>
      </c>
      <c r="O122" s="314">
        <v>0.44454408404952112</v>
      </c>
      <c r="P122" s="314">
        <v>2.1759697861517657</v>
      </c>
      <c r="Q122" s="314">
        <v>1.5891956843063282</v>
      </c>
      <c r="R122" s="315">
        <v>0</v>
      </c>
      <c r="S122" s="316">
        <v>4.2097095545076151</v>
      </c>
      <c r="T122" s="316">
        <v>1.5891956843063282</v>
      </c>
      <c r="U122" s="316">
        <v>2.6205138702012869</v>
      </c>
      <c r="V122" s="316">
        <v>0</v>
      </c>
      <c r="W122" s="316">
        <v>0.44454408404952117</v>
      </c>
      <c r="X122" s="316">
        <v>2.1759697861517666</v>
      </c>
      <c r="Y122" s="316">
        <v>0</v>
      </c>
      <c r="Z122" s="316">
        <v>1.5891956843063282</v>
      </c>
      <c r="AA122" s="317">
        <v>15.749305434560037</v>
      </c>
      <c r="AB122" s="318">
        <v>5.2580624300480805</v>
      </c>
      <c r="AC122" s="318">
        <v>10.491243004511958</v>
      </c>
      <c r="AD122" s="318">
        <v>0.58217147818062998</v>
      </c>
      <c r="AE122" s="318">
        <v>9.9090715263313278</v>
      </c>
      <c r="AF122" s="318">
        <v>5.2580624300480805</v>
      </c>
      <c r="AG122" s="319">
        <v>0.9318640621571872</v>
      </c>
      <c r="AH122" s="320">
        <v>14.81744137240285</v>
      </c>
      <c r="AI122" s="320">
        <v>7.0997354158498531</v>
      </c>
      <c r="AJ122" s="320">
        <v>7.7177059565529973</v>
      </c>
      <c r="AK122" s="320">
        <v>0</v>
      </c>
      <c r="AL122" s="320">
        <v>0.44570610113240028</v>
      </c>
      <c r="AM122" s="320">
        <v>7.2719998554205993</v>
      </c>
      <c r="AN122" s="320">
        <v>2.8419062606432508</v>
      </c>
      <c r="AO122" s="320">
        <v>4.2578291552066023</v>
      </c>
      <c r="AP122" s="321">
        <v>9.0473560266666659</v>
      </c>
      <c r="AQ122" s="322">
        <v>0.66872706731249987</v>
      </c>
      <c r="AR122" s="323">
        <v>8.3786289593541667</v>
      </c>
      <c r="AS122" s="323">
        <v>0.92942439666666643</v>
      </c>
      <c r="AT122" s="323">
        <v>7.4492045626875001</v>
      </c>
      <c r="AU122" s="323">
        <v>0.66872706731249987</v>
      </c>
      <c r="AV122" s="315">
        <v>0</v>
      </c>
      <c r="AW122" s="316">
        <v>9.0473560266666659</v>
      </c>
      <c r="AX122" s="316">
        <v>1.3124099446185058</v>
      </c>
      <c r="AY122" s="316">
        <v>6.8055216853814935</v>
      </c>
      <c r="AZ122" s="316">
        <v>0</v>
      </c>
      <c r="BA122" s="316">
        <v>0.92942439666666632</v>
      </c>
      <c r="BB122" s="316">
        <v>6.8055216853814935</v>
      </c>
      <c r="BC122" s="316">
        <v>0</v>
      </c>
      <c r="BD122" s="316">
        <v>1.3124099446185058</v>
      </c>
      <c r="BE122" s="324">
        <v>0.62850541320271636</v>
      </c>
      <c r="BF122" s="325">
        <v>0.12265801197771259</v>
      </c>
      <c r="BG122" s="326">
        <v>0.50584740122500371</v>
      </c>
      <c r="BH122" s="326">
        <v>0</v>
      </c>
      <c r="BI122" s="326">
        <v>0.50584740122500371</v>
      </c>
      <c r="BJ122" s="326">
        <v>0.12265801197771259</v>
      </c>
      <c r="BK122" s="319">
        <v>0</v>
      </c>
      <c r="BL122" s="320">
        <v>0.62850541320271636</v>
      </c>
      <c r="BM122" s="320">
        <v>0.22938555199462732</v>
      </c>
      <c r="BN122" s="320">
        <v>0.39911986120808907</v>
      </c>
      <c r="BO122" s="320">
        <v>0</v>
      </c>
      <c r="BP122" s="320">
        <v>0</v>
      </c>
      <c r="BQ122" s="320">
        <v>0.39911986120808907</v>
      </c>
      <c r="BR122" s="320">
        <v>0</v>
      </c>
      <c r="BS122" s="320">
        <v>0.22938555199462732</v>
      </c>
      <c r="BT122" s="275">
        <v>2.5483790446854271</v>
      </c>
      <c r="BU122" s="327">
        <v>0.35198605589577731</v>
      </c>
      <c r="BV122" s="328">
        <v>2.1963929887896496</v>
      </c>
      <c r="BW122" s="328">
        <v>0.78844876520654106</v>
      </c>
      <c r="BX122" s="328">
        <v>1.4079442235831086</v>
      </c>
      <c r="BY122" s="328">
        <v>0.35198605589577731</v>
      </c>
      <c r="BZ122" s="329">
        <v>1.0826944100140181</v>
      </c>
      <c r="CA122" s="330">
        <v>1.465684634671409</v>
      </c>
      <c r="CB122" s="330">
        <v>0.44271143815896219</v>
      </c>
      <c r="CC122" s="330">
        <v>1.0229731965124467</v>
      </c>
      <c r="CD122" s="330"/>
      <c r="CE122" s="330">
        <v>0.45347148918010455</v>
      </c>
      <c r="CF122" s="330">
        <v>0.56950170733234207</v>
      </c>
      <c r="CG122" s="330"/>
      <c r="CH122" s="330">
        <v>0.44271143815896219</v>
      </c>
      <c r="CI122" s="331">
        <v>0.36064027533269993</v>
      </c>
      <c r="CJ122" s="332">
        <v>9.3087423329999974E-3</v>
      </c>
      <c r="CK122" s="332">
        <v>0.35133153299969994</v>
      </c>
      <c r="CL122" s="332"/>
      <c r="CM122" s="332">
        <v>0.35133153299969994</v>
      </c>
      <c r="CN122" s="332">
        <v>9.3087423329999974E-3</v>
      </c>
      <c r="CO122" s="333"/>
      <c r="CP122" s="334">
        <v>0.36064027533269993</v>
      </c>
      <c r="CQ122" s="334">
        <v>0.11303018243848527</v>
      </c>
      <c r="CR122" s="334">
        <v>0.24761009289421465</v>
      </c>
      <c r="CS122" s="335"/>
      <c r="CT122" s="335"/>
      <c r="CU122" s="334">
        <v>0.24761009289421465</v>
      </c>
      <c r="CV122" s="334">
        <v>7.0667760042301728E-2</v>
      </c>
      <c r="CW122" s="334">
        <v>4.2362422396183541E-2</v>
      </c>
      <c r="CX122" s="299">
        <v>1.3691460000000002</v>
      </c>
      <c r="CY122" s="300">
        <v>0.13820701101656899</v>
      </c>
      <c r="CZ122" s="301">
        <v>1.2309389889834315</v>
      </c>
      <c r="DA122" s="301">
        <v>0</v>
      </c>
      <c r="DB122" s="301">
        <v>1.2309389889834315</v>
      </c>
      <c r="DC122" s="301">
        <v>0.13820701101656899</v>
      </c>
      <c r="DD122" s="169">
        <v>0</v>
      </c>
      <c r="DE122" s="170">
        <v>1.3691460000000002</v>
      </c>
      <c r="DF122" s="170">
        <v>0.48682169397623232</v>
      </c>
      <c r="DG122" s="170">
        <v>0.88232430602376788</v>
      </c>
      <c r="DH122" s="170">
        <v>0</v>
      </c>
      <c r="DI122" s="170">
        <v>0</v>
      </c>
      <c r="DJ122" s="170">
        <v>0.88232430602376777</v>
      </c>
      <c r="DK122" s="170">
        <v>0.32814474099800978</v>
      </c>
      <c r="DL122" s="170">
        <v>0.1586769529782226</v>
      </c>
      <c r="DM122" s="336">
        <v>33.913041748955166</v>
      </c>
      <c r="DN122" s="337">
        <v>8.1381450028899671</v>
      </c>
      <c r="DO122" s="337">
        <v>25.774896746065199</v>
      </c>
      <c r="DP122" s="337">
        <v>2.7445887241033589</v>
      </c>
      <c r="DQ122" s="337">
        <v>23.03030802196184</v>
      </c>
      <c r="DR122" s="337">
        <v>8.1381450028899671</v>
      </c>
      <c r="DS122" s="338">
        <v>2.0145584721712053</v>
      </c>
      <c r="DT122" s="339">
        <v>31.898483276783956</v>
      </c>
      <c r="DU122" s="339">
        <v>11.273289911342994</v>
      </c>
      <c r="DV122" s="339">
        <v>19.695768968774292</v>
      </c>
      <c r="DW122" s="339">
        <v>0</v>
      </c>
      <c r="DX122" s="339">
        <v>2.2731460710286924</v>
      </c>
      <c r="DY122" s="339">
        <v>18.352047294412273</v>
      </c>
      <c r="DZ122" s="339">
        <v>3.2407187616835622</v>
      </c>
      <c r="EA122" s="339">
        <v>8.0325711496594323</v>
      </c>
      <c r="EB122" s="340">
        <v>4.2097095545076151</v>
      </c>
      <c r="EC122" s="274">
        <v>15.749305434560037</v>
      </c>
      <c r="ED122" s="274">
        <v>9.0473560266666659</v>
      </c>
      <c r="EE122" s="274">
        <v>0.62850541320271636</v>
      </c>
      <c r="EF122" s="274">
        <v>2.5483790446854271</v>
      </c>
      <c r="EG122" s="274">
        <v>0.36064027533269993</v>
      </c>
      <c r="EH122" s="274">
        <f t="shared" si="128"/>
        <v>1.3691460000000002</v>
      </c>
      <c r="EI122" s="248">
        <f t="shared" si="129"/>
        <v>33.913041748955166</v>
      </c>
      <c r="EJ122" s="245">
        <v>0.44454408404952112</v>
      </c>
      <c r="EK122" s="246">
        <v>0.58217147818062998</v>
      </c>
      <c r="EL122" s="246">
        <v>0.92942439666666643</v>
      </c>
      <c r="EM122" s="246">
        <v>0</v>
      </c>
      <c r="EN122" s="246">
        <v>0.78844876520654106</v>
      </c>
      <c r="EO122" s="246">
        <v>0</v>
      </c>
      <c r="EP122" s="246">
        <v>0</v>
      </c>
      <c r="EQ122" s="341">
        <v>2.7445887241033589</v>
      </c>
      <c r="ER122" s="246">
        <v>2.1759697861517657</v>
      </c>
      <c r="ES122" s="246">
        <v>9.9090715263313278</v>
      </c>
      <c r="ET122" s="246">
        <v>7.4492045626875001</v>
      </c>
      <c r="EU122" s="246">
        <v>0.50584740122500371</v>
      </c>
      <c r="EV122" s="246">
        <v>1.4079442235831086</v>
      </c>
      <c r="EW122" s="246">
        <v>0.35133153299969994</v>
      </c>
      <c r="EX122" s="246">
        <f t="shared" si="130"/>
        <v>1.2309389889834315</v>
      </c>
      <c r="EY122" s="342">
        <f t="shared" si="131"/>
        <v>23.03030802196184</v>
      </c>
      <c r="EZ122" s="246">
        <v>1.5891956843063282</v>
      </c>
      <c r="FA122" s="246">
        <v>5.2580624300480805</v>
      </c>
      <c r="FB122" s="246">
        <v>0.66872706731249987</v>
      </c>
      <c r="FC122" s="246">
        <v>0.12265801197771259</v>
      </c>
      <c r="FD122" s="246">
        <v>0.35198605589577731</v>
      </c>
      <c r="FE122" s="246">
        <v>9.3087423329999974E-3</v>
      </c>
      <c r="FF122" s="246">
        <f t="shared" si="86"/>
        <v>0.13820701101656899</v>
      </c>
      <c r="FG122" s="343">
        <f t="shared" si="87"/>
        <v>8.1381450028899671</v>
      </c>
      <c r="FH122" s="276">
        <v>0</v>
      </c>
      <c r="FI122" s="260">
        <v>0.9318640621571872</v>
      </c>
      <c r="FJ122" s="260">
        <v>0</v>
      </c>
      <c r="FK122" s="260">
        <v>0</v>
      </c>
      <c r="FL122" s="260">
        <v>1.0826944100140181</v>
      </c>
      <c r="FM122" s="264">
        <v>0</v>
      </c>
      <c r="FN122" s="264">
        <v>0</v>
      </c>
      <c r="FO122" s="344">
        <v>2.0145584721712053</v>
      </c>
      <c r="FP122" s="345">
        <v>0</v>
      </c>
      <c r="FQ122" s="260">
        <v>0</v>
      </c>
      <c r="FR122" s="260">
        <v>0</v>
      </c>
      <c r="FS122" s="260">
        <v>0</v>
      </c>
      <c r="FT122" s="260">
        <v>0</v>
      </c>
      <c r="FU122" s="264">
        <v>0</v>
      </c>
      <c r="FV122" s="147">
        <v>0</v>
      </c>
      <c r="FW122" s="344">
        <v>0</v>
      </c>
      <c r="FX122" s="195">
        <v>0.44454408404952117</v>
      </c>
      <c r="FY122" s="262">
        <v>0.44570610113240028</v>
      </c>
      <c r="FZ122" s="262">
        <v>0.92942439666666632</v>
      </c>
      <c r="GA122" s="262">
        <v>0</v>
      </c>
      <c r="GB122" s="262">
        <v>0.45347148918010455</v>
      </c>
      <c r="GC122" s="147">
        <v>0</v>
      </c>
      <c r="GD122" s="147">
        <v>0</v>
      </c>
      <c r="GE122" s="346">
        <v>2.2731460710286924</v>
      </c>
      <c r="GF122" s="273">
        <f t="shared" si="88"/>
        <v>2.1759697861517666</v>
      </c>
      <c r="GG122" s="246">
        <f t="shared" si="89"/>
        <v>7.2719998554205993</v>
      </c>
      <c r="GH122" s="246">
        <f t="shared" si="90"/>
        <v>6.8055216853814935</v>
      </c>
      <c r="GI122" s="246">
        <f t="shared" si="91"/>
        <v>0.39911986120808907</v>
      </c>
      <c r="GJ122" s="246">
        <f t="shared" si="92"/>
        <v>0.56950170733234207</v>
      </c>
      <c r="GK122" s="246">
        <f t="shared" si="93"/>
        <v>0.24761009289421465</v>
      </c>
      <c r="GL122" s="246">
        <f t="shared" si="94"/>
        <v>0.88232430602376777</v>
      </c>
      <c r="GM122" s="346">
        <f t="shared" si="95"/>
        <v>18.352047294412273</v>
      </c>
      <c r="GN122" s="195">
        <v>0</v>
      </c>
      <c r="GO122" s="262">
        <v>2.8419062606432508</v>
      </c>
      <c r="GP122" s="262">
        <v>0</v>
      </c>
      <c r="GQ122" s="262">
        <v>0</v>
      </c>
      <c r="GR122" s="262">
        <v>0</v>
      </c>
      <c r="GS122" s="147">
        <v>7.0667760042301728E-2</v>
      </c>
      <c r="GT122" s="147">
        <f t="shared" si="96"/>
        <v>0.32814474099800978</v>
      </c>
      <c r="GU122" s="346">
        <f t="shared" si="97"/>
        <v>3.2407187616835622</v>
      </c>
      <c r="GV122" s="195">
        <v>1.5891956843063282</v>
      </c>
      <c r="GW122" s="262">
        <v>4.2578291552066023</v>
      </c>
      <c r="GX122" s="262">
        <v>1.3124099446185058</v>
      </c>
      <c r="GY122" s="262">
        <v>0.22938555199462732</v>
      </c>
      <c r="GZ122" s="262">
        <v>0.44271143815896219</v>
      </c>
      <c r="HA122" s="147">
        <v>4.2362422396183541E-2</v>
      </c>
      <c r="HB122" s="147">
        <f t="shared" si="135"/>
        <v>0.1586769529782226</v>
      </c>
      <c r="HC122" s="346">
        <f t="shared" si="136"/>
        <v>8.0325711496594323</v>
      </c>
      <c r="HD122" s="248">
        <f t="shared" si="98"/>
        <v>33.913041748955166</v>
      </c>
      <c r="HE122" s="116">
        <f t="shared" si="132"/>
        <v>2.7445887241033589</v>
      </c>
      <c r="HF122" s="117">
        <f t="shared" si="133"/>
        <v>23.03030802196184</v>
      </c>
      <c r="HG122" s="117">
        <f t="shared" si="134"/>
        <v>8.1381450028899671</v>
      </c>
      <c r="HH122" s="195">
        <f t="shared" si="122"/>
        <v>2.0145584721712053</v>
      </c>
      <c r="HI122" s="262">
        <f t="shared" si="123"/>
        <v>0</v>
      </c>
      <c r="HJ122" s="262">
        <f t="shared" si="124"/>
        <v>2.2731460710286924</v>
      </c>
      <c r="HK122" s="262">
        <f t="shared" si="125"/>
        <v>18.352047294412273</v>
      </c>
      <c r="HL122" s="262">
        <f t="shared" si="126"/>
        <v>3.2407187616835622</v>
      </c>
      <c r="HM122" s="262">
        <f t="shared" si="127"/>
        <v>8.0325711496594323</v>
      </c>
      <c r="HN122" s="120">
        <f t="shared" si="104"/>
        <v>28.657764515100396</v>
      </c>
      <c r="HO122" s="249">
        <f t="shared" si="105"/>
        <v>84.503668904849334</v>
      </c>
      <c r="HP122" s="121">
        <f t="shared" si="106"/>
        <v>15.496331095150666</v>
      </c>
      <c r="HQ122" s="122">
        <f t="shared" si="99"/>
        <v>25.774896746065199</v>
      </c>
      <c r="HR122" s="123">
        <f t="shared" si="100"/>
        <v>20.625193365440964</v>
      </c>
      <c r="HS122" s="196">
        <f t="shared" si="101"/>
        <v>5.1497033806242349</v>
      </c>
      <c r="HT122" s="197">
        <f t="shared" si="102"/>
        <v>5.255277233854768</v>
      </c>
      <c r="HU122" s="198">
        <f t="shared" si="103"/>
        <v>-0.10557385323053481</v>
      </c>
      <c r="HV122" s="199">
        <f t="shared" si="107"/>
        <v>2.8260868124129304</v>
      </c>
      <c r="HW122" s="125">
        <f t="shared" si="108"/>
        <v>0.22871572700861323</v>
      </c>
      <c r="HX122" s="125">
        <f t="shared" si="109"/>
        <v>1.9191923351634868</v>
      </c>
      <c r="HY122" s="125">
        <f t="shared" si="110"/>
        <v>0.67817875024083063</v>
      </c>
      <c r="HZ122" s="200">
        <f t="shared" si="111"/>
        <v>0.16787987268093377</v>
      </c>
      <c r="IA122" s="201">
        <f t="shared" si="112"/>
        <v>0</v>
      </c>
      <c r="IB122" s="201">
        <f t="shared" si="113"/>
        <v>0.18942883925239104</v>
      </c>
      <c r="IC122" s="201">
        <f t="shared" si="114"/>
        <v>1.5293372745343561</v>
      </c>
      <c r="ID122" s="201">
        <f t="shared" si="115"/>
        <v>0.27005989680696352</v>
      </c>
      <c r="IE122" s="201">
        <f t="shared" si="116"/>
        <v>0.66938092913828606</v>
      </c>
      <c r="IF122" s="173">
        <f t="shared" si="117"/>
        <v>2.1479080621721001</v>
      </c>
      <c r="IG122" s="174">
        <f t="shared" si="118"/>
        <v>1.7187661137867469</v>
      </c>
      <c r="IH122" s="184">
        <f t="shared" si="119"/>
        <v>0.42914194838535291</v>
      </c>
      <c r="II122" s="185">
        <f t="shared" si="120"/>
        <v>0.43793976948789731</v>
      </c>
      <c r="IJ122" s="177">
        <f t="shared" si="121"/>
        <v>-8.7978211025445674E-3</v>
      </c>
      <c r="IK122" s="130">
        <v>0</v>
      </c>
      <c r="IL122" s="347">
        <v>0</v>
      </c>
    </row>
    <row r="123" spans="1:246" outlineLevel="3" x14ac:dyDescent="0.2">
      <c r="A123" s="187">
        <v>118.73939393939401</v>
      </c>
      <c r="B123" s="188">
        <v>108</v>
      </c>
      <c r="C123" s="189" t="s">
        <v>212</v>
      </c>
      <c r="D123" s="190" t="s">
        <v>221</v>
      </c>
      <c r="E123" s="191" t="s">
        <v>229</v>
      </c>
      <c r="F123" s="1">
        <v>4297.826</v>
      </c>
      <c r="G123" s="232">
        <v>144.53019999999998</v>
      </c>
      <c r="H123" s="234">
        <v>72.646000000000001</v>
      </c>
      <c r="I123" s="192">
        <v>0.47385960731797694</v>
      </c>
      <c r="J123" s="193">
        <v>0.52614039268202306</v>
      </c>
      <c r="K123" s="202">
        <v>0</v>
      </c>
      <c r="L123" s="271">
        <v>3.457893619823996</v>
      </c>
      <c r="M123" s="272">
        <v>1.5806015829168363</v>
      </c>
      <c r="N123" s="314">
        <v>1.8772920369071597</v>
      </c>
      <c r="O123" s="314">
        <v>0.35064177676371883</v>
      </c>
      <c r="P123" s="314">
        <v>1.5266502601434409</v>
      </c>
      <c r="Q123" s="314">
        <v>1.5806015829168363</v>
      </c>
      <c r="R123" s="315">
        <v>0</v>
      </c>
      <c r="S123" s="316">
        <v>3.457893619823996</v>
      </c>
      <c r="T123" s="316">
        <v>1.4209184015588301</v>
      </c>
      <c r="U123" s="316">
        <v>2.0369752182651659</v>
      </c>
      <c r="V123" s="316">
        <v>0.55686154836795232</v>
      </c>
      <c r="W123" s="316">
        <v>0.25144725077508617</v>
      </c>
      <c r="X123" s="316">
        <v>1.228666419122127</v>
      </c>
      <c r="Y123" s="316">
        <v>0</v>
      </c>
      <c r="Z123" s="316">
        <v>1.4209184015588301</v>
      </c>
      <c r="AA123" s="317">
        <v>18.969647380980206</v>
      </c>
      <c r="AB123" s="318">
        <v>5.2333360215648366</v>
      </c>
      <c r="AC123" s="318">
        <v>13.736311359415369</v>
      </c>
      <c r="AD123" s="318">
        <v>1.3457249614677804</v>
      </c>
      <c r="AE123" s="318">
        <v>12.390586397947585</v>
      </c>
      <c r="AF123" s="318">
        <v>5.2333360215648366</v>
      </c>
      <c r="AG123" s="319">
        <v>4.3588211561259129</v>
      </c>
      <c r="AH123" s="320">
        <v>14.610826224854289</v>
      </c>
      <c r="AI123" s="320">
        <v>7.9238407347103266</v>
      </c>
      <c r="AJ123" s="320">
        <v>6.6869854901439627</v>
      </c>
      <c r="AK123" s="320">
        <v>0.76088914894200799</v>
      </c>
      <c r="AL123" s="320">
        <v>0.33280403741009223</v>
      </c>
      <c r="AM123" s="320">
        <v>5.5932923037918636</v>
      </c>
      <c r="AN123" s="320">
        <v>4.3705959610283136</v>
      </c>
      <c r="AO123" s="320">
        <v>3.5532447736820125</v>
      </c>
      <c r="AP123" s="321">
        <v>11.932057069333334</v>
      </c>
      <c r="AQ123" s="322">
        <v>0.87375866413499992</v>
      </c>
      <c r="AR123" s="323">
        <v>11.058298405198334</v>
      </c>
      <c r="AS123" s="323">
        <v>1.3677304573333335</v>
      </c>
      <c r="AT123" s="323">
        <v>9.6905679478650004</v>
      </c>
      <c r="AU123" s="323">
        <v>0.87375866413499992</v>
      </c>
      <c r="AV123" s="315">
        <v>0.56524070857552877</v>
      </c>
      <c r="AW123" s="316">
        <v>11.366816360757806</v>
      </c>
      <c r="AX123" s="316">
        <v>2.1020822465087612</v>
      </c>
      <c r="AY123" s="316">
        <v>7.9691774334485839</v>
      </c>
      <c r="AZ123" s="316">
        <v>0</v>
      </c>
      <c r="BA123" s="316">
        <v>1.295556680800461</v>
      </c>
      <c r="BB123" s="316">
        <v>7.9691774334485839</v>
      </c>
      <c r="BC123" s="316">
        <v>0</v>
      </c>
      <c r="BD123" s="316">
        <v>2.1020822465087612</v>
      </c>
      <c r="BE123" s="324">
        <v>0.43483396582521766</v>
      </c>
      <c r="BF123" s="325">
        <v>5.753262406275586E-2</v>
      </c>
      <c r="BG123" s="326">
        <v>0.37730134176246177</v>
      </c>
      <c r="BH123" s="326">
        <v>0</v>
      </c>
      <c r="BI123" s="326">
        <v>0.37730134176246177</v>
      </c>
      <c r="BJ123" s="326">
        <v>5.753262406275586E-2</v>
      </c>
      <c r="BK123" s="319">
        <v>6.0024930659186966E-2</v>
      </c>
      <c r="BL123" s="320">
        <v>0.3748090351660307</v>
      </c>
      <c r="BM123" s="320">
        <v>0.17944223749361854</v>
      </c>
      <c r="BN123" s="320">
        <v>0.19536679767241216</v>
      </c>
      <c r="BO123" s="320">
        <v>0</v>
      </c>
      <c r="BP123" s="320">
        <v>0</v>
      </c>
      <c r="BQ123" s="320">
        <v>0.19536679767241216</v>
      </c>
      <c r="BR123" s="320">
        <v>0</v>
      </c>
      <c r="BS123" s="320">
        <v>0.17944223749361854</v>
      </c>
      <c r="BT123" s="275">
        <v>3.9989698451291473</v>
      </c>
      <c r="BU123" s="327">
        <v>0.55234390126093191</v>
      </c>
      <c r="BV123" s="328">
        <v>3.4466259438682156</v>
      </c>
      <c r="BW123" s="328">
        <v>1.2372503388244875</v>
      </c>
      <c r="BX123" s="328">
        <v>2.2093756050437281</v>
      </c>
      <c r="BY123" s="328">
        <v>0.55234390126093191</v>
      </c>
      <c r="BZ123" s="329">
        <v>2.8269909674553637</v>
      </c>
      <c r="CA123" s="330">
        <v>1.1719788776737836</v>
      </c>
      <c r="CB123" s="330">
        <v>0.46870064650713167</v>
      </c>
      <c r="CC123" s="330">
        <v>0.70327823116665189</v>
      </c>
      <c r="CD123" s="330"/>
      <c r="CE123" s="330">
        <v>0.36260119972227561</v>
      </c>
      <c r="CF123" s="330">
        <v>0.34067703144437628</v>
      </c>
      <c r="CG123" s="330"/>
      <c r="CH123" s="330">
        <v>0.46870064650713167</v>
      </c>
      <c r="CI123" s="331">
        <v>0.48163584253049996</v>
      </c>
      <c r="CJ123" s="332">
        <v>1.2596813324999999E-2</v>
      </c>
      <c r="CK123" s="332">
        <v>0.46903902920549995</v>
      </c>
      <c r="CL123" s="332"/>
      <c r="CM123" s="332">
        <v>0.46903902920549995</v>
      </c>
      <c r="CN123" s="332">
        <v>1.2596813324999999E-2</v>
      </c>
      <c r="CO123" s="333"/>
      <c r="CP123" s="334">
        <v>0.48163584253049996</v>
      </c>
      <c r="CQ123" s="334">
        <v>0.23424621290558562</v>
      </c>
      <c r="CR123" s="334">
        <v>0.24738962962491434</v>
      </c>
      <c r="CS123" s="335"/>
      <c r="CT123" s="335"/>
      <c r="CU123" s="334">
        <v>0.24738962962491434</v>
      </c>
      <c r="CV123" s="334">
        <v>0.18626369618278746</v>
      </c>
      <c r="CW123" s="334">
        <v>4.7982516722798157E-2</v>
      </c>
      <c r="CX123" s="299">
        <v>1.3512156</v>
      </c>
      <c r="CY123" s="300">
        <v>0.13639704554149804</v>
      </c>
      <c r="CZ123" s="301">
        <v>1.214818554458502</v>
      </c>
      <c r="DA123" s="301">
        <v>0</v>
      </c>
      <c r="DB123" s="301">
        <v>1.214818554458502</v>
      </c>
      <c r="DC123" s="301">
        <v>0.13639704554149806</v>
      </c>
      <c r="DD123" s="169">
        <v>0</v>
      </c>
      <c r="DE123" s="170">
        <v>1.3512156</v>
      </c>
      <c r="DF123" s="170">
        <v>0.68585544663406206</v>
      </c>
      <c r="DG123" s="170">
        <v>0.6653601533659379</v>
      </c>
      <c r="DH123" s="170">
        <v>0</v>
      </c>
      <c r="DI123" s="170">
        <v>0</v>
      </c>
      <c r="DJ123" s="170">
        <v>0.6653601533659379</v>
      </c>
      <c r="DK123" s="170">
        <v>0.55918905808936303</v>
      </c>
      <c r="DL123" s="170">
        <v>0.126666388544699</v>
      </c>
      <c r="DM123" s="336">
        <v>40.626253323622407</v>
      </c>
      <c r="DN123" s="337">
        <v>8.4465666528068599</v>
      </c>
      <c r="DO123" s="337">
        <v>32.179686670815542</v>
      </c>
      <c r="DP123" s="337">
        <v>4.3013475343893202</v>
      </c>
      <c r="DQ123" s="337">
        <v>27.87833913642622</v>
      </c>
      <c r="DR123" s="337">
        <v>8.4465666528068599</v>
      </c>
      <c r="DS123" s="338">
        <v>7.8110777628159926</v>
      </c>
      <c r="DT123" s="339">
        <v>32.815175560806409</v>
      </c>
      <c r="DU123" s="339">
        <v>13.015085926318317</v>
      </c>
      <c r="DV123" s="339">
        <v>18.504532953687633</v>
      </c>
      <c r="DW123" s="339">
        <v>1.3177506973099602</v>
      </c>
      <c r="DX123" s="339">
        <v>2.2424091687079151</v>
      </c>
      <c r="DY123" s="339">
        <v>16.239929768470212</v>
      </c>
      <c r="DZ123" s="339">
        <v>5.1160487153004635</v>
      </c>
      <c r="EA123" s="339">
        <v>7.8990372110178511</v>
      </c>
      <c r="EB123" s="340">
        <v>3.457893619823996</v>
      </c>
      <c r="EC123" s="274">
        <v>18.969647380980206</v>
      </c>
      <c r="ED123" s="274">
        <v>11.932057069333334</v>
      </c>
      <c r="EE123" s="274">
        <v>0.43483396582521766</v>
      </c>
      <c r="EF123" s="274">
        <v>3.9989698451291473</v>
      </c>
      <c r="EG123" s="274">
        <v>0.48163584253049996</v>
      </c>
      <c r="EH123" s="274">
        <f t="shared" si="128"/>
        <v>1.3512156</v>
      </c>
      <c r="EI123" s="248">
        <f t="shared" si="129"/>
        <v>40.626253323622407</v>
      </c>
      <c r="EJ123" s="245">
        <v>0.35064177676371883</v>
      </c>
      <c r="EK123" s="246">
        <v>1.3457249614677804</v>
      </c>
      <c r="EL123" s="246">
        <v>1.3677304573333335</v>
      </c>
      <c r="EM123" s="246">
        <v>0</v>
      </c>
      <c r="EN123" s="246">
        <v>1.2372503388244875</v>
      </c>
      <c r="EO123" s="246">
        <v>0</v>
      </c>
      <c r="EP123" s="246">
        <v>0</v>
      </c>
      <c r="EQ123" s="341">
        <v>4.3013475343893202</v>
      </c>
      <c r="ER123" s="246">
        <v>1.5266502601434409</v>
      </c>
      <c r="ES123" s="246">
        <v>12.390586397947585</v>
      </c>
      <c r="ET123" s="246">
        <v>9.6905679478650004</v>
      </c>
      <c r="EU123" s="246">
        <v>0.37730134176246177</v>
      </c>
      <c r="EV123" s="246">
        <v>2.2093756050437281</v>
      </c>
      <c r="EW123" s="246">
        <v>0.46903902920549995</v>
      </c>
      <c r="EX123" s="246">
        <f t="shared" si="130"/>
        <v>1.214818554458502</v>
      </c>
      <c r="EY123" s="342">
        <f t="shared" si="131"/>
        <v>27.87833913642622</v>
      </c>
      <c r="EZ123" s="246">
        <v>1.5806015829168363</v>
      </c>
      <c r="FA123" s="246">
        <v>5.2333360215648366</v>
      </c>
      <c r="FB123" s="246">
        <v>0.87375866413499992</v>
      </c>
      <c r="FC123" s="246">
        <v>5.753262406275586E-2</v>
      </c>
      <c r="FD123" s="246">
        <v>0.55234390126093191</v>
      </c>
      <c r="FE123" s="246">
        <v>1.2596813324999999E-2</v>
      </c>
      <c r="FF123" s="246">
        <f t="shared" si="86"/>
        <v>0.13639704554149806</v>
      </c>
      <c r="FG123" s="343">
        <f t="shared" si="87"/>
        <v>8.4465666528068599</v>
      </c>
      <c r="FH123" s="276">
        <v>0</v>
      </c>
      <c r="FI123" s="260">
        <v>4.3588211561259129</v>
      </c>
      <c r="FJ123" s="260">
        <v>0.56524070857552877</v>
      </c>
      <c r="FK123" s="260">
        <v>6.0024930659186966E-2</v>
      </c>
      <c r="FL123" s="260">
        <v>2.8269909674553637</v>
      </c>
      <c r="FM123" s="264">
        <v>0</v>
      </c>
      <c r="FN123" s="264">
        <v>0</v>
      </c>
      <c r="FO123" s="344">
        <v>7.8110777628159926</v>
      </c>
      <c r="FP123" s="345">
        <v>0.55686154836795232</v>
      </c>
      <c r="FQ123" s="260">
        <v>0.76088914894200799</v>
      </c>
      <c r="FR123" s="260">
        <v>0</v>
      </c>
      <c r="FS123" s="260">
        <v>0</v>
      </c>
      <c r="FT123" s="260">
        <v>0</v>
      </c>
      <c r="FU123" s="264">
        <v>0</v>
      </c>
      <c r="FV123" s="147">
        <v>0</v>
      </c>
      <c r="FW123" s="344">
        <v>1.3177506973099602</v>
      </c>
      <c r="FX123" s="195">
        <v>0.25144725077508617</v>
      </c>
      <c r="FY123" s="262">
        <v>0.33280403741009223</v>
      </c>
      <c r="FZ123" s="262">
        <v>1.295556680800461</v>
      </c>
      <c r="GA123" s="262">
        <v>0</v>
      </c>
      <c r="GB123" s="262">
        <v>0.36260119972227561</v>
      </c>
      <c r="GC123" s="147">
        <v>0</v>
      </c>
      <c r="GD123" s="147">
        <v>0</v>
      </c>
      <c r="GE123" s="346">
        <v>2.2424091687079151</v>
      </c>
      <c r="GF123" s="273">
        <f t="shared" si="88"/>
        <v>1.228666419122127</v>
      </c>
      <c r="GG123" s="246">
        <f t="shared" si="89"/>
        <v>5.5932923037918636</v>
      </c>
      <c r="GH123" s="246">
        <f t="shared" si="90"/>
        <v>7.9691774334485839</v>
      </c>
      <c r="GI123" s="246">
        <f t="shared" si="91"/>
        <v>0.19536679767241216</v>
      </c>
      <c r="GJ123" s="246">
        <f t="shared" si="92"/>
        <v>0.34067703144437628</v>
      </c>
      <c r="GK123" s="246">
        <f t="shared" si="93"/>
        <v>0.24738962962491434</v>
      </c>
      <c r="GL123" s="246">
        <f t="shared" si="94"/>
        <v>0.6653601533659379</v>
      </c>
      <c r="GM123" s="346">
        <f t="shared" si="95"/>
        <v>16.239929768470212</v>
      </c>
      <c r="GN123" s="195">
        <v>0</v>
      </c>
      <c r="GO123" s="262">
        <v>4.3705959610283136</v>
      </c>
      <c r="GP123" s="262">
        <v>0</v>
      </c>
      <c r="GQ123" s="262">
        <v>0</v>
      </c>
      <c r="GR123" s="262">
        <v>0</v>
      </c>
      <c r="GS123" s="147">
        <v>0.18626369618278746</v>
      </c>
      <c r="GT123" s="147">
        <f t="shared" si="96"/>
        <v>0.55918905808936303</v>
      </c>
      <c r="GU123" s="346">
        <f t="shared" si="97"/>
        <v>5.1160487153004635</v>
      </c>
      <c r="GV123" s="195">
        <v>1.4209184015588301</v>
      </c>
      <c r="GW123" s="262">
        <v>3.5532447736820125</v>
      </c>
      <c r="GX123" s="262">
        <v>2.1020822465087612</v>
      </c>
      <c r="GY123" s="262">
        <v>0.17944223749361854</v>
      </c>
      <c r="GZ123" s="262">
        <v>0.46870064650713167</v>
      </c>
      <c r="HA123" s="147">
        <v>4.7982516722798157E-2</v>
      </c>
      <c r="HB123" s="147">
        <f t="shared" si="135"/>
        <v>0.126666388544699</v>
      </c>
      <c r="HC123" s="346">
        <f t="shared" si="136"/>
        <v>7.8990372110178511</v>
      </c>
      <c r="HD123" s="248">
        <f t="shared" si="98"/>
        <v>40.626253323622407</v>
      </c>
      <c r="HE123" s="116">
        <f t="shared" si="132"/>
        <v>4.3013475343893202</v>
      </c>
      <c r="HF123" s="117">
        <f t="shared" si="133"/>
        <v>27.87833913642622</v>
      </c>
      <c r="HG123" s="117">
        <f t="shared" si="134"/>
        <v>8.4465666528068599</v>
      </c>
      <c r="HH123" s="195">
        <f t="shared" si="122"/>
        <v>7.8110777628159926</v>
      </c>
      <c r="HI123" s="262">
        <f t="shared" si="123"/>
        <v>1.3177506973099602</v>
      </c>
      <c r="HJ123" s="262">
        <f t="shared" si="124"/>
        <v>2.2424091687079151</v>
      </c>
      <c r="HK123" s="262">
        <f t="shared" si="125"/>
        <v>16.239929768470212</v>
      </c>
      <c r="HL123" s="262">
        <f t="shared" si="126"/>
        <v>5.1160487153004635</v>
      </c>
      <c r="HM123" s="262">
        <f t="shared" si="127"/>
        <v>7.8990372110178511</v>
      </c>
      <c r="HN123" s="120">
        <f t="shared" si="104"/>
        <v>26.381376148195979</v>
      </c>
      <c r="HO123" s="249">
        <f t="shared" si="105"/>
        <v>64.936768690053796</v>
      </c>
      <c r="HP123" s="121">
        <f t="shared" si="106"/>
        <v>35.063231309946204</v>
      </c>
      <c r="HQ123" s="122">
        <f t="shared" si="99"/>
        <v>32.179686670815542</v>
      </c>
      <c r="HR123" s="123">
        <f t="shared" si="100"/>
        <v>19.800089634488089</v>
      </c>
      <c r="HS123" s="196">
        <f t="shared" si="101"/>
        <v>12.379597036327453</v>
      </c>
      <c r="HT123" s="197">
        <f t="shared" si="102"/>
        <v>12.927126478116456</v>
      </c>
      <c r="HU123" s="198">
        <f t="shared" si="103"/>
        <v>-0.54752944178900886</v>
      </c>
      <c r="HV123" s="199">
        <f t="shared" si="107"/>
        <v>3.3855211103018674</v>
      </c>
      <c r="HW123" s="125">
        <f t="shared" si="108"/>
        <v>0.35844562786577666</v>
      </c>
      <c r="HX123" s="125">
        <f t="shared" si="109"/>
        <v>2.3231949280355182</v>
      </c>
      <c r="HY123" s="125">
        <f t="shared" si="110"/>
        <v>0.70388055440057162</v>
      </c>
      <c r="HZ123" s="200">
        <f t="shared" si="111"/>
        <v>0.65092314690133268</v>
      </c>
      <c r="IA123" s="201">
        <f t="shared" si="112"/>
        <v>0.10981255810916335</v>
      </c>
      <c r="IB123" s="201">
        <f t="shared" si="113"/>
        <v>0.18686743072565959</v>
      </c>
      <c r="IC123" s="201">
        <f t="shared" si="114"/>
        <v>1.3533274807058511</v>
      </c>
      <c r="ID123" s="201">
        <f t="shared" si="115"/>
        <v>0.42633739294170531</v>
      </c>
      <c r="IE123" s="201">
        <f t="shared" si="116"/>
        <v>0.65825310091815425</v>
      </c>
      <c r="IF123" s="173">
        <f t="shared" si="117"/>
        <v>2.681640555901295</v>
      </c>
      <c r="IG123" s="174">
        <f t="shared" si="118"/>
        <v>1.6500074695406741</v>
      </c>
      <c r="IH123" s="184">
        <f t="shared" si="119"/>
        <v>1.0316330863606211</v>
      </c>
      <c r="II123" s="185">
        <f t="shared" si="120"/>
        <v>1.0772605398430379</v>
      </c>
      <c r="IJ123" s="177">
        <f t="shared" si="121"/>
        <v>-4.5627453482417403E-2</v>
      </c>
      <c r="IK123" s="130">
        <v>0</v>
      </c>
      <c r="IL123" s="347">
        <v>0</v>
      </c>
    </row>
    <row r="124" spans="1:246" outlineLevel="3" x14ac:dyDescent="0.2">
      <c r="A124" s="187">
        <v>119.836363636363</v>
      </c>
      <c r="B124" s="188">
        <v>109</v>
      </c>
      <c r="C124" s="189" t="s">
        <v>212</v>
      </c>
      <c r="D124" s="190" t="s">
        <v>221</v>
      </c>
      <c r="E124" s="191" t="s">
        <v>230</v>
      </c>
      <c r="F124" s="1">
        <v>19978.756000000001</v>
      </c>
      <c r="G124" s="232">
        <v>472.43379999999996</v>
      </c>
      <c r="H124" s="234">
        <v>69.536000000000001</v>
      </c>
      <c r="I124" s="192">
        <v>0.69793991007561051</v>
      </c>
      <c r="J124" s="193">
        <v>0.30206008992438949</v>
      </c>
      <c r="K124" s="202">
        <v>0</v>
      </c>
      <c r="L124" s="271">
        <v>3.4943862785859112</v>
      </c>
      <c r="M124" s="272">
        <v>1.7946777609404381</v>
      </c>
      <c r="N124" s="314">
        <v>1.6997085176454731</v>
      </c>
      <c r="O124" s="314">
        <v>0.35895996857505036</v>
      </c>
      <c r="P124" s="314">
        <v>1.3407485490704227</v>
      </c>
      <c r="Q124" s="314">
        <v>1.7946777609404381</v>
      </c>
      <c r="R124" s="315">
        <v>0</v>
      </c>
      <c r="S124" s="316">
        <v>3.4943862785859112</v>
      </c>
      <c r="T124" s="316">
        <v>1.7946777609404378</v>
      </c>
      <c r="U124" s="316">
        <v>1.6997085176454734</v>
      </c>
      <c r="V124" s="316">
        <v>0</v>
      </c>
      <c r="W124" s="316">
        <v>0.35895996857505036</v>
      </c>
      <c r="X124" s="316">
        <v>1.3407485490704227</v>
      </c>
      <c r="Y124" s="316">
        <v>0</v>
      </c>
      <c r="Z124" s="316">
        <v>1.7946777609404378</v>
      </c>
      <c r="AA124" s="317">
        <v>16.120701804381348</v>
      </c>
      <c r="AB124" s="318">
        <v>4.9912806669253724</v>
      </c>
      <c r="AC124" s="318">
        <v>11.129421137455974</v>
      </c>
      <c r="AD124" s="318">
        <v>0.82279128307389937</v>
      </c>
      <c r="AE124" s="318">
        <v>10.306629854382075</v>
      </c>
      <c r="AF124" s="318">
        <v>4.9912806669253724</v>
      </c>
      <c r="AG124" s="319">
        <v>0</v>
      </c>
      <c r="AH124" s="320">
        <v>16.120701804381348</v>
      </c>
      <c r="AI124" s="320">
        <v>9.0919015511239234</v>
      </c>
      <c r="AJ124" s="320">
        <v>7.0288002532574243</v>
      </c>
      <c r="AK124" s="320">
        <v>0</v>
      </c>
      <c r="AL124" s="320">
        <v>0.82279128307389926</v>
      </c>
      <c r="AM124" s="320">
        <v>6.2060089701835244</v>
      </c>
      <c r="AN124" s="320">
        <v>6.7752920367049594</v>
      </c>
      <c r="AO124" s="320">
        <v>2.3166095144189658</v>
      </c>
      <c r="AP124" s="321">
        <v>16.411145002666665</v>
      </c>
      <c r="AQ124" s="322">
        <v>1.1915715035999999</v>
      </c>
      <c r="AR124" s="323">
        <v>15.219573499066664</v>
      </c>
      <c r="AS124" s="323">
        <v>2.0576629546666663</v>
      </c>
      <c r="AT124" s="323">
        <v>13.161910544399998</v>
      </c>
      <c r="AU124" s="323">
        <v>1.1915715035999999</v>
      </c>
      <c r="AV124" s="315">
        <v>1.6845248408121334</v>
      </c>
      <c r="AW124" s="316">
        <v>14.72662016185453</v>
      </c>
      <c r="AX124" s="316">
        <v>3.4615605918587513</v>
      </c>
      <c r="AY124" s="316">
        <v>9.4347926632745409</v>
      </c>
      <c r="AZ124" s="316">
        <v>0</v>
      </c>
      <c r="BA124" s="316">
        <v>1.830266906721238</v>
      </c>
      <c r="BB124" s="316">
        <v>9.4347926632745409</v>
      </c>
      <c r="BC124" s="316">
        <v>0</v>
      </c>
      <c r="BD124" s="316">
        <v>3.4615605918587513</v>
      </c>
      <c r="BE124" s="324">
        <v>1.1423179667690957</v>
      </c>
      <c r="BF124" s="325">
        <v>0.17070933578956266</v>
      </c>
      <c r="BG124" s="326">
        <v>0.97160863097953298</v>
      </c>
      <c r="BH124" s="326">
        <v>0</v>
      </c>
      <c r="BI124" s="326">
        <v>0.97160863097953298</v>
      </c>
      <c r="BJ124" s="326">
        <v>0.17070933578956266</v>
      </c>
      <c r="BK124" s="319">
        <v>7.4098054918475126E-2</v>
      </c>
      <c r="BL124" s="320">
        <v>1.0682199118506206</v>
      </c>
      <c r="BM124" s="320">
        <v>0.71275063752503098</v>
      </c>
      <c r="BN124" s="320">
        <v>0.3554692743255895</v>
      </c>
      <c r="BO124" s="320">
        <v>0</v>
      </c>
      <c r="BP124" s="320">
        <v>0</v>
      </c>
      <c r="BQ124" s="320">
        <v>0.3554692743255895</v>
      </c>
      <c r="BR124" s="320">
        <v>0</v>
      </c>
      <c r="BS124" s="320">
        <v>0.71275063752503098</v>
      </c>
      <c r="BT124" s="275">
        <v>2.5798953677609044</v>
      </c>
      <c r="BU124" s="327">
        <v>0.35633913919349508</v>
      </c>
      <c r="BV124" s="328">
        <v>2.2235562285674093</v>
      </c>
      <c r="BW124" s="328">
        <v>0.79819967179342899</v>
      </c>
      <c r="BX124" s="328">
        <v>1.4253565567739803</v>
      </c>
      <c r="BY124" s="328">
        <v>0.35633913919349508</v>
      </c>
      <c r="BZ124" s="329">
        <v>1.7220026451216131</v>
      </c>
      <c r="CA124" s="330">
        <v>0.85789272263929139</v>
      </c>
      <c r="CB124" s="330">
        <v>0.44929875710122141</v>
      </c>
      <c r="CC124" s="330">
        <v>0.40859396553806998</v>
      </c>
      <c r="CD124" s="330"/>
      <c r="CE124" s="330">
        <v>0.26542537275027811</v>
      </c>
      <c r="CF124" s="330">
        <v>0.14316859278779187</v>
      </c>
      <c r="CG124" s="330"/>
      <c r="CH124" s="330">
        <v>0.44929875710122141</v>
      </c>
      <c r="CI124" s="331">
        <v>0</v>
      </c>
      <c r="CJ124" s="332">
        <v>0</v>
      </c>
      <c r="CK124" s="332">
        <v>0</v>
      </c>
      <c r="CL124" s="332"/>
      <c r="CM124" s="332">
        <v>0</v>
      </c>
      <c r="CN124" s="332">
        <v>0</v>
      </c>
      <c r="CO124" s="333"/>
      <c r="CP124" s="334">
        <v>0</v>
      </c>
      <c r="CQ124" s="334">
        <v>0</v>
      </c>
      <c r="CR124" s="334">
        <v>0</v>
      </c>
      <c r="CS124" s="335"/>
      <c r="CT124" s="335"/>
      <c r="CU124" s="334">
        <v>0</v>
      </c>
      <c r="CV124" s="334">
        <v>0</v>
      </c>
      <c r="CW124" s="334">
        <v>0</v>
      </c>
      <c r="CX124" s="299">
        <v>1.2933695999999999</v>
      </c>
      <c r="CY124" s="300">
        <v>0.13055784157109276</v>
      </c>
      <c r="CZ124" s="301">
        <v>1.162811758428907</v>
      </c>
      <c r="DA124" s="301">
        <v>0</v>
      </c>
      <c r="DB124" s="301">
        <v>1.162811758428907</v>
      </c>
      <c r="DC124" s="301">
        <v>0.13055784157109276</v>
      </c>
      <c r="DD124" s="169">
        <v>0</v>
      </c>
      <c r="DE124" s="170">
        <v>1.2933695999999999</v>
      </c>
      <c r="DF124" s="170">
        <v>0.90520005406939641</v>
      </c>
      <c r="DG124" s="170">
        <v>0.38816954593060349</v>
      </c>
      <c r="DH124" s="170">
        <v>0</v>
      </c>
      <c r="DI124" s="170">
        <v>0</v>
      </c>
      <c r="DJ124" s="170">
        <v>0.3881695459306036</v>
      </c>
      <c r="DK124" s="170">
        <v>0.83176137879672041</v>
      </c>
      <c r="DL124" s="170">
        <v>7.3438675272675918E-2</v>
      </c>
      <c r="DM124" s="336">
        <v>41.041816020163921</v>
      </c>
      <c r="DN124" s="337">
        <v>8.6351362480199594</v>
      </c>
      <c r="DO124" s="337">
        <v>32.40667977214396</v>
      </c>
      <c r="DP124" s="337">
        <v>4.0376138781090454</v>
      </c>
      <c r="DQ124" s="337">
        <v>28.369065894034915</v>
      </c>
      <c r="DR124" s="337">
        <v>8.6351362480199594</v>
      </c>
      <c r="DS124" s="338">
        <v>3.4806255408522215</v>
      </c>
      <c r="DT124" s="339">
        <v>37.561190479311698</v>
      </c>
      <c r="DU124" s="339">
        <v>16.41538935261876</v>
      </c>
      <c r="DV124" s="339">
        <v>19.315534219971706</v>
      </c>
      <c r="DW124" s="339">
        <v>0</v>
      </c>
      <c r="DX124" s="339">
        <v>3.2774435311204657</v>
      </c>
      <c r="DY124" s="339">
        <v>17.868357595572473</v>
      </c>
      <c r="DZ124" s="339">
        <v>7.6070534155016798</v>
      </c>
      <c r="EA124" s="339">
        <v>8.808335937117084</v>
      </c>
      <c r="EB124" s="340">
        <v>3.4943862785859112</v>
      </c>
      <c r="EC124" s="274">
        <v>16.120701804381348</v>
      </c>
      <c r="ED124" s="274">
        <v>16.411145002666665</v>
      </c>
      <c r="EE124" s="274">
        <v>1.1423179667690957</v>
      </c>
      <c r="EF124" s="274">
        <v>2.5798953677609044</v>
      </c>
      <c r="EG124" s="274">
        <v>0</v>
      </c>
      <c r="EH124" s="274">
        <f t="shared" si="128"/>
        <v>1.2933695999999999</v>
      </c>
      <c r="EI124" s="248">
        <f t="shared" si="129"/>
        <v>41.041816020163921</v>
      </c>
      <c r="EJ124" s="245">
        <v>0.35895996857505036</v>
      </c>
      <c r="EK124" s="246">
        <v>0.82279128307389937</v>
      </c>
      <c r="EL124" s="246">
        <v>2.0576629546666663</v>
      </c>
      <c r="EM124" s="246">
        <v>0</v>
      </c>
      <c r="EN124" s="246">
        <v>0.79819967179342899</v>
      </c>
      <c r="EO124" s="246">
        <v>0</v>
      </c>
      <c r="EP124" s="246">
        <v>0</v>
      </c>
      <c r="EQ124" s="341">
        <v>4.0376138781090454</v>
      </c>
      <c r="ER124" s="246">
        <v>1.3407485490704227</v>
      </c>
      <c r="ES124" s="246">
        <v>10.306629854382075</v>
      </c>
      <c r="ET124" s="246">
        <v>13.161910544399998</v>
      </c>
      <c r="EU124" s="246">
        <v>0.97160863097953298</v>
      </c>
      <c r="EV124" s="246">
        <v>1.4253565567739803</v>
      </c>
      <c r="EW124" s="246">
        <v>0</v>
      </c>
      <c r="EX124" s="246">
        <f t="shared" si="130"/>
        <v>1.162811758428907</v>
      </c>
      <c r="EY124" s="342">
        <f t="shared" si="131"/>
        <v>28.369065894034915</v>
      </c>
      <c r="EZ124" s="246">
        <v>1.7946777609404381</v>
      </c>
      <c r="FA124" s="246">
        <v>4.9912806669253724</v>
      </c>
      <c r="FB124" s="246">
        <v>1.1915715035999999</v>
      </c>
      <c r="FC124" s="246">
        <v>0.17070933578956266</v>
      </c>
      <c r="FD124" s="246">
        <v>0.35633913919349508</v>
      </c>
      <c r="FE124" s="246">
        <v>0</v>
      </c>
      <c r="FF124" s="246">
        <f t="shared" si="86"/>
        <v>0.13055784157109276</v>
      </c>
      <c r="FG124" s="343">
        <f t="shared" si="87"/>
        <v>8.6351362480199594</v>
      </c>
      <c r="FH124" s="276">
        <v>0</v>
      </c>
      <c r="FI124" s="260">
        <v>0</v>
      </c>
      <c r="FJ124" s="260">
        <v>1.6845248408121334</v>
      </c>
      <c r="FK124" s="260">
        <v>7.4098054918475126E-2</v>
      </c>
      <c r="FL124" s="260">
        <v>1.7220026451216131</v>
      </c>
      <c r="FM124" s="264">
        <v>0</v>
      </c>
      <c r="FN124" s="264">
        <v>0</v>
      </c>
      <c r="FO124" s="344">
        <v>3.4806255408522215</v>
      </c>
      <c r="FP124" s="345">
        <v>0</v>
      </c>
      <c r="FQ124" s="260">
        <v>0</v>
      </c>
      <c r="FR124" s="260">
        <v>0</v>
      </c>
      <c r="FS124" s="260">
        <v>0</v>
      </c>
      <c r="FT124" s="260">
        <v>0</v>
      </c>
      <c r="FU124" s="264">
        <v>0</v>
      </c>
      <c r="FV124" s="147">
        <v>0</v>
      </c>
      <c r="FW124" s="344">
        <v>0</v>
      </c>
      <c r="FX124" s="195">
        <v>0.35895996857505036</v>
      </c>
      <c r="FY124" s="262">
        <v>0.82279128307389926</v>
      </c>
      <c r="FZ124" s="262">
        <v>1.830266906721238</v>
      </c>
      <c r="GA124" s="262">
        <v>0</v>
      </c>
      <c r="GB124" s="262">
        <v>0.26542537275027811</v>
      </c>
      <c r="GC124" s="147">
        <v>0</v>
      </c>
      <c r="GD124" s="147">
        <v>0</v>
      </c>
      <c r="GE124" s="346">
        <v>3.2774435311204657</v>
      </c>
      <c r="GF124" s="273">
        <f t="shared" si="88"/>
        <v>1.3407485490704227</v>
      </c>
      <c r="GG124" s="246">
        <f t="shared" si="89"/>
        <v>6.2060089701835244</v>
      </c>
      <c r="GH124" s="246">
        <f t="shared" si="90"/>
        <v>9.4347926632745409</v>
      </c>
      <c r="GI124" s="246">
        <f t="shared" si="91"/>
        <v>0.3554692743255895</v>
      </c>
      <c r="GJ124" s="246">
        <f t="shared" si="92"/>
        <v>0.14316859278779187</v>
      </c>
      <c r="GK124" s="246">
        <f t="shared" si="93"/>
        <v>0</v>
      </c>
      <c r="GL124" s="246">
        <f t="shared" si="94"/>
        <v>0.3881695459306036</v>
      </c>
      <c r="GM124" s="346">
        <f t="shared" si="95"/>
        <v>17.868357595572473</v>
      </c>
      <c r="GN124" s="195">
        <v>0</v>
      </c>
      <c r="GO124" s="262">
        <v>6.7752920367049594</v>
      </c>
      <c r="GP124" s="262">
        <v>0</v>
      </c>
      <c r="GQ124" s="262">
        <v>0</v>
      </c>
      <c r="GR124" s="262">
        <v>0</v>
      </c>
      <c r="GS124" s="147">
        <v>0</v>
      </c>
      <c r="GT124" s="147">
        <f t="shared" si="96"/>
        <v>0.83176137879672041</v>
      </c>
      <c r="GU124" s="346">
        <f t="shared" si="97"/>
        <v>7.6070534155016798</v>
      </c>
      <c r="GV124" s="195">
        <v>1.7946777609404378</v>
      </c>
      <c r="GW124" s="262">
        <v>2.3166095144189658</v>
      </c>
      <c r="GX124" s="262">
        <v>3.4615605918587513</v>
      </c>
      <c r="GY124" s="262">
        <v>0.71275063752503098</v>
      </c>
      <c r="GZ124" s="262">
        <v>0.44929875710122141</v>
      </c>
      <c r="HA124" s="147">
        <v>0</v>
      </c>
      <c r="HB124" s="147">
        <f t="shared" si="135"/>
        <v>7.3438675272675918E-2</v>
      </c>
      <c r="HC124" s="346">
        <f t="shared" si="136"/>
        <v>8.808335937117084</v>
      </c>
      <c r="HD124" s="248">
        <f t="shared" si="98"/>
        <v>41.041816020163921</v>
      </c>
      <c r="HE124" s="116">
        <f t="shared" si="132"/>
        <v>4.0376138781090454</v>
      </c>
      <c r="HF124" s="117">
        <f t="shared" si="133"/>
        <v>28.369065894034915</v>
      </c>
      <c r="HG124" s="117">
        <f t="shared" si="134"/>
        <v>8.6351362480199594</v>
      </c>
      <c r="HH124" s="195">
        <f t="shared" si="122"/>
        <v>3.4806255408522215</v>
      </c>
      <c r="HI124" s="262">
        <f t="shared" si="123"/>
        <v>0</v>
      </c>
      <c r="HJ124" s="262">
        <f t="shared" si="124"/>
        <v>3.2774435311204657</v>
      </c>
      <c r="HK124" s="262">
        <f t="shared" si="125"/>
        <v>17.868357595572473</v>
      </c>
      <c r="HL124" s="262">
        <f t="shared" si="126"/>
        <v>7.6070534155016798</v>
      </c>
      <c r="HM124" s="262">
        <f t="shared" si="127"/>
        <v>8.808335937117084</v>
      </c>
      <c r="HN124" s="120">
        <f t="shared" si="104"/>
        <v>29.954137063810023</v>
      </c>
      <c r="HO124" s="249">
        <f t="shared" si="105"/>
        <v>72.984433849353792</v>
      </c>
      <c r="HP124" s="121">
        <f t="shared" si="106"/>
        <v>27.015566150646208</v>
      </c>
      <c r="HQ124" s="122">
        <f t="shared" si="99"/>
        <v>32.40667977214396</v>
      </c>
      <c r="HR124" s="123">
        <f t="shared" si="100"/>
        <v>21.145801126692938</v>
      </c>
      <c r="HS124" s="196">
        <f t="shared" si="101"/>
        <v>11.260878645451022</v>
      </c>
      <c r="HT124" s="197">
        <f t="shared" si="102"/>
        <v>11.087678956353901</v>
      </c>
      <c r="HU124" s="198">
        <f t="shared" si="103"/>
        <v>0.17319968909712458</v>
      </c>
      <c r="HV124" s="199">
        <f t="shared" si="107"/>
        <v>3.4201513350136601</v>
      </c>
      <c r="HW124" s="125">
        <f t="shared" si="108"/>
        <v>0.3364678231757538</v>
      </c>
      <c r="HX124" s="125">
        <f t="shared" si="109"/>
        <v>2.3640888245029097</v>
      </c>
      <c r="HY124" s="125">
        <f t="shared" si="110"/>
        <v>0.71959468733499665</v>
      </c>
      <c r="HZ124" s="200">
        <f t="shared" si="111"/>
        <v>0.29005212840435179</v>
      </c>
      <c r="IA124" s="201">
        <f t="shared" si="112"/>
        <v>0</v>
      </c>
      <c r="IB124" s="201">
        <f t="shared" si="113"/>
        <v>0.27312029426003881</v>
      </c>
      <c r="IC124" s="201">
        <f t="shared" si="114"/>
        <v>1.4890297996310393</v>
      </c>
      <c r="ID124" s="201">
        <f t="shared" si="115"/>
        <v>0.63392111795847328</v>
      </c>
      <c r="IE124" s="201">
        <f t="shared" si="116"/>
        <v>0.734027994759757</v>
      </c>
      <c r="IF124" s="173">
        <f t="shared" si="117"/>
        <v>2.7005566476786633</v>
      </c>
      <c r="IG124" s="174">
        <f t="shared" si="118"/>
        <v>1.7621500938910781</v>
      </c>
      <c r="IH124" s="184">
        <f t="shared" si="119"/>
        <v>0.9384065537875852</v>
      </c>
      <c r="II124" s="185">
        <f t="shared" si="120"/>
        <v>0.92397324636282507</v>
      </c>
      <c r="IJ124" s="177">
        <f t="shared" si="121"/>
        <v>1.4433307424760381E-2</v>
      </c>
      <c r="IK124" s="130">
        <v>0</v>
      </c>
      <c r="IL124" s="347">
        <v>0</v>
      </c>
    </row>
    <row r="125" spans="1:246" outlineLevel="3" x14ac:dyDescent="0.2">
      <c r="A125" s="187">
        <v>120.933333333333</v>
      </c>
      <c r="B125" s="188">
        <v>110</v>
      </c>
      <c r="C125" s="189" t="s">
        <v>212</v>
      </c>
      <c r="D125" s="190" t="s">
        <v>221</v>
      </c>
      <c r="E125" s="191" t="s">
        <v>231</v>
      </c>
      <c r="F125" s="1">
        <v>10881.45</v>
      </c>
      <c r="G125" s="232">
        <v>201.3476</v>
      </c>
      <c r="H125" s="234">
        <v>74.596999999999994</v>
      </c>
      <c r="I125" s="192">
        <v>0.59307108334076108</v>
      </c>
      <c r="J125" s="193">
        <v>0.40692891665923892</v>
      </c>
      <c r="K125" s="202">
        <v>1</v>
      </c>
      <c r="L125" s="271">
        <v>4.2876713318608566</v>
      </c>
      <c r="M125" s="272">
        <v>1.9999490743935979</v>
      </c>
      <c r="N125" s="314">
        <v>2.2877222574672587</v>
      </c>
      <c r="O125" s="314">
        <v>0.4532249634913379</v>
      </c>
      <c r="P125" s="314">
        <v>1.8344972939759208</v>
      </c>
      <c r="Q125" s="314">
        <v>1.9999490743935979</v>
      </c>
      <c r="R125" s="315">
        <v>0</v>
      </c>
      <c r="S125" s="316">
        <v>4.2876713318608566</v>
      </c>
      <c r="T125" s="316">
        <v>1.7222539318442214</v>
      </c>
      <c r="U125" s="316">
        <v>2.565417400016635</v>
      </c>
      <c r="V125" s="316">
        <v>0.8846922409967849</v>
      </c>
      <c r="W125" s="316">
        <v>0.28959327682112834</v>
      </c>
      <c r="X125" s="316">
        <v>1.3911318821987226</v>
      </c>
      <c r="Y125" s="316">
        <v>0</v>
      </c>
      <c r="Z125" s="316">
        <v>1.7222539318442214</v>
      </c>
      <c r="AA125" s="317">
        <v>16.693977445475497</v>
      </c>
      <c r="AB125" s="318">
        <v>5.3682997643584009</v>
      </c>
      <c r="AC125" s="318">
        <v>11.325677681117096</v>
      </c>
      <c r="AD125" s="318">
        <v>0.60102796824361637</v>
      </c>
      <c r="AE125" s="318">
        <v>10.724649712873475</v>
      </c>
      <c r="AF125" s="318">
        <v>5.3682997643584009</v>
      </c>
      <c r="AG125" s="319">
        <v>0</v>
      </c>
      <c r="AH125" s="320">
        <v>16.693977445475497</v>
      </c>
      <c r="AI125" s="320">
        <v>5.6434969777050341</v>
      </c>
      <c r="AJ125" s="320">
        <v>11.050480467770463</v>
      </c>
      <c r="AK125" s="320">
        <v>1.2344627983111454</v>
      </c>
      <c r="AL125" s="320">
        <v>0.42319481219092336</v>
      </c>
      <c r="AM125" s="320">
        <v>9.3928228572683903</v>
      </c>
      <c r="AN125" s="320">
        <v>5.9954837494971054</v>
      </c>
      <c r="AO125" s="320">
        <v>-0.35198677179207083</v>
      </c>
      <c r="AP125" s="321">
        <v>14.521748258666666</v>
      </c>
      <c r="AQ125" s="322">
        <v>1.0587661308112502</v>
      </c>
      <c r="AR125" s="323">
        <v>13.462982127855415</v>
      </c>
      <c r="AS125" s="323">
        <v>1.7448486956666664</v>
      </c>
      <c r="AT125" s="323">
        <v>11.718133432188749</v>
      </c>
      <c r="AU125" s="323">
        <v>1.0587661308112502</v>
      </c>
      <c r="AV125" s="315">
        <v>0</v>
      </c>
      <c r="AW125" s="316">
        <v>14.521748258666666</v>
      </c>
      <c r="AX125" s="316">
        <v>3.0837518711563678</v>
      </c>
      <c r="AY125" s="316">
        <v>9.693147691843631</v>
      </c>
      <c r="AZ125" s="316">
        <v>0</v>
      </c>
      <c r="BA125" s="316">
        <v>1.7448486956666667</v>
      </c>
      <c r="BB125" s="316">
        <v>9.693147691843631</v>
      </c>
      <c r="BC125" s="316">
        <v>0</v>
      </c>
      <c r="BD125" s="316">
        <v>3.0837518711563678</v>
      </c>
      <c r="BE125" s="324">
        <v>0.93157983300729563</v>
      </c>
      <c r="BF125" s="325">
        <v>0.14808602686612116</v>
      </c>
      <c r="BG125" s="326">
        <v>0.78349380614117448</v>
      </c>
      <c r="BH125" s="326">
        <v>0</v>
      </c>
      <c r="BI125" s="326">
        <v>0.78349380614117448</v>
      </c>
      <c r="BJ125" s="326">
        <v>0.14808602686612116</v>
      </c>
      <c r="BK125" s="319">
        <v>2.4277505757419261E-2</v>
      </c>
      <c r="BL125" s="320">
        <v>0.90730232724987636</v>
      </c>
      <c r="BM125" s="320">
        <v>0.44100830406243841</v>
      </c>
      <c r="BN125" s="320">
        <v>0.46629402318743796</v>
      </c>
      <c r="BO125" s="320">
        <v>0</v>
      </c>
      <c r="BP125" s="320">
        <v>0</v>
      </c>
      <c r="BQ125" s="320">
        <v>0.46629402318743796</v>
      </c>
      <c r="BR125" s="320">
        <v>0</v>
      </c>
      <c r="BS125" s="320">
        <v>0.44100830406243841</v>
      </c>
      <c r="BT125" s="275">
        <v>1.6674702046794077</v>
      </c>
      <c r="BU125" s="327">
        <v>0.23031356418223867</v>
      </c>
      <c r="BV125" s="328">
        <v>1.437156640497169</v>
      </c>
      <c r="BW125" s="328">
        <v>0.51590238376821451</v>
      </c>
      <c r="BX125" s="328">
        <v>0.92125425672895445</v>
      </c>
      <c r="BY125" s="328">
        <v>0.23031356418223867</v>
      </c>
      <c r="BZ125" s="329">
        <v>1.2039727524549166</v>
      </c>
      <c r="CA125" s="330">
        <v>0.46349745222449101</v>
      </c>
      <c r="CB125" s="330">
        <v>0.21589022053733958</v>
      </c>
      <c r="CC125" s="330">
        <v>0.24760723168715143</v>
      </c>
      <c r="CD125" s="330"/>
      <c r="CE125" s="330">
        <v>0.14340252665509121</v>
      </c>
      <c r="CF125" s="330">
        <v>0.10420470503206022</v>
      </c>
      <c r="CG125" s="330"/>
      <c r="CH125" s="330">
        <v>0.21589022053733958</v>
      </c>
      <c r="CI125" s="331">
        <v>0.44643783997914749</v>
      </c>
      <c r="CJ125" s="332">
        <v>1.137085802325E-2</v>
      </c>
      <c r="CK125" s="332">
        <v>0.43506698195589749</v>
      </c>
      <c r="CL125" s="332"/>
      <c r="CM125" s="332">
        <v>0.43506698195589749</v>
      </c>
      <c r="CN125" s="332">
        <v>1.137085802325E-2</v>
      </c>
      <c r="CO125" s="333"/>
      <c r="CP125" s="334">
        <v>0.44643783997914749</v>
      </c>
      <c r="CQ125" s="334">
        <v>0.26908399948197947</v>
      </c>
      <c r="CR125" s="334">
        <v>0.17735384049716801</v>
      </c>
      <c r="CS125" s="335"/>
      <c r="CT125" s="335"/>
      <c r="CU125" s="334">
        <v>0.17735384049716801</v>
      </c>
      <c r="CV125" s="334">
        <v>0.25451255129569217</v>
      </c>
      <c r="CW125" s="334">
        <v>1.4571448186287306E-2</v>
      </c>
      <c r="CX125" s="299">
        <v>1.3875041999999997</v>
      </c>
      <c r="CY125" s="300">
        <v>0.14006016031521526</v>
      </c>
      <c r="CZ125" s="301">
        <v>1.2474440396847843</v>
      </c>
      <c r="DA125" s="301">
        <v>0</v>
      </c>
      <c r="DB125" s="301">
        <v>1.2474440396847843</v>
      </c>
      <c r="DC125" s="301">
        <v>0.14006016031521526</v>
      </c>
      <c r="DD125" s="169">
        <v>0</v>
      </c>
      <c r="DE125" s="170">
        <v>1.3875041999999997</v>
      </c>
      <c r="DF125" s="170">
        <v>0.84621759046306411</v>
      </c>
      <c r="DG125" s="170">
        <v>0.54128660953693564</v>
      </c>
      <c r="DH125" s="170">
        <v>0</v>
      </c>
      <c r="DI125" s="170">
        <v>0</v>
      </c>
      <c r="DJ125" s="170">
        <v>0.54128660953693575</v>
      </c>
      <c r="DK125" s="170">
        <v>0.74230987215986033</v>
      </c>
      <c r="DL125" s="170">
        <v>0.10390771830320365</v>
      </c>
      <c r="DM125" s="336">
        <v>39.936389113668881</v>
      </c>
      <c r="DN125" s="337">
        <v>8.9568455789500749</v>
      </c>
      <c r="DO125" s="337">
        <v>30.979543534718793</v>
      </c>
      <c r="DP125" s="337">
        <v>3.3150040111698353</v>
      </c>
      <c r="DQ125" s="337">
        <v>27.664539523548953</v>
      </c>
      <c r="DR125" s="337">
        <v>8.9568455789500749</v>
      </c>
      <c r="DS125" s="338">
        <v>1.2282502582123358</v>
      </c>
      <c r="DT125" s="339">
        <v>38.708138855456539</v>
      </c>
      <c r="DU125" s="339">
        <v>12.221702895250445</v>
      </c>
      <c r="DV125" s="339">
        <v>24.741587264539422</v>
      </c>
      <c r="DW125" s="339">
        <v>2.1191550393079304</v>
      </c>
      <c r="DX125" s="339">
        <v>2.6010393113338095</v>
      </c>
      <c r="DY125" s="339">
        <v>21.766241609564347</v>
      </c>
      <c r="DZ125" s="339">
        <v>6.9923061729526577</v>
      </c>
      <c r="EA125" s="339">
        <v>5.2293967222977873</v>
      </c>
      <c r="EB125" s="340">
        <v>4.2876713318608566</v>
      </c>
      <c r="EC125" s="274">
        <v>16.693977445475497</v>
      </c>
      <c r="ED125" s="274">
        <v>14.521748258666666</v>
      </c>
      <c r="EE125" s="274">
        <v>0.93157983300729563</v>
      </c>
      <c r="EF125" s="274">
        <v>1.6674702046794077</v>
      </c>
      <c r="EG125" s="274">
        <v>0.44643783997914749</v>
      </c>
      <c r="EH125" s="274">
        <f t="shared" si="128"/>
        <v>1.3875041999999997</v>
      </c>
      <c r="EI125" s="248">
        <f t="shared" si="129"/>
        <v>39.936389113668881</v>
      </c>
      <c r="EJ125" s="245">
        <v>0.4532249634913379</v>
      </c>
      <c r="EK125" s="246">
        <v>0.60102796824361637</v>
      </c>
      <c r="EL125" s="246">
        <v>1.7448486956666664</v>
      </c>
      <c r="EM125" s="246">
        <v>0</v>
      </c>
      <c r="EN125" s="246">
        <v>0.51590238376821451</v>
      </c>
      <c r="EO125" s="246">
        <v>0</v>
      </c>
      <c r="EP125" s="246">
        <v>0</v>
      </c>
      <c r="EQ125" s="341">
        <v>3.3150040111698353</v>
      </c>
      <c r="ER125" s="246">
        <v>1.8344972939759208</v>
      </c>
      <c r="ES125" s="246">
        <v>10.724649712873475</v>
      </c>
      <c r="ET125" s="246">
        <v>11.718133432188749</v>
      </c>
      <c r="EU125" s="246">
        <v>0.78349380614117448</v>
      </c>
      <c r="EV125" s="246">
        <v>0.92125425672895445</v>
      </c>
      <c r="EW125" s="246">
        <v>0.43506698195589749</v>
      </c>
      <c r="EX125" s="246">
        <f t="shared" si="130"/>
        <v>1.2474440396847843</v>
      </c>
      <c r="EY125" s="342">
        <f t="shared" si="131"/>
        <v>27.664539523548953</v>
      </c>
      <c r="EZ125" s="246">
        <v>1.9999490743935979</v>
      </c>
      <c r="FA125" s="246">
        <v>5.3682997643584009</v>
      </c>
      <c r="FB125" s="246">
        <v>1.0587661308112502</v>
      </c>
      <c r="FC125" s="246">
        <v>0.14808602686612116</v>
      </c>
      <c r="FD125" s="246">
        <v>0.23031356418223867</v>
      </c>
      <c r="FE125" s="246">
        <v>1.137085802325E-2</v>
      </c>
      <c r="FF125" s="246">
        <f t="shared" si="86"/>
        <v>0.14006016031521526</v>
      </c>
      <c r="FG125" s="343">
        <f t="shared" si="87"/>
        <v>8.9568455789500749</v>
      </c>
      <c r="FH125" s="276">
        <v>0</v>
      </c>
      <c r="FI125" s="260">
        <v>0</v>
      </c>
      <c r="FJ125" s="260">
        <v>0</v>
      </c>
      <c r="FK125" s="260">
        <v>2.4277505757419261E-2</v>
      </c>
      <c r="FL125" s="260">
        <v>1.2039727524549166</v>
      </c>
      <c r="FM125" s="264">
        <v>0</v>
      </c>
      <c r="FN125" s="264">
        <v>0</v>
      </c>
      <c r="FO125" s="344">
        <v>1.2282502582123358</v>
      </c>
      <c r="FP125" s="345">
        <v>0.8846922409967849</v>
      </c>
      <c r="FQ125" s="260">
        <v>1.2344627983111454</v>
      </c>
      <c r="FR125" s="260">
        <v>0</v>
      </c>
      <c r="FS125" s="260">
        <v>0</v>
      </c>
      <c r="FT125" s="260">
        <v>0</v>
      </c>
      <c r="FU125" s="264">
        <v>0</v>
      </c>
      <c r="FV125" s="147">
        <v>0</v>
      </c>
      <c r="FW125" s="344">
        <v>2.1191550393079304</v>
      </c>
      <c r="FX125" s="195">
        <v>0.28959327682112834</v>
      </c>
      <c r="FY125" s="262">
        <v>0.42319481219092336</v>
      </c>
      <c r="FZ125" s="262">
        <v>1.7448486956666667</v>
      </c>
      <c r="GA125" s="262">
        <v>0</v>
      </c>
      <c r="GB125" s="262">
        <v>0.14340252665509121</v>
      </c>
      <c r="GC125" s="147">
        <v>0</v>
      </c>
      <c r="GD125" s="147">
        <v>0</v>
      </c>
      <c r="GE125" s="346">
        <v>2.6010393113338095</v>
      </c>
      <c r="GF125" s="273">
        <f t="shared" si="88"/>
        <v>1.3911318821987226</v>
      </c>
      <c r="GG125" s="246">
        <f t="shared" si="89"/>
        <v>9.3928228572683903</v>
      </c>
      <c r="GH125" s="246">
        <f t="shared" si="90"/>
        <v>9.693147691843631</v>
      </c>
      <c r="GI125" s="246">
        <f t="shared" si="91"/>
        <v>0.46629402318743796</v>
      </c>
      <c r="GJ125" s="246">
        <f t="shared" si="92"/>
        <v>0.10420470503206022</v>
      </c>
      <c r="GK125" s="246">
        <f t="shared" si="93"/>
        <v>0.17735384049716801</v>
      </c>
      <c r="GL125" s="246">
        <f t="shared" si="94"/>
        <v>0.54128660953693575</v>
      </c>
      <c r="GM125" s="346">
        <f t="shared" si="95"/>
        <v>21.766241609564347</v>
      </c>
      <c r="GN125" s="195">
        <v>0</v>
      </c>
      <c r="GO125" s="262">
        <v>5.9954837494971054</v>
      </c>
      <c r="GP125" s="262">
        <v>0</v>
      </c>
      <c r="GQ125" s="262">
        <v>0</v>
      </c>
      <c r="GR125" s="262">
        <v>0</v>
      </c>
      <c r="GS125" s="147">
        <v>0.25451255129569217</v>
      </c>
      <c r="GT125" s="147">
        <f t="shared" si="96"/>
        <v>0.74230987215986033</v>
      </c>
      <c r="GU125" s="346">
        <f t="shared" si="97"/>
        <v>6.9923061729526577</v>
      </c>
      <c r="GV125" s="195">
        <v>1.7222539318442214</v>
      </c>
      <c r="GW125" s="262">
        <v>-0.35198677179207083</v>
      </c>
      <c r="GX125" s="262">
        <v>3.0837518711563678</v>
      </c>
      <c r="GY125" s="262">
        <v>0.44100830406243841</v>
      </c>
      <c r="GZ125" s="262">
        <v>0.21589022053733958</v>
      </c>
      <c r="HA125" s="147">
        <v>1.4571448186287306E-2</v>
      </c>
      <c r="HB125" s="147">
        <f t="shared" si="135"/>
        <v>0.10390771830320365</v>
      </c>
      <c r="HC125" s="346">
        <f t="shared" si="136"/>
        <v>5.2293967222977873</v>
      </c>
      <c r="HD125" s="248">
        <f t="shared" si="98"/>
        <v>39.936389113668881</v>
      </c>
      <c r="HE125" s="116">
        <f t="shared" si="132"/>
        <v>3.3150040111698353</v>
      </c>
      <c r="HF125" s="117">
        <f t="shared" si="133"/>
        <v>27.664539523548953</v>
      </c>
      <c r="HG125" s="117">
        <f t="shared" si="134"/>
        <v>8.9568455789500749</v>
      </c>
      <c r="HH125" s="195">
        <f t="shared" si="122"/>
        <v>1.2282502582123358</v>
      </c>
      <c r="HI125" s="262">
        <f t="shared" si="123"/>
        <v>2.1191550393079304</v>
      </c>
      <c r="HJ125" s="262">
        <f t="shared" si="124"/>
        <v>2.6010393113338095</v>
      </c>
      <c r="HK125" s="262">
        <f t="shared" si="125"/>
        <v>21.766241609564347</v>
      </c>
      <c r="HL125" s="262">
        <f t="shared" si="126"/>
        <v>6.9923061729526577</v>
      </c>
      <c r="HM125" s="262">
        <f t="shared" si="127"/>
        <v>5.2293967222977873</v>
      </c>
      <c r="HN125" s="120">
        <f t="shared" si="104"/>
        <v>29.596677643195946</v>
      </c>
      <c r="HO125" s="249">
        <f t="shared" si="105"/>
        <v>74.109548459567662</v>
      </c>
      <c r="HP125" s="121">
        <f t="shared" si="106"/>
        <v>25.890451540432338</v>
      </c>
      <c r="HQ125" s="122">
        <f t="shared" si="99"/>
        <v>30.97954353471879</v>
      </c>
      <c r="HR125" s="123">
        <f t="shared" si="100"/>
        <v>26.486435960206087</v>
      </c>
      <c r="HS125" s="196">
        <f t="shared" si="101"/>
        <v>4.4931075745127025</v>
      </c>
      <c r="HT125" s="197">
        <f t="shared" si="102"/>
        <v>8.2205564311649937</v>
      </c>
      <c r="HU125" s="198">
        <f t="shared" si="103"/>
        <v>-3.7274488566522876</v>
      </c>
      <c r="HV125" s="199">
        <f t="shared" si="107"/>
        <v>3.3280324261390732</v>
      </c>
      <c r="HW125" s="125">
        <f t="shared" si="108"/>
        <v>0.27625033426415296</v>
      </c>
      <c r="HX125" s="125">
        <f t="shared" si="109"/>
        <v>2.3053782936290794</v>
      </c>
      <c r="HY125" s="125">
        <f t="shared" si="110"/>
        <v>0.74640379824583958</v>
      </c>
      <c r="HZ125" s="200">
        <f t="shared" si="111"/>
        <v>0.10235418818436132</v>
      </c>
      <c r="IA125" s="201">
        <f t="shared" si="112"/>
        <v>0.17659625327566086</v>
      </c>
      <c r="IB125" s="201">
        <f t="shared" si="113"/>
        <v>0.21675327594448413</v>
      </c>
      <c r="IC125" s="201">
        <f t="shared" si="114"/>
        <v>1.8138534674636955</v>
      </c>
      <c r="ID125" s="201">
        <f t="shared" si="115"/>
        <v>0.58269218107938814</v>
      </c>
      <c r="IE125" s="201">
        <f t="shared" si="116"/>
        <v>0.43578306019148227</v>
      </c>
      <c r="IF125" s="173">
        <f t="shared" si="117"/>
        <v>2.5816286278932323</v>
      </c>
      <c r="IG125" s="174">
        <f t="shared" si="118"/>
        <v>2.2072029966838405</v>
      </c>
      <c r="IH125" s="184">
        <f t="shared" si="119"/>
        <v>0.37442563120939187</v>
      </c>
      <c r="II125" s="185">
        <f t="shared" si="120"/>
        <v>0.68504636926374951</v>
      </c>
      <c r="IJ125" s="177">
        <f t="shared" si="121"/>
        <v>-0.3106207380543573</v>
      </c>
      <c r="IK125" s="130">
        <v>0</v>
      </c>
      <c r="IL125" s="347">
        <v>0</v>
      </c>
    </row>
    <row r="126" spans="1:246" outlineLevel="2" x14ac:dyDescent="0.2">
      <c r="A126" s="187"/>
      <c r="B126" s="188"/>
      <c r="C126" s="189"/>
      <c r="D126" s="203" t="s">
        <v>232</v>
      </c>
      <c r="E126" s="191"/>
      <c r="F126" s="1">
        <v>281119.83200000005</v>
      </c>
      <c r="G126" s="232">
        <v>6981.7704000000003</v>
      </c>
      <c r="H126" s="234">
        <v>71.922654910336206</v>
      </c>
      <c r="I126" s="2">
        <v>0.53286969434033693</v>
      </c>
      <c r="J126" s="3">
        <v>0.46713030565966296</v>
      </c>
      <c r="K126" s="4">
        <v>0.42514786793905451</v>
      </c>
      <c r="L126" s="271">
        <v>3.4559203882258061</v>
      </c>
      <c r="M126" s="272">
        <v>1.6367560769381679</v>
      </c>
      <c r="N126" s="314">
        <v>1.8191643112876381</v>
      </c>
      <c r="O126" s="314">
        <v>0.35125392256528315</v>
      </c>
      <c r="P126" s="314">
        <v>1.467910388722355</v>
      </c>
      <c r="Q126" s="314">
        <v>1.6367560769381679</v>
      </c>
      <c r="R126" s="315">
        <v>0</v>
      </c>
      <c r="S126" s="316">
        <v>3.4559203882258061</v>
      </c>
      <c r="T126" s="316">
        <v>1.4940618089969899</v>
      </c>
      <c r="U126" s="316">
        <v>1.9618585792288161</v>
      </c>
      <c r="V126" s="316">
        <v>0.46300445401658663</v>
      </c>
      <c r="W126" s="316">
        <v>0.26964005397610608</v>
      </c>
      <c r="X126" s="316">
        <v>1.2292140712361239</v>
      </c>
      <c r="Y126" s="316">
        <v>0</v>
      </c>
      <c r="Z126" s="316">
        <v>1.4940618089969899</v>
      </c>
      <c r="AA126" s="317">
        <v>16.159964833736531</v>
      </c>
      <c r="AB126" s="318">
        <v>5.1472444056897384</v>
      </c>
      <c r="AC126" s="318">
        <v>11.012720428046793</v>
      </c>
      <c r="AD126" s="318">
        <v>0.76035216374488468</v>
      </c>
      <c r="AE126" s="318">
        <v>10.252368264301905</v>
      </c>
      <c r="AF126" s="318">
        <v>5.1472444056897384</v>
      </c>
      <c r="AG126" s="319">
        <v>0.84845822306998353</v>
      </c>
      <c r="AH126" s="320">
        <v>15.311506610666546</v>
      </c>
      <c r="AI126" s="320">
        <v>8.2583668333296227</v>
      </c>
      <c r="AJ126" s="320">
        <v>7.0531397773369235</v>
      </c>
      <c r="AK126" s="320">
        <v>0.79140621196252003</v>
      </c>
      <c r="AL126" s="320">
        <v>0.48164530349129164</v>
      </c>
      <c r="AM126" s="320">
        <v>5.7800882618831109</v>
      </c>
      <c r="AN126" s="320">
        <v>4.9282487074944168</v>
      </c>
      <c r="AO126" s="320">
        <v>3.3301181258352068</v>
      </c>
      <c r="AP126" s="321">
        <v>12.094842061325469</v>
      </c>
      <c r="AQ126" s="322">
        <v>0.88510451111567789</v>
      </c>
      <c r="AR126" s="323">
        <v>11.209737550209791</v>
      </c>
      <c r="AS126" s="323">
        <v>1.3963508893261061</v>
      </c>
      <c r="AT126" s="323">
        <v>9.8133866608836851</v>
      </c>
      <c r="AU126" s="323">
        <v>0.88510451111567789</v>
      </c>
      <c r="AV126" s="315">
        <v>0.50278532206381432</v>
      </c>
      <c r="AW126" s="316">
        <v>11.592056739261654</v>
      </c>
      <c r="AX126" s="316">
        <v>2.3053693475320225</v>
      </c>
      <c r="AY126" s="316">
        <v>7.9563703575260343</v>
      </c>
      <c r="AZ126" s="316">
        <v>0</v>
      </c>
      <c r="BA126" s="316">
        <v>1.3303170342035984</v>
      </c>
      <c r="BB126" s="316">
        <v>7.9563703575260343</v>
      </c>
      <c r="BC126" s="316">
        <v>0</v>
      </c>
      <c r="BD126" s="316">
        <v>2.3053693475320225</v>
      </c>
      <c r="BE126" s="324">
        <v>0.72955886531890568</v>
      </c>
      <c r="BF126" s="325">
        <v>0.12473019434713573</v>
      </c>
      <c r="BG126" s="326">
        <v>0.60482867097176995</v>
      </c>
      <c r="BH126" s="326">
        <v>0</v>
      </c>
      <c r="BI126" s="326">
        <v>0.60482867097176995</v>
      </c>
      <c r="BJ126" s="326">
        <v>0.12473019434713573</v>
      </c>
      <c r="BK126" s="319">
        <v>0.10061746020172466</v>
      </c>
      <c r="BL126" s="320">
        <v>0.628941405117181</v>
      </c>
      <c r="BM126" s="320">
        <v>0.32970065455399578</v>
      </c>
      <c r="BN126" s="320">
        <v>0.29924075056318522</v>
      </c>
      <c r="BO126" s="320">
        <v>0</v>
      </c>
      <c r="BP126" s="320">
        <v>0</v>
      </c>
      <c r="BQ126" s="320">
        <v>0.29924075056318522</v>
      </c>
      <c r="BR126" s="320">
        <v>0</v>
      </c>
      <c r="BS126" s="320">
        <v>0.32970065455399578</v>
      </c>
      <c r="BT126" s="275">
        <v>2.9185531029897143</v>
      </c>
      <c r="BU126" s="327">
        <v>0.40311506947371739</v>
      </c>
      <c r="BV126" s="328">
        <v>2.5154380335159967</v>
      </c>
      <c r="BW126" s="328">
        <v>0.90297775562112725</v>
      </c>
      <c r="BX126" s="328">
        <v>1.6124602778948693</v>
      </c>
      <c r="BY126" s="328">
        <v>0.40311506947371739</v>
      </c>
      <c r="BZ126" s="329">
        <v>1.774404231670061</v>
      </c>
      <c r="CA126" s="330">
        <v>1.1441488713196533</v>
      </c>
      <c r="CB126" s="330">
        <v>0.49487263932036396</v>
      </c>
      <c r="CC126" s="330">
        <v>0.6492762319992893</v>
      </c>
      <c r="CD126" s="330"/>
      <c r="CE126" s="330">
        <v>0.35399081101602542</v>
      </c>
      <c r="CF126" s="330">
        <v>0.29528542098326388</v>
      </c>
      <c r="CG126" s="330"/>
      <c r="CH126" s="330">
        <v>0.49487263932036396</v>
      </c>
      <c r="CI126" s="331">
        <v>1.2006976521162629</v>
      </c>
      <c r="CJ126" s="332">
        <v>3.1719150827579409E-2</v>
      </c>
      <c r="CK126" s="332">
        <v>1.1689785012886835</v>
      </c>
      <c r="CL126" s="332"/>
      <c r="CM126" s="332">
        <v>1.1689785012886835</v>
      </c>
      <c r="CN126" s="332">
        <v>3.1719150827579409E-2</v>
      </c>
      <c r="CO126" s="333"/>
      <c r="CP126" s="334">
        <v>1.2006976521162629</v>
      </c>
      <c r="CQ126" s="334">
        <v>0.65313634458275338</v>
      </c>
      <c r="CR126" s="334">
        <v>0.54756130753350951</v>
      </c>
      <c r="CS126" s="335"/>
      <c r="CT126" s="335"/>
      <c r="CU126" s="334">
        <v>0.54756130753350951</v>
      </c>
      <c r="CV126" s="334">
        <v>0.44367482529550251</v>
      </c>
      <c r="CW126" s="334">
        <v>0.20946151928725087</v>
      </c>
      <c r="CX126" s="299">
        <v>1.3377613813322533</v>
      </c>
      <c r="CY126" s="300">
        <v>0.13503892350949223</v>
      </c>
      <c r="CZ126" s="301">
        <v>1.2027224578227611</v>
      </c>
      <c r="DA126" s="301">
        <v>0</v>
      </c>
      <c r="DB126" s="301">
        <v>1.2027224578227611</v>
      </c>
      <c r="DC126" s="301">
        <v>0.13503892350949223</v>
      </c>
      <c r="DD126" s="169">
        <v>0</v>
      </c>
      <c r="DE126" s="170">
        <v>1.3377613813322533</v>
      </c>
      <c r="DF126" s="170">
        <v>0.75174351921593385</v>
      </c>
      <c r="DG126" s="170">
        <v>0.58601786211631945</v>
      </c>
      <c r="DH126" s="170">
        <v>0</v>
      </c>
      <c r="DI126" s="170">
        <v>0</v>
      </c>
      <c r="DJ126" s="170">
        <v>0.58601786211631945</v>
      </c>
      <c r="DK126" s="170">
        <v>0.64437581001777833</v>
      </c>
      <c r="DL126" s="170">
        <v>0.10736770919815554</v>
      </c>
      <c r="DM126" s="336">
        <v>37.89729828504494</v>
      </c>
      <c r="DN126" s="337">
        <v>8.363708331901508</v>
      </c>
      <c r="DO126" s="337">
        <v>29.533589953143437</v>
      </c>
      <c r="DP126" s="337">
        <v>3.4109347312574014</v>
      </c>
      <c r="DQ126" s="337">
        <v>26.122655221886031</v>
      </c>
      <c r="DR126" s="337">
        <v>8.363708331901508</v>
      </c>
      <c r="DS126" s="338">
        <v>3.2262652370055838</v>
      </c>
      <c r="DT126" s="339">
        <v>34.671033048039362</v>
      </c>
      <c r="DU126" s="339">
        <v>14.287251147531682</v>
      </c>
      <c r="DV126" s="339">
        <v>19.053464866304076</v>
      </c>
      <c r="DW126" s="339">
        <v>1.2544106659791066</v>
      </c>
      <c r="DX126" s="339">
        <v>2.4355932026870217</v>
      </c>
      <c r="DY126" s="339">
        <v>16.693778031841546</v>
      </c>
      <c r="DZ126" s="339">
        <v>6.0162993428076978</v>
      </c>
      <c r="EA126" s="339">
        <v>8.2709518047239854</v>
      </c>
      <c r="EB126" s="340">
        <v>3.4559203882258061</v>
      </c>
      <c r="EC126" s="274">
        <v>16.159964833736531</v>
      </c>
      <c r="ED126" s="274">
        <v>12.094842061325469</v>
      </c>
      <c r="EE126" s="274">
        <v>0.72955886531890568</v>
      </c>
      <c r="EF126" s="274">
        <v>2.9185531029897143</v>
      </c>
      <c r="EG126" s="274">
        <v>1.2006976521162629</v>
      </c>
      <c r="EH126" s="274">
        <f t="shared" si="128"/>
        <v>1.3377613813322533</v>
      </c>
      <c r="EI126" s="248">
        <f t="shared" si="129"/>
        <v>37.89729828504494</v>
      </c>
      <c r="EJ126" s="245">
        <v>0.35125392256528315</v>
      </c>
      <c r="EK126" s="246">
        <v>0.76035216374488468</v>
      </c>
      <c r="EL126" s="246">
        <v>1.3963508893261061</v>
      </c>
      <c r="EM126" s="246">
        <v>0</v>
      </c>
      <c r="EN126" s="246">
        <v>0.90297775562112725</v>
      </c>
      <c r="EO126" s="246">
        <v>0</v>
      </c>
      <c r="EP126" s="246">
        <v>0</v>
      </c>
      <c r="EQ126" s="341">
        <v>3.4109347312574014</v>
      </c>
      <c r="ER126" s="246">
        <v>1.467910388722355</v>
      </c>
      <c r="ES126" s="246">
        <v>10.252368264301905</v>
      </c>
      <c r="ET126" s="246">
        <v>9.8133866608836851</v>
      </c>
      <c r="EU126" s="246">
        <v>0.60482867097176995</v>
      </c>
      <c r="EV126" s="246">
        <v>1.6124602778948693</v>
      </c>
      <c r="EW126" s="246">
        <v>1.1689785012886835</v>
      </c>
      <c r="EX126" s="246">
        <f t="shared" si="130"/>
        <v>1.2027224578227611</v>
      </c>
      <c r="EY126" s="342">
        <f t="shared" si="131"/>
        <v>26.122655221886031</v>
      </c>
      <c r="EZ126" s="246">
        <v>1.6367560769381679</v>
      </c>
      <c r="FA126" s="246">
        <v>5.1472444056897384</v>
      </c>
      <c r="FB126" s="246">
        <v>0.88510451111567789</v>
      </c>
      <c r="FC126" s="246">
        <v>0.12473019434713573</v>
      </c>
      <c r="FD126" s="246">
        <v>0.40311506947371739</v>
      </c>
      <c r="FE126" s="246">
        <v>3.1719150827579409E-2</v>
      </c>
      <c r="FF126" s="246">
        <f t="shared" si="86"/>
        <v>0.13503892350949223</v>
      </c>
      <c r="FG126" s="343">
        <f t="shared" si="87"/>
        <v>8.363708331901508</v>
      </c>
      <c r="FH126" s="276">
        <v>0</v>
      </c>
      <c r="FI126" s="260">
        <v>0.84845822306998353</v>
      </c>
      <c r="FJ126" s="260">
        <v>0.50278532206381432</v>
      </c>
      <c r="FK126" s="260">
        <v>0.10061746020172466</v>
      </c>
      <c r="FL126" s="260">
        <v>1.774404231670061</v>
      </c>
      <c r="FM126" s="264">
        <v>0</v>
      </c>
      <c r="FN126" s="264">
        <v>0</v>
      </c>
      <c r="FO126" s="344">
        <v>3.2262652370055838</v>
      </c>
      <c r="FP126" s="345">
        <v>0.46300445401658663</v>
      </c>
      <c r="FQ126" s="260">
        <v>0.79140621196252003</v>
      </c>
      <c r="FR126" s="260">
        <v>0</v>
      </c>
      <c r="FS126" s="260">
        <v>0</v>
      </c>
      <c r="FT126" s="260">
        <v>0</v>
      </c>
      <c r="FU126" s="264">
        <v>0</v>
      </c>
      <c r="FV126" s="147">
        <v>0</v>
      </c>
      <c r="FW126" s="344">
        <v>1.2544106659791066</v>
      </c>
      <c r="FX126" s="195">
        <v>0.26964005397610608</v>
      </c>
      <c r="FY126" s="262">
        <v>0.48164530349129164</v>
      </c>
      <c r="FZ126" s="262">
        <v>1.3303170342035984</v>
      </c>
      <c r="GA126" s="262">
        <v>0</v>
      </c>
      <c r="GB126" s="262">
        <v>0.35399081101602542</v>
      </c>
      <c r="GC126" s="147">
        <v>0</v>
      </c>
      <c r="GD126" s="147">
        <v>0</v>
      </c>
      <c r="GE126" s="346">
        <v>2.4355932026870217</v>
      </c>
      <c r="GF126" s="273">
        <f t="shared" si="88"/>
        <v>1.2292140712361239</v>
      </c>
      <c r="GG126" s="246">
        <f t="shared" si="89"/>
        <v>5.7800882618831109</v>
      </c>
      <c r="GH126" s="246">
        <f t="shared" si="90"/>
        <v>7.9563703575260343</v>
      </c>
      <c r="GI126" s="246">
        <f t="shared" si="91"/>
        <v>0.29924075056318522</v>
      </c>
      <c r="GJ126" s="246">
        <f t="shared" si="92"/>
        <v>0.29528542098326388</v>
      </c>
      <c r="GK126" s="246">
        <f t="shared" si="93"/>
        <v>0.54756130753350951</v>
      </c>
      <c r="GL126" s="246">
        <f t="shared" si="94"/>
        <v>0.58601786211631945</v>
      </c>
      <c r="GM126" s="346">
        <f t="shared" si="95"/>
        <v>16.693778031841546</v>
      </c>
      <c r="GN126" s="195">
        <v>0</v>
      </c>
      <c r="GO126" s="262">
        <v>4.9282487074944168</v>
      </c>
      <c r="GP126" s="262">
        <v>0</v>
      </c>
      <c r="GQ126" s="262">
        <v>0</v>
      </c>
      <c r="GR126" s="262">
        <v>0</v>
      </c>
      <c r="GS126" s="147">
        <v>0.44367482529550251</v>
      </c>
      <c r="GT126" s="147">
        <f t="shared" si="96"/>
        <v>0.64437581001777833</v>
      </c>
      <c r="GU126" s="346">
        <f t="shared" si="97"/>
        <v>6.0162993428076978</v>
      </c>
      <c r="GV126" s="195">
        <v>1.4940618089969899</v>
      </c>
      <c r="GW126" s="262">
        <v>3.3301181258352068</v>
      </c>
      <c r="GX126" s="262">
        <v>2.3053693475320225</v>
      </c>
      <c r="GY126" s="262">
        <v>0.32970065455399578</v>
      </c>
      <c r="GZ126" s="262">
        <v>0.49487263932036396</v>
      </c>
      <c r="HA126" s="147">
        <v>0.20946151928725087</v>
      </c>
      <c r="HB126" s="147">
        <f t="shared" si="135"/>
        <v>0.10736770919815554</v>
      </c>
      <c r="HC126" s="346">
        <f t="shared" si="136"/>
        <v>8.2709518047239854</v>
      </c>
      <c r="HD126" s="248">
        <f t="shared" si="98"/>
        <v>37.89729828504494</v>
      </c>
      <c r="HE126" s="116">
        <f t="shared" si="132"/>
        <v>3.4109347312574014</v>
      </c>
      <c r="HF126" s="117">
        <f t="shared" si="133"/>
        <v>26.122655221886031</v>
      </c>
      <c r="HG126" s="117">
        <f t="shared" si="134"/>
        <v>8.363708331901508</v>
      </c>
      <c r="HH126" s="195">
        <f t="shared" si="122"/>
        <v>3.2262652370055838</v>
      </c>
      <c r="HI126" s="262">
        <f t="shared" si="123"/>
        <v>1.2544106659791066</v>
      </c>
      <c r="HJ126" s="262">
        <f t="shared" si="124"/>
        <v>2.4355932026870217</v>
      </c>
      <c r="HK126" s="262">
        <f t="shared" si="125"/>
        <v>16.693778031841546</v>
      </c>
      <c r="HL126" s="262">
        <f t="shared" si="126"/>
        <v>6.0162993428076978</v>
      </c>
      <c r="HM126" s="262">
        <f t="shared" si="127"/>
        <v>8.2709518047239854</v>
      </c>
      <c r="HN126" s="120">
        <f t="shared" si="104"/>
        <v>27.400323039252555</v>
      </c>
      <c r="HO126" s="249">
        <f t="shared" si="105"/>
        <v>72.301520897771468</v>
      </c>
      <c r="HP126" s="121">
        <f t="shared" si="106"/>
        <v>27.698479102228532</v>
      </c>
      <c r="HQ126" s="122">
        <f t="shared" si="99"/>
        <v>29.533589953143434</v>
      </c>
      <c r="HR126" s="123">
        <f t="shared" si="100"/>
        <v>20.383781900507675</v>
      </c>
      <c r="HS126" s="196">
        <f t="shared" si="101"/>
        <v>9.149808052635759</v>
      </c>
      <c r="HT126" s="197">
        <f t="shared" si="102"/>
        <v>9.2425645798132816</v>
      </c>
      <c r="HU126" s="198">
        <f t="shared" si="103"/>
        <v>-9.2756527177522585E-2</v>
      </c>
      <c r="HV126" s="199">
        <f t="shared" si="107"/>
        <v>3.1581081904204118</v>
      </c>
      <c r="HW126" s="125">
        <f t="shared" si="108"/>
        <v>0.28424456093811679</v>
      </c>
      <c r="HX126" s="125">
        <f t="shared" si="109"/>
        <v>2.1768879351571693</v>
      </c>
      <c r="HY126" s="125">
        <f t="shared" si="110"/>
        <v>0.69697569432512563</v>
      </c>
      <c r="HZ126" s="200">
        <f t="shared" si="111"/>
        <v>0.268855436417132</v>
      </c>
      <c r="IA126" s="201">
        <f t="shared" si="112"/>
        <v>0.10453422216492554</v>
      </c>
      <c r="IB126" s="201">
        <f t="shared" si="113"/>
        <v>0.20296610022391848</v>
      </c>
      <c r="IC126" s="201">
        <f t="shared" si="114"/>
        <v>1.3911481693201289</v>
      </c>
      <c r="ID126" s="201">
        <f t="shared" si="115"/>
        <v>0.50135827856730819</v>
      </c>
      <c r="IE126" s="201">
        <f t="shared" si="116"/>
        <v>0.68924598372699875</v>
      </c>
      <c r="IF126" s="173">
        <f t="shared" si="117"/>
        <v>2.4611324960952863</v>
      </c>
      <c r="IG126" s="174">
        <f t="shared" si="118"/>
        <v>1.6986484917089728</v>
      </c>
      <c r="IH126" s="184">
        <f t="shared" si="119"/>
        <v>0.76248400438631325</v>
      </c>
      <c r="II126" s="185">
        <f t="shared" si="120"/>
        <v>0.77021371498444013</v>
      </c>
      <c r="IJ126" s="177">
        <f t="shared" si="121"/>
        <v>-7.7297105981268821E-3</v>
      </c>
      <c r="IK126" s="130">
        <v>0</v>
      </c>
      <c r="IL126" s="347">
        <v>0</v>
      </c>
    </row>
    <row r="127" spans="1:246" outlineLevel="3" x14ac:dyDescent="0.2">
      <c r="A127" s="187">
        <v>122.030303030303</v>
      </c>
      <c r="B127" s="188">
        <v>111</v>
      </c>
      <c r="C127" s="189" t="s">
        <v>212</v>
      </c>
      <c r="D127" s="190" t="s">
        <v>233</v>
      </c>
      <c r="E127" s="191" t="s">
        <v>234</v>
      </c>
      <c r="F127" s="1">
        <v>29726.803</v>
      </c>
      <c r="G127" s="232">
        <v>1077.1654000000001</v>
      </c>
      <c r="H127" s="234">
        <v>59.826000000000001</v>
      </c>
      <c r="I127" s="192">
        <v>5.7233539274383682E-2</v>
      </c>
      <c r="J127" s="193">
        <v>0.94276646072561632</v>
      </c>
      <c r="K127" s="202">
        <v>0</v>
      </c>
      <c r="L127" s="271">
        <v>2.9079246477227896</v>
      </c>
      <c r="M127" s="272">
        <v>0.97454007172493007</v>
      </c>
      <c r="N127" s="314">
        <v>1.9333845759978594</v>
      </c>
      <c r="O127" s="314">
        <v>0.29638093323114956</v>
      </c>
      <c r="P127" s="314">
        <v>1.6370036427667098</v>
      </c>
      <c r="Q127" s="314">
        <v>0.97454007172493007</v>
      </c>
      <c r="R127" s="315">
        <v>0</v>
      </c>
      <c r="S127" s="316">
        <v>2.9079246477227896</v>
      </c>
      <c r="T127" s="316">
        <v>0.97454007172493007</v>
      </c>
      <c r="U127" s="316">
        <v>1.9333845759978594</v>
      </c>
      <c r="V127" s="316">
        <v>0</v>
      </c>
      <c r="W127" s="316">
        <v>0.29638093323114956</v>
      </c>
      <c r="X127" s="316">
        <v>1.6370036427667101</v>
      </c>
      <c r="Y127" s="316">
        <v>0</v>
      </c>
      <c r="Z127" s="316">
        <v>0.97454007172493007</v>
      </c>
      <c r="AA127" s="317">
        <v>11.310568708618124</v>
      </c>
      <c r="AB127" s="318">
        <v>3.9154977772876269</v>
      </c>
      <c r="AC127" s="318">
        <v>7.3950709313304976</v>
      </c>
      <c r="AD127" s="318">
        <v>0.34860941828023573</v>
      </c>
      <c r="AE127" s="318">
        <v>9.9331719926132749</v>
      </c>
      <c r="AF127" s="318">
        <v>3.9154977772876269</v>
      </c>
      <c r="AG127" s="319">
        <v>0</v>
      </c>
      <c r="AH127" s="320">
        <v>11.310568708618124</v>
      </c>
      <c r="AI127" s="320">
        <v>4.3960119588931672</v>
      </c>
      <c r="AJ127" s="320">
        <v>6.9145567497249569</v>
      </c>
      <c r="AK127" s="320">
        <v>0</v>
      </c>
      <c r="AL127" s="320">
        <v>0.34860941828023573</v>
      </c>
      <c r="AM127" s="320">
        <v>8.7806186844052228</v>
      </c>
      <c r="AN127" s="320">
        <v>0.26665179489163982</v>
      </c>
      <c r="AO127" s="320">
        <v>4.1293601640015281</v>
      </c>
      <c r="AP127" s="321">
        <v>14.586137175999998</v>
      </c>
      <c r="AQ127" s="322">
        <v>1.0583997137999999</v>
      </c>
      <c r="AR127" s="323">
        <v>13.527737462199998</v>
      </c>
      <c r="AS127" s="323">
        <v>1.840327528</v>
      </c>
      <c r="AT127" s="323">
        <v>11.687409934199998</v>
      </c>
      <c r="AU127" s="323">
        <v>1.0583997137999999</v>
      </c>
      <c r="AV127" s="315">
        <v>0.2506818492828729</v>
      </c>
      <c r="AW127" s="316">
        <v>14.335455326717124</v>
      </c>
      <c r="AX127" s="316">
        <v>1.2307255184717296</v>
      </c>
      <c r="AY127" s="316">
        <v>11.29837140307033</v>
      </c>
      <c r="AZ127" s="316">
        <v>0</v>
      </c>
      <c r="BA127" s="316">
        <v>1.8063584051750641</v>
      </c>
      <c r="BB127" s="316">
        <v>11.29837140307033</v>
      </c>
      <c r="BC127" s="316">
        <v>0</v>
      </c>
      <c r="BD127" s="316">
        <v>1.2307255184717296</v>
      </c>
      <c r="BE127" s="324">
        <v>0.31431476741259107</v>
      </c>
      <c r="BF127" s="325">
        <v>2.4743527196358792E-2</v>
      </c>
      <c r="BG127" s="326">
        <v>0.28957124021623226</v>
      </c>
      <c r="BH127" s="326">
        <v>0</v>
      </c>
      <c r="BI127" s="326">
        <v>0.28957124021623226</v>
      </c>
      <c r="BJ127" s="326">
        <v>2.4743527196358792E-2</v>
      </c>
      <c r="BK127" s="319">
        <v>3.3448018453427182E-3</v>
      </c>
      <c r="BL127" s="320">
        <v>0.31096996556724832</v>
      </c>
      <c r="BM127" s="320">
        <v>4.2610482521278345E-2</v>
      </c>
      <c r="BN127" s="320">
        <v>0.26835948304596996</v>
      </c>
      <c r="BO127" s="320">
        <v>0</v>
      </c>
      <c r="BP127" s="320">
        <v>0</v>
      </c>
      <c r="BQ127" s="320">
        <v>0.26835948304596996</v>
      </c>
      <c r="BR127" s="320">
        <v>0</v>
      </c>
      <c r="BS127" s="320">
        <v>4.2610482521278345E-2</v>
      </c>
      <c r="BT127" s="275">
        <v>2.8022789978861056</v>
      </c>
      <c r="BU127" s="327">
        <v>0.38705511020526329</v>
      </c>
      <c r="BV127" s="328">
        <v>2.4152238876808423</v>
      </c>
      <c r="BW127" s="328">
        <v>0.86700344685978958</v>
      </c>
      <c r="BX127" s="328">
        <v>1.5482204408210527</v>
      </c>
      <c r="BY127" s="328">
        <v>0.38705511020526329</v>
      </c>
      <c r="BZ127" s="329">
        <v>0.28475853938733314</v>
      </c>
      <c r="CA127" s="330">
        <v>2.5175204584987725</v>
      </c>
      <c r="CB127" s="330">
        <v>0.42732967992278842</v>
      </c>
      <c r="CC127" s="330">
        <v>2.0901907785759839</v>
      </c>
      <c r="CD127" s="330"/>
      <c r="CE127" s="330">
        <v>0.77890135732558696</v>
      </c>
      <c r="CF127" s="330">
        <v>1.3112894212503969</v>
      </c>
      <c r="CG127" s="330"/>
      <c r="CH127" s="330">
        <v>0.42732967992278842</v>
      </c>
      <c r="CI127" s="331">
        <v>0.96301561559813986</v>
      </c>
      <c r="CJ127" s="332">
        <v>3.0584188640999998E-2</v>
      </c>
      <c r="CK127" s="332">
        <v>0.93243142695713988</v>
      </c>
      <c r="CL127" s="332"/>
      <c r="CM127" s="332">
        <v>0.93243142695713988</v>
      </c>
      <c r="CN127" s="332">
        <v>3.0584188640999998E-2</v>
      </c>
      <c r="CO127" s="333"/>
      <c r="CP127" s="334">
        <v>0.96301561559813986</v>
      </c>
      <c r="CQ127" s="334">
        <v>7.6679389116278696E-2</v>
      </c>
      <c r="CR127" s="334">
        <v>0.88633622648186117</v>
      </c>
      <c r="CS127" s="335"/>
      <c r="CT127" s="335"/>
      <c r="CU127" s="334">
        <v>0.88633622648186117</v>
      </c>
      <c r="CV127" s="334">
        <v>0.18036888955656535</v>
      </c>
      <c r="CW127" s="334">
        <v>-0.10368950044028666</v>
      </c>
      <c r="CX127" s="299">
        <v>0.82559880000000019</v>
      </c>
      <c r="CY127" s="300">
        <v>0.11053197779211053</v>
      </c>
      <c r="CZ127" s="301">
        <v>0.71506682220788953</v>
      </c>
      <c r="DA127" s="301">
        <v>0</v>
      </c>
      <c r="DB127" s="301">
        <v>0.71506682220788953</v>
      </c>
      <c r="DC127" s="301">
        <v>0.11053197779211055</v>
      </c>
      <c r="DD127" s="169">
        <v>0</v>
      </c>
      <c r="DE127" s="170">
        <v>0.82559880000000019</v>
      </c>
      <c r="DF127" s="170">
        <v>0.14952463790964479</v>
      </c>
      <c r="DG127" s="170">
        <v>0.67607416209035542</v>
      </c>
      <c r="DH127" s="170">
        <v>0</v>
      </c>
      <c r="DI127" s="170">
        <v>0</v>
      </c>
      <c r="DJ127" s="170">
        <v>0.67607416209035542</v>
      </c>
      <c r="DK127" s="170">
        <v>2.7041876311733916E-2</v>
      </c>
      <c r="DL127" s="170">
        <v>0.12248276159791088</v>
      </c>
      <c r="DM127" s="336">
        <v>33.709838713237751</v>
      </c>
      <c r="DN127" s="337">
        <v>6.5013523666472883</v>
      </c>
      <c r="DO127" s="337">
        <v>27.208486346590462</v>
      </c>
      <c r="DP127" s="337">
        <v>3.3523213263711749</v>
      </c>
      <c r="DQ127" s="337">
        <v>26.742875499782294</v>
      </c>
      <c r="DR127" s="337">
        <v>6.5013523666472883</v>
      </c>
      <c r="DS127" s="338">
        <v>0.53878519051554874</v>
      </c>
      <c r="DT127" s="339">
        <v>33.171053522722204</v>
      </c>
      <c r="DU127" s="339">
        <v>7.2974217385598177</v>
      </c>
      <c r="DV127" s="339">
        <v>24.06727337898732</v>
      </c>
      <c r="DW127" s="339">
        <v>0</v>
      </c>
      <c r="DX127" s="339">
        <v>3.2302501140120361</v>
      </c>
      <c r="DY127" s="339">
        <v>24.858053023110848</v>
      </c>
      <c r="DZ127" s="339">
        <v>0.47406256075993913</v>
      </c>
      <c r="EA127" s="339">
        <v>6.8233591777998788</v>
      </c>
      <c r="EB127" s="340">
        <v>2.9079246477227896</v>
      </c>
      <c r="EC127" s="274">
        <v>11.310568708618124</v>
      </c>
      <c r="ED127" s="274">
        <v>14.586137175999998</v>
      </c>
      <c r="EE127" s="274">
        <v>0.31431476741259107</v>
      </c>
      <c r="EF127" s="274">
        <v>2.8022789978861056</v>
      </c>
      <c r="EG127" s="274">
        <v>0.96301561559813986</v>
      </c>
      <c r="EH127" s="274">
        <f t="shared" si="128"/>
        <v>0.82559880000000019</v>
      </c>
      <c r="EI127" s="248">
        <f t="shared" si="129"/>
        <v>33.709838713237751</v>
      </c>
      <c r="EJ127" s="245">
        <v>0.29638093323114956</v>
      </c>
      <c r="EK127" s="246">
        <v>0.34860941828023573</v>
      </c>
      <c r="EL127" s="246">
        <v>1.840327528</v>
      </c>
      <c r="EM127" s="246">
        <v>0</v>
      </c>
      <c r="EN127" s="246">
        <v>0.86700344685978958</v>
      </c>
      <c r="EO127" s="246">
        <v>0</v>
      </c>
      <c r="EP127" s="246">
        <v>0</v>
      </c>
      <c r="EQ127" s="341">
        <v>3.3523213263711749</v>
      </c>
      <c r="ER127" s="246">
        <v>1.6370036427667098</v>
      </c>
      <c r="ES127" s="246">
        <v>9.9331719926132749</v>
      </c>
      <c r="ET127" s="246">
        <v>11.687409934199998</v>
      </c>
      <c r="EU127" s="246">
        <v>0.28957124021623226</v>
      </c>
      <c r="EV127" s="246">
        <v>1.5482204408210527</v>
      </c>
      <c r="EW127" s="246">
        <v>0.93243142695713988</v>
      </c>
      <c r="EX127" s="246">
        <f t="shared" si="130"/>
        <v>0.71506682220788953</v>
      </c>
      <c r="EY127" s="342">
        <f t="shared" si="131"/>
        <v>26.742875499782294</v>
      </c>
      <c r="EZ127" s="246">
        <v>0.97454007172493007</v>
      </c>
      <c r="FA127" s="246">
        <v>3.9154977772876269</v>
      </c>
      <c r="FB127" s="246">
        <v>1.0583997137999999</v>
      </c>
      <c r="FC127" s="246">
        <v>2.4743527196358792E-2</v>
      </c>
      <c r="FD127" s="246">
        <v>0.38705511020526329</v>
      </c>
      <c r="FE127" s="246">
        <v>3.0584188640999998E-2</v>
      </c>
      <c r="FF127" s="246">
        <f t="shared" si="86"/>
        <v>0.11053197779211055</v>
      </c>
      <c r="FG127" s="343">
        <f t="shared" si="87"/>
        <v>6.5013523666472883</v>
      </c>
      <c r="FH127" s="276">
        <v>0</v>
      </c>
      <c r="FI127" s="260">
        <v>0</v>
      </c>
      <c r="FJ127" s="260">
        <v>0.2506818492828729</v>
      </c>
      <c r="FK127" s="260">
        <v>3.3448018453427182E-3</v>
      </c>
      <c r="FL127" s="260">
        <v>0.28475853938733314</v>
      </c>
      <c r="FM127" s="264">
        <v>0</v>
      </c>
      <c r="FN127" s="264">
        <v>0</v>
      </c>
      <c r="FO127" s="344">
        <v>0.53878519051554874</v>
      </c>
      <c r="FP127" s="345">
        <v>0</v>
      </c>
      <c r="FQ127" s="260">
        <v>0</v>
      </c>
      <c r="FR127" s="260">
        <v>0</v>
      </c>
      <c r="FS127" s="260">
        <v>0</v>
      </c>
      <c r="FT127" s="260">
        <v>0</v>
      </c>
      <c r="FU127" s="264">
        <v>0</v>
      </c>
      <c r="FV127" s="147">
        <v>0</v>
      </c>
      <c r="FW127" s="344">
        <v>0</v>
      </c>
      <c r="FX127" s="195">
        <v>0.29638093323114956</v>
      </c>
      <c r="FY127" s="262">
        <v>0.34860941828023573</v>
      </c>
      <c r="FZ127" s="262">
        <v>1.8063584051750641</v>
      </c>
      <c r="GA127" s="262">
        <v>0</v>
      </c>
      <c r="GB127" s="262">
        <v>0.77890135732558696</v>
      </c>
      <c r="GC127" s="147">
        <v>0</v>
      </c>
      <c r="GD127" s="147">
        <v>0</v>
      </c>
      <c r="GE127" s="346">
        <v>3.2302501140120361</v>
      </c>
      <c r="GF127" s="273">
        <f t="shared" si="88"/>
        <v>1.6370036427667101</v>
      </c>
      <c r="GG127" s="246">
        <f t="shared" si="89"/>
        <v>8.7806186844052228</v>
      </c>
      <c r="GH127" s="246">
        <f t="shared" si="90"/>
        <v>11.29837140307033</v>
      </c>
      <c r="GI127" s="246">
        <f t="shared" si="91"/>
        <v>0.26835948304596996</v>
      </c>
      <c r="GJ127" s="246">
        <f t="shared" si="92"/>
        <v>1.3112894212503969</v>
      </c>
      <c r="GK127" s="246">
        <f t="shared" si="93"/>
        <v>0.88633622648186117</v>
      </c>
      <c r="GL127" s="246">
        <f t="shared" si="94"/>
        <v>0.67607416209035542</v>
      </c>
      <c r="GM127" s="346">
        <f t="shared" si="95"/>
        <v>24.858053023110848</v>
      </c>
      <c r="GN127" s="195">
        <v>0</v>
      </c>
      <c r="GO127" s="262">
        <v>0.26665179489163982</v>
      </c>
      <c r="GP127" s="262">
        <v>0</v>
      </c>
      <c r="GQ127" s="262">
        <v>0</v>
      </c>
      <c r="GR127" s="262">
        <v>0</v>
      </c>
      <c r="GS127" s="147">
        <v>0.18036888955656535</v>
      </c>
      <c r="GT127" s="147">
        <f t="shared" si="96"/>
        <v>2.7041876311733916E-2</v>
      </c>
      <c r="GU127" s="346">
        <f t="shared" si="97"/>
        <v>0.47406256075993913</v>
      </c>
      <c r="GV127" s="195">
        <v>0.97454007172493007</v>
      </c>
      <c r="GW127" s="262">
        <v>4.1293601640015281</v>
      </c>
      <c r="GX127" s="262">
        <v>1.2307255184717296</v>
      </c>
      <c r="GY127" s="262">
        <v>4.2610482521278345E-2</v>
      </c>
      <c r="GZ127" s="262">
        <v>0.42732967992278842</v>
      </c>
      <c r="HA127" s="147">
        <v>-0.10368950044028666</v>
      </c>
      <c r="HB127" s="147">
        <f t="shared" si="135"/>
        <v>0.12248276159791088</v>
      </c>
      <c r="HC127" s="346">
        <f t="shared" si="136"/>
        <v>6.8233591777998788</v>
      </c>
      <c r="HD127" s="248">
        <f t="shared" si="98"/>
        <v>33.709838713237751</v>
      </c>
      <c r="HE127" s="116">
        <f t="shared" si="132"/>
        <v>3.3523213263711749</v>
      </c>
      <c r="HF127" s="117">
        <f t="shared" si="133"/>
        <v>26.742875499782294</v>
      </c>
      <c r="HG127" s="117">
        <f t="shared" si="134"/>
        <v>6.5013523666472883</v>
      </c>
      <c r="HH127" s="195">
        <f t="shared" si="122"/>
        <v>0.53878519051554874</v>
      </c>
      <c r="HI127" s="262">
        <f t="shared" si="123"/>
        <v>0</v>
      </c>
      <c r="HJ127" s="262">
        <f t="shared" si="124"/>
        <v>3.2302501140120361</v>
      </c>
      <c r="HK127" s="262">
        <f t="shared" si="125"/>
        <v>24.858053023110848</v>
      </c>
      <c r="HL127" s="262">
        <f t="shared" si="126"/>
        <v>0.47406256075993913</v>
      </c>
      <c r="HM127" s="262">
        <f t="shared" si="127"/>
        <v>6.8233591777998788</v>
      </c>
      <c r="HN127" s="120">
        <f t="shared" si="104"/>
        <v>34.911662314922765</v>
      </c>
      <c r="HO127" s="249">
        <f t="shared" si="105"/>
        <v>103.56520128117096</v>
      </c>
      <c r="HP127" s="121">
        <f t="shared" si="106"/>
        <v>-3.5652012811709568</v>
      </c>
      <c r="HQ127" s="122">
        <f t="shared" si="99"/>
        <v>30.095196826153469</v>
      </c>
      <c r="HR127" s="123">
        <f t="shared" si="100"/>
        <v>28.088303137122885</v>
      </c>
      <c r="HS127" s="196">
        <f t="shared" si="101"/>
        <v>2.0068936890305835</v>
      </c>
      <c r="HT127" s="197">
        <f t="shared" si="102"/>
        <v>1.0128477512754879</v>
      </c>
      <c r="HU127" s="198">
        <f t="shared" si="103"/>
        <v>0.32200681115259044</v>
      </c>
      <c r="HV127" s="199">
        <f t="shared" si="107"/>
        <v>2.8091532261031458</v>
      </c>
      <c r="HW127" s="125">
        <f t="shared" si="108"/>
        <v>0.27936011053093124</v>
      </c>
      <c r="HX127" s="125">
        <f t="shared" si="109"/>
        <v>2.228572958315191</v>
      </c>
      <c r="HY127" s="125">
        <f t="shared" si="110"/>
        <v>0.54177936388727399</v>
      </c>
      <c r="HZ127" s="200">
        <f t="shared" si="111"/>
        <v>4.4898765876295731E-2</v>
      </c>
      <c r="IA127" s="201">
        <f t="shared" si="112"/>
        <v>0</v>
      </c>
      <c r="IB127" s="201">
        <f t="shared" si="113"/>
        <v>0.26918750950100301</v>
      </c>
      <c r="IC127" s="201">
        <f t="shared" si="114"/>
        <v>2.0715044185925708</v>
      </c>
      <c r="ID127" s="201">
        <f t="shared" si="115"/>
        <v>3.9505213396661597E-2</v>
      </c>
      <c r="IE127" s="201">
        <f t="shared" si="116"/>
        <v>0.56861326481665653</v>
      </c>
      <c r="IF127" s="173">
        <f t="shared" si="117"/>
        <v>2.5079330688461225</v>
      </c>
      <c r="IG127" s="174">
        <f t="shared" si="118"/>
        <v>2.3406919280935736</v>
      </c>
      <c r="IH127" s="184">
        <f t="shared" si="119"/>
        <v>0.16724114075254862</v>
      </c>
      <c r="II127" s="185">
        <f t="shared" si="120"/>
        <v>8.4403979272957327E-2</v>
      </c>
      <c r="IJ127" s="177">
        <f t="shared" si="121"/>
        <v>2.6833900929382537E-2</v>
      </c>
      <c r="IK127" s="130">
        <v>0</v>
      </c>
      <c r="IL127" s="347">
        <v>0</v>
      </c>
    </row>
    <row r="128" spans="1:246" outlineLevel="3" x14ac:dyDescent="0.2">
      <c r="A128" s="187">
        <v>123.127272727272</v>
      </c>
      <c r="B128" s="188">
        <v>112</v>
      </c>
      <c r="C128" s="189" t="s">
        <v>212</v>
      </c>
      <c r="D128" s="190" t="s">
        <v>233</v>
      </c>
      <c r="E128" s="191" t="s">
        <v>235</v>
      </c>
      <c r="F128" s="1">
        <v>853.06899999999996</v>
      </c>
      <c r="G128" s="232">
        <v>22.088999999999999</v>
      </c>
      <c r="H128" s="234">
        <v>61.616</v>
      </c>
      <c r="I128" s="192">
        <v>8.5979977356936299E-2</v>
      </c>
      <c r="J128" s="193">
        <v>0.9140200226430637</v>
      </c>
      <c r="K128" s="202">
        <v>0</v>
      </c>
      <c r="L128" s="271">
        <v>3.7580767806171367</v>
      </c>
      <c r="M128" s="272">
        <v>1.1403508614487312</v>
      </c>
      <c r="N128" s="314">
        <v>2.6177259191684055</v>
      </c>
      <c r="O128" s="314">
        <v>0.40173179343985471</v>
      </c>
      <c r="P128" s="314">
        <v>2.2159941257285509</v>
      </c>
      <c r="Q128" s="314">
        <v>1.1403508614487312</v>
      </c>
      <c r="R128" s="315">
        <v>0</v>
      </c>
      <c r="S128" s="316">
        <v>3.7580767806171367</v>
      </c>
      <c r="T128" s="316">
        <v>1.1403508614487312</v>
      </c>
      <c r="U128" s="316">
        <v>2.6177259191684055</v>
      </c>
      <c r="V128" s="316">
        <v>0</v>
      </c>
      <c r="W128" s="316">
        <v>0.40173179343985471</v>
      </c>
      <c r="X128" s="316">
        <v>2.2159941257285505</v>
      </c>
      <c r="Y128" s="316">
        <v>0</v>
      </c>
      <c r="Z128" s="316">
        <v>1.1403508614487312</v>
      </c>
      <c r="AA128" s="317">
        <v>15.43629043056543</v>
      </c>
      <c r="AB128" s="318">
        <v>4.5587753475947652</v>
      </c>
      <c r="AC128" s="318">
        <v>10.877515082970664</v>
      </c>
      <c r="AD128" s="318">
        <v>0.9443430903573905</v>
      </c>
      <c r="AE128" s="318">
        <v>9.1581051148650161</v>
      </c>
      <c r="AF128" s="318">
        <v>4.5587753475947652</v>
      </c>
      <c r="AG128" s="319">
        <v>0.50932144154039349</v>
      </c>
      <c r="AH128" s="320">
        <v>12.878085972871986</v>
      </c>
      <c r="AI128" s="320">
        <v>4.944968963749961</v>
      </c>
      <c r="AJ128" s="320">
        <v>7.9331170091220251</v>
      </c>
      <c r="AK128" s="320">
        <v>0</v>
      </c>
      <c r="AL128" s="320">
        <v>0.40205880453717097</v>
      </c>
      <c r="AM128" s="320">
        <v>7.0096733305181962</v>
      </c>
      <c r="AN128" s="320">
        <v>0.74351956332067459</v>
      </c>
      <c r="AO128" s="320">
        <v>4.2014494004292873</v>
      </c>
      <c r="AP128" s="321">
        <v>7.2848186026666664</v>
      </c>
      <c r="AQ128" s="322">
        <v>0.53923696818</v>
      </c>
      <c r="AR128" s="323">
        <v>6.7455816344866664</v>
      </c>
      <c r="AS128" s="323">
        <v>0.73472972266666658</v>
      </c>
      <c r="AT128" s="323">
        <v>6.0108519118199997</v>
      </c>
      <c r="AU128" s="323">
        <v>0.53923696818</v>
      </c>
      <c r="AV128" s="315">
        <v>1.402474281797397E-2</v>
      </c>
      <c r="AW128" s="316">
        <v>7.2707938598486921</v>
      </c>
      <c r="AX128" s="316">
        <v>0.68826726974274033</v>
      </c>
      <c r="AY128" s="316">
        <v>5.8494456578116534</v>
      </c>
      <c r="AZ128" s="316">
        <v>0</v>
      </c>
      <c r="BA128" s="316">
        <v>0.73308093229429783</v>
      </c>
      <c r="BB128" s="316">
        <v>5.8494456578116534</v>
      </c>
      <c r="BC128" s="316">
        <v>0</v>
      </c>
      <c r="BD128" s="316">
        <v>0.68826726974274033</v>
      </c>
      <c r="BE128" s="324">
        <v>1.851658143467652E-3</v>
      </c>
      <c r="BF128" s="325">
        <v>1.4153182196539145E-4</v>
      </c>
      <c r="BG128" s="326">
        <v>1.7101263215022605E-3</v>
      </c>
      <c r="BH128" s="326">
        <v>0</v>
      </c>
      <c r="BI128" s="326">
        <v>1.7101263215022605E-3</v>
      </c>
      <c r="BJ128" s="326">
        <v>1.4153182196539145E-4</v>
      </c>
      <c r="BK128" s="319">
        <v>4.1600403747337771E-6</v>
      </c>
      <c r="BL128" s="320">
        <v>1.8474981030929183E-3</v>
      </c>
      <c r="BM128" s="320">
        <v>2.9832713094808991E-4</v>
      </c>
      <c r="BN128" s="320">
        <v>1.5491709721448283E-3</v>
      </c>
      <c r="BO128" s="320">
        <v>0</v>
      </c>
      <c r="BP128" s="320">
        <v>0</v>
      </c>
      <c r="BQ128" s="320">
        <v>1.5491709721448283E-3</v>
      </c>
      <c r="BR128" s="320">
        <v>0</v>
      </c>
      <c r="BS128" s="320">
        <v>2.9832713094808991E-4</v>
      </c>
      <c r="BT128" s="275">
        <v>0.98428138995846459</v>
      </c>
      <c r="BU128" s="327">
        <v>0.13595046822630727</v>
      </c>
      <c r="BV128" s="328">
        <v>0.84833092173215729</v>
      </c>
      <c r="BW128" s="328">
        <v>0.30452904882692827</v>
      </c>
      <c r="BX128" s="328">
        <v>0.54380187290522897</v>
      </c>
      <c r="BY128" s="328">
        <v>0.13595046822630727</v>
      </c>
      <c r="BZ128" s="329">
        <v>0.15353804287604783</v>
      </c>
      <c r="CA128" s="330">
        <v>0.83074334708241682</v>
      </c>
      <c r="CB128" s="330">
        <v>0.1542061496918099</v>
      </c>
      <c r="CC128" s="330">
        <v>0.67653719739060691</v>
      </c>
      <c r="CD128" s="330"/>
      <c r="CE128" s="330">
        <v>0.25702556594815112</v>
      </c>
      <c r="CF128" s="330">
        <v>0.41951163144245579</v>
      </c>
      <c r="CG128" s="330"/>
      <c r="CH128" s="330">
        <v>0.1542061496918099</v>
      </c>
      <c r="CI128" s="331">
        <v>3.3092595090432005E-2</v>
      </c>
      <c r="CJ128" s="332">
        <v>1.0204481088000002E-3</v>
      </c>
      <c r="CK128" s="332">
        <v>3.2072146981632008E-2</v>
      </c>
      <c r="CL128" s="332"/>
      <c r="CM128" s="332">
        <v>3.2072146981632008E-2</v>
      </c>
      <c r="CN128" s="332">
        <v>1.0204481088000002E-3</v>
      </c>
      <c r="CO128" s="333"/>
      <c r="CP128" s="334">
        <v>3.3092595090432005E-2</v>
      </c>
      <c r="CQ128" s="334">
        <v>3.563673821262122E-3</v>
      </c>
      <c r="CR128" s="334">
        <v>2.9528921269169884E-2</v>
      </c>
      <c r="CS128" s="335"/>
      <c r="CT128" s="335"/>
      <c r="CU128" s="334">
        <v>2.9528921269169884E-2</v>
      </c>
      <c r="CV128" s="334">
        <v>1.6232698828054337E-3</v>
      </c>
      <c r="CW128" s="334">
        <v>1.9404039384566883E-3</v>
      </c>
      <c r="CX128" s="299">
        <v>0.81333119999999992</v>
      </c>
      <c r="CY128" s="300">
        <v>9.8329625893812556E-2</v>
      </c>
      <c r="CZ128" s="301">
        <v>0.71500157410618737</v>
      </c>
      <c r="DA128" s="301">
        <v>0</v>
      </c>
      <c r="DB128" s="301">
        <v>0.71500157410618737</v>
      </c>
      <c r="DC128" s="301">
        <v>9.8329625893812556E-2</v>
      </c>
      <c r="DD128" s="169">
        <v>0</v>
      </c>
      <c r="DE128" s="170">
        <v>0.81333119999999992</v>
      </c>
      <c r="DF128" s="170">
        <v>0.15694449998101986</v>
      </c>
      <c r="DG128" s="170">
        <v>0.65638670001898003</v>
      </c>
      <c r="DH128" s="170">
        <v>0</v>
      </c>
      <c r="DI128" s="170">
        <v>0</v>
      </c>
      <c r="DJ128" s="170">
        <v>0.65638670001898014</v>
      </c>
      <c r="DK128" s="170">
        <v>4.6110912333447586E-2</v>
      </c>
      <c r="DL128" s="170">
        <v>0.11083358764757227</v>
      </c>
      <c r="DM128" s="336">
        <v>28.311742657041602</v>
      </c>
      <c r="DN128" s="337">
        <v>6.4738052512743822</v>
      </c>
      <c r="DO128" s="337">
        <v>21.837937405767214</v>
      </c>
      <c r="DP128" s="337">
        <v>2.38533365529084</v>
      </c>
      <c r="DQ128" s="337">
        <v>18.677536872728115</v>
      </c>
      <c r="DR128" s="337">
        <v>6.4738052512743822</v>
      </c>
      <c r="DS128" s="338">
        <v>0.67688838727478995</v>
      </c>
      <c r="DT128" s="339">
        <v>25.58597125361376</v>
      </c>
      <c r="DU128" s="339">
        <v>7.088599745566472</v>
      </c>
      <c r="DV128" s="339">
        <v>17.764290575752987</v>
      </c>
      <c r="DW128" s="339">
        <v>0</v>
      </c>
      <c r="DX128" s="339">
        <v>1.7938970962194745</v>
      </c>
      <c r="DY128" s="339">
        <v>16.182089537761151</v>
      </c>
      <c r="DZ128" s="339">
        <v>0.79125374553692762</v>
      </c>
      <c r="EA128" s="339">
        <v>6.2973460000295454</v>
      </c>
      <c r="EB128" s="340">
        <v>3.7580767806171367</v>
      </c>
      <c r="EC128" s="274">
        <v>15.43629043056543</v>
      </c>
      <c r="ED128" s="274">
        <v>7.2848186026666664</v>
      </c>
      <c r="EE128" s="274">
        <v>1.851658143467652E-3</v>
      </c>
      <c r="EF128" s="274">
        <v>0.98428138995846459</v>
      </c>
      <c r="EG128" s="274">
        <v>3.3092595090432005E-2</v>
      </c>
      <c r="EH128" s="274">
        <f t="shared" si="128"/>
        <v>0.81333119999999992</v>
      </c>
      <c r="EI128" s="248">
        <f t="shared" si="129"/>
        <v>28.311742657041602</v>
      </c>
      <c r="EJ128" s="245">
        <v>0.40173179343985471</v>
      </c>
      <c r="EK128" s="246">
        <v>0.9443430903573905</v>
      </c>
      <c r="EL128" s="246">
        <v>0.73472972266666658</v>
      </c>
      <c r="EM128" s="246">
        <v>0</v>
      </c>
      <c r="EN128" s="246">
        <v>0.30452904882692827</v>
      </c>
      <c r="EO128" s="246">
        <v>0</v>
      </c>
      <c r="EP128" s="246">
        <v>0</v>
      </c>
      <c r="EQ128" s="341">
        <v>2.38533365529084</v>
      </c>
      <c r="ER128" s="246">
        <v>2.2159941257285509</v>
      </c>
      <c r="ES128" s="246">
        <v>9.1581051148650161</v>
      </c>
      <c r="ET128" s="246">
        <v>6.0108519118199997</v>
      </c>
      <c r="EU128" s="246">
        <v>1.7101263215022605E-3</v>
      </c>
      <c r="EV128" s="246">
        <v>0.54380187290522897</v>
      </c>
      <c r="EW128" s="246">
        <v>3.2072146981632008E-2</v>
      </c>
      <c r="EX128" s="246">
        <f t="shared" si="130"/>
        <v>0.71500157410618737</v>
      </c>
      <c r="EY128" s="342">
        <f t="shared" si="131"/>
        <v>18.677536872728115</v>
      </c>
      <c r="EZ128" s="246">
        <v>1.1403508614487312</v>
      </c>
      <c r="FA128" s="246">
        <v>4.5587753475947652</v>
      </c>
      <c r="FB128" s="246">
        <v>0.53923696818</v>
      </c>
      <c r="FC128" s="246">
        <v>1.4153182196539145E-4</v>
      </c>
      <c r="FD128" s="246">
        <v>0.13595046822630727</v>
      </c>
      <c r="FE128" s="246">
        <v>1.0204481088000002E-3</v>
      </c>
      <c r="FF128" s="246">
        <f t="shared" si="86"/>
        <v>9.8329625893812556E-2</v>
      </c>
      <c r="FG128" s="343">
        <f t="shared" si="87"/>
        <v>6.4738052512743822</v>
      </c>
      <c r="FH128" s="276">
        <v>0</v>
      </c>
      <c r="FI128" s="260">
        <v>0.50932144154039349</v>
      </c>
      <c r="FJ128" s="260">
        <v>1.402474281797397E-2</v>
      </c>
      <c r="FK128" s="260">
        <v>4.1600403747337771E-6</v>
      </c>
      <c r="FL128" s="260">
        <v>0.15353804287604783</v>
      </c>
      <c r="FM128" s="264">
        <v>0</v>
      </c>
      <c r="FN128" s="264">
        <v>0</v>
      </c>
      <c r="FO128" s="344">
        <v>0.67688838727478995</v>
      </c>
      <c r="FP128" s="345">
        <v>0</v>
      </c>
      <c r="FQ128" s="260">
        <v>0</v>
      </c>
      <c r="FR128" s="260">
        <v>0</v>
      </c>
      <c r="FS128" s="260">
        <v>0</v>
      </c>
      <c r="FT128" s="260">
        <v>0</v>
      </c>
      <c r="FU128" s="264">
        <v>0</v>
      </c>
      <c r="FV128" s="147">
        <v>0</v>
      </c>
      <c r="FW128" s="344">
        <v>0</v>
      </c>
      <c r="FX128" s="195">
        <v>0.40173179343985471</v>
      </c>
      <c r="FY128" s="262">
        <v>0.40205880453717097</v>
      </c>
      <c r="FZ128" s="262">
        <v>0.73308093229429783</v>
      </c>
      <c r="GA128" s="262">
        <v>0</v>
      </c>
      <c r="GB128" s="262">
        <v>0.25702556594815112</v>
      </c>
      <c r="GC128" s="147">
        <v>0</v>
      </c>
      <c r="GD128" s="147">
        <v>0</v>
      </c>
      <c r="GE128" s="346">
        <v>1.7938970962194745</v>
      </c>
      <c r="GF128" s="273">
        <f t="shared" si="88"/>
        <v>2.2159941257285505</v>
      </c>
      <c r="GG128" s="246">
        <f t="shared" si="89"/>
        <v>7.0096733305181962</v>
      </c>
      <c r="GH128" s="246">
        <f t="shared" si="90"/>
        <v>5.8494456578116534</v>
      </c>
      <c r="GI128" s="246">
        <f t="shared" si="91"/>
        <v>1.5491709721448283E-3</v>
      </c>
      <c r="GJ128" s="246">
        <f t="shared" si="92"/>
        <v>0.41951163144245579</v>
      </c>
      <c r="GK128" s="246">
        <f t="shared" si="93"/>
        <v>2.9528921269169884E-2</v>
      </c>
      <c r="GL128" s="246">
        <f t="shared" si="94"/>
        <v>0.65638670001898014</v>
      </c>
      <c r="GM128" s="346">
        <f t="shared" si="95"/>
        <v>16.182089537761151</v>
      </c>
      <c r="GN128" s="195">
        <v>0</v>
      </c>
      <c r="GO128" s="262">
        <v>0.74351956332067459</v>
      </c>
      <c r="GP128" s="262">
        <v>0</v>
      </c>
      <c r="GQ128" s="262">
        <v>0</v>
      </c>
      <c r="GR128" s="262">
        <v>0</v>
      </c>
      <c r="GS128" s="147">
        <v>1.6232698828054337E-3</v>
      </c>
      <c r="GT128" s="147">
        <f t="shared" si="96"/>
        <v>4.6110912333447586E-2</v>
      </c>
      <c r="GU128" s="346">
        <f t="shared" si="97"/>
        <v>0.79125374553692762</v>
      </c>
      <c r="GV128" s="195">
        <v>1.1403508614487312</v>
      </c>
      <c r="GW128" s="262">
        <v>4.2014494004292873</v>
      </c>
      <c r="GX128" s="262">
        <v>0.68826726974274033</v>
      </c>
      <c r="GY128" s="262">
        <v>2.9832713094808991E-4</v>
      </c>
      <c r="GZ128" s="262">
        <v>0.1542061496918099</v>
      </c>
      <c r="HA128" s="147">
        <v>1.9404039384566883E-3</v>
      </c>
      <c r="HB128" s="147">
        <f t="shared" si="135"/>
        <v>0.11083358764757227</v>
      </c>
      <c r="HC128" s="346">
        <f t="shared" si="136"/>
        <v>6.2973460000295454</v>
      </c>
      <c r="HD128" s="248">
        <f t="shared" si="98"/>
        <v>28.311742657041602</v>
      </c>
      <c r="HE128" s="116">
        <f t="shared" si="132"/>
        <v>2.38533365529084</v>
      </c>
      <c r="HF128" s="117">
        <f t="shared" si="133"/>
        <v>18.677536872728115</v>
      </c>
      <c r="HG128" s="117">
        <f t="shared" si="134"/>
        <v>6.4738052512743822</v>
      </c>
      <c r="HH128" s="195">
        <f t="shared" si="122"/>
        <v>0.67688838727478995</v>
      </c>
      <c r="HI128" s="262">
        <f t="shared" si="123"/>
        <v>0</v>
      </c>
      <c r="HJ128" s="262">
        <f t="shared" si="124"/>
        <v>1.7938970962194745</v>
      </c>
      <c r="HK128" s="262">
        <f t="shared" si="125"/>
        <v>16.182089537761151</v>
      </c>
      <c r="HL128" s="262">
        <f t="shared" si="126"/>
        <v>0.79125374553692762</v>
      </c>
      <c r="HM128" s="262">
        <f t="shared" si="127"/>
        <v>6.2973460000295454</v>
      </c>
      <c r="HN128" s="120">
        <f t="shared" si="104"/>
        <v>24.27333263401017</v>
      </c>
      <c r="HO128" s="249">
        <f t="shared" si="105"/>
        <v>85.735918583496272</v>
      </c>
      <c r="HP128" s="121">
        <f t="shared" si="106"/>
        <v>14.264081416503728</v>
      </c>
      <c r="HQ128" s="122">
        <f t="shared" si="99"/>
        <v>21.062870528018955</v>
      </c>
      <c r="HR128" s="123">
        <f t="shared" si="100"/>
        <v>17.975986633980625</v>
      </c>
      <c r="HS128" s="196">
        <f t="shared" si="101"/>
        <v>3.0868838940383299</v>
      </c>
      <c r="HT128" s="197">
        <f t="shared" si="102"/>
        <v>1.4681421328117175</v>
      </c>
      <c r="HU128" s="198">
        <f t="shared" si="103"/>
        <v>-0.17645925124483686</v>
      </c>
      <c r="HV128" s="199">
        <f t="shared" si="107"/>
        <v>2.3593118880868</v>
      </c>
      <c r="HW128" s="125">
        <f t="shared" si="108"/>
        <v>0.19877780460757</v>
      </c>
      <c r="HX128" s="125">
        <f t="shared" si="109"/>
        <v>1.5564614060606763</v>
      </c>
      <c r="HY128" s="125">
        <f t="shared" si="110"/>
        <v>0.53948377093953181</v>
      </c>
      <c r="HZ128" s="200">
        <f t="shared" si="111"/>
        <v>5.6407365606232496E-2</v>
      </c>
      <c r="IA128" s="201">
        <f t="shared" si="112"/>
        <v>0</v>
      </c>
      <c r="IB128" s="201">
        <f t="shared" si="113"/>
        <v>0.14949142468495621</v>
      </c>
      <c r="IC128" s="201">
        <f t="shared" si="114"/>
        <v>1.3485074614800958</v>
      </c>
      <c r="ID128" s="201">
        <f t="shared" si="115"/>
        <v>6.5937812128077297E-2</v>
      </c>
      <c r="IE128" s="201">
        <f t="shared" si="116"/>
        <v>0.52477883333579545</v>
      </c>
      <c r="IF128" s="173">
        <f t="shared" si="117"/>
        <v>1.7552392106682462</v>
      </c>
      <c r="IG128" s="174">
        <f t="shared" si="118"/>
        <v>1.4979988861650522</v>
      </c>
      <c r="IH128" s="184">
        <f t="shared" si="119"/>
        <v>0.25724032450319417</v>
      </c>
      <c r="II128" s="185">
        <f t="shared" si="120"/>
        <v>0.12234517773430979</v>
      </c>
      <c r="IJ128" s="177">
        <f t="shared" si="121"/>
        <v>-1.4704937603736404E-2</v>
      </c>
      <c r="IK128" s="130">
        <v>0</v>
      </c>
      <c r="IL128" s="347">
        <v>0</v>
      </c>
    </row>
    <row r="129" spans="1:246" outlineLevel="3" x14ac:dyDescent="0.2">
      <c r="A129" s="187">
        <v>124.22424242424199</v>
      </c>
      <c r="B129" s="188">
        <v>113</v>
      </c>
      <c r="C129" s="189" t="s">
        <v>212</v>
      </c>
      <c r="D129" s="190" t="s">
        <v>233</v>
      </c>
      <c r="E129" s="191" t="s">
        <v>236</v>
      </c>
      <c r="F129" s="1">
        <v>177392.25200000001</v>
      </c>
      <c r="G129" s="232">
        <v>5341.9372000000003</v>
      </c>
      <c r="H129" s="234">
        <v>65.88</v>
      </c>
      <c r="I129" s="192">
        <v>6.1494535245616211E-2</v>
      </c>
      <c r="J129" s="193">
        <v>0.93850546475438379</v>
      </c>
      <c r="K129" s="202">
        <v>1</v>
      </c>
      <c r="L129" s="271">
        <v>3.0347765690952606</v>
      </c>
      <c r="M129" s="272">
        <v>1.0540861670661965</v>
      </c>
      <c r="N129" s="314">
        <v>1.9806904020290641</v>
      </c>
      <c r="O129" s="314">
        <v>0.30520730345574237</v>
      </c>
      <c r="P129" s="314">
        <v>1.6754830985733218</v>
      </c>
      <c r="Q129" s="314">
        <v>1.0540861670661965</v>
      </c>
      <c r="R129" s="315">
        <v>0</v>
      </c>
      <c r="S129" s="316">
        <v>3.0347765690952606</v>
      </c>
      <c r="T129" s="316">
        <v>1.0436723259825733</v>
      </c>
      <c r="U129" s="316">
        <v>1.9911042431126873</v>
      </c>
      <c r="V129" s="316">
        <v>6.3131946342489836E-2</v>
      </c>
      <c r="W129" s="316">
        <v>0.2940474129451508</v>
      </c>
      <c r="X129" s="316">
        <v>1.6339248838250469</v>
      </c>
      <c r="Y129" s="316">
        <v>0</v>
      </c>
      <c r="Z129" s="316">
        <v>1.0436723259825733</v>
      </c>
      <c r="AA129" s="317">
        <v>14.219662527718043</v>
      </c>
      <c r="AB129" s="318">
        <v>4.3037880728542008</v>
      </c>
      <c r="AC129" s="318">
        <v>9.9158744548638431</v>
      </c>
      <c r="AD129" s="318">
        <v>0.75776933999882212</v>
      </c>
      <c r="AE129" s="318">
        <v>7.9782966209690507</v>
      </c>
      <c r="AF129" s="318">
        <v>4.3037880728542008</v>
      </c>
      <c r="AG129" s="319">
        <v>0</v>
      </c>
      <c r="AH129" s="320">
        <v>14.219662527718043</v>
      </c>
      <c r="AI129" s="320">
        <v>4.6812745033139969</v>
      </c>
      <c r="AJ129" s="320">
        <v>9.5383880244040462</v>
      </c>
      <c r="AK129" s="320">
        <v>0.18208441341950368</v>
      </c>
      <c r="AL129" s="320">
        <v>0.75776933999882212</v>
      </c>
      <c r="AM129" s="320">
        <v>10.305651396034735</v>
      </c>
      <c r="AN129" s="320">
        <v>0.44717968282061454</v>
      </c>
      <c r="AO129" s="320">
        <v>4.2340948204933824</v>
      </c>
      <c r="AP129" s="321">
        <v>20.584162079999999</v>
      </c>
      <c r="AQ129" s="322">
        <v>1.4874129467999997</v>
      </c>
      <c r="AR129" s="323">
        <v>19.096749133199999</v>
      </c>
      <c r="AS129" s="323">
        <v>2.7048571199999993</v>
      </c>
      <c r="AT129" s="323">
        <v>16.3918920132</v>
      </c>
      <c r="AU129" s="323">
        <v>1.4874129467999997</v>
      </c>
      <c r="AV129" s="315">
        <v>7.5027204875843634E-2</v>
      </c>
      <c r="AW129" s="316">
        <v>20.509134875124154</v>
      </c>
      <c r="AX129" s="316">
        <v>1.774490573262363</v>
      </c>
      <c r="AY129" s="316">
        <v>16.040206339330965</v>
      </c>
      <c r="AZ129" s="316">
        <v>0</v>
      </c>
      <c r="BA129" s="316">
        <v>2.6944379625308268</v>
      </c>
      <c r="BB129" s="316">
        <v>16.040206339330965</v>
      </c>
      <c r="BC129" s="316">
        <v>0</v>
      </c>
      <c r="BD129" s="316">
        <v>1.774490573262363</v>
      </c>
      <c r="BE129" s="324">
        <v>0.85148851010235205</v>
      </c>
      <c r="BF129" s="325">
        <v>8.4625527976387394E-2</v>
      </c>
      <c r="BG129" s="326">
        <v>0.76686298212596471</v>
      </c>
      <c r="BH129" s="326">
        <v>0</v>
      </c>
      <c r="BI129" s="326">
        <v>0.76686298212596471</v>
      </c>
      <c r="BJ129" s="326">
        <v>8.4625527976387394E-2</v>
      </c>
      <c r="BK129" s="319">
        <v>1.0678016950092453E-2</v>
      </c>
      <c r="BL129" s="320">
        <v>0.84081049315225964</v>
      </c>
      <c r="BM129" s="320">
        <v>0.12961810147654224</v>
      </c>
      <c r="BN129" s="320">
        <v>0.71119239167571735</v>
      </c>
      <c r="BO129" s="320">
        <v>0</v>
      </c>
      <c r="BP129" s="320">
        <v>0</v>
      </c>
      <c r="BQ129" s="320">
        <v>0.71119239167571735</v>
      </c>
      <c r="BR129" s="320">
        <v>0</v>
      </c>
      <c r="BS129" s="320">
        <v>0.12961810147654224</v>
      </c>
      <c r="BT129" s="275">
        <v>2.5619169590529354</v>
      </c>
      <c r="BU129" s="327">
        <v>0.35385593357084744</v>
      </c>
      <c r="BV129" s="328">
        <v>2.2080610254820878</v>
      </c>
      <c r="BW129" s="328">
        <v>0.79263729119869819</v>
      </c>
      <c r="BX129" s="328">
        <v>1.4154237342833897</v>
      </c>
      <c r="BY129" s="328">
        <v>0.35385593357084744</v>
      </c>
      <c r="BZ129" s="329">
        <v>0.5476027498740984</v>
      </c>
      <c r="CA129" s="330">
        <v>2.0143142091788371</v>
      </c>
      <c r="CB129" s="330">
        <v>0.34665628089878608</v>
      </c>
      <c r="CC129" s="330">
        <v>1.667657928280051</v>
      </c>
      <c r="CD129" s="330"/>
      <c r="CE129" s="330">
        <v>0.62321323598903244</v>
      </c>
      <c r="CF129" s="330">
        <v>1.0444446922910187</v>
      </c>
      <c r="CG129" s="330"/>
      <c r="CH129" s="330">
        <v>0.34665628089878608</v>
      </c>
      <c r="CI129" s="331">
        <v>2.0913622470000002</v>
      </c>
      <c r="CJ129" s="332">
        <v>6.0315547500000011E-2</v>
      </c>
      <c r="CK129" s="332">
        <v>2.0310466995000001</v>
      </c>
      <c r="CL129" s="332"/>
      <c r="CM129" s="332">
        <v>2.0310466995000001</v>
      </c>
      <c r="CN129" s="332">
        <v>6.0315547500000011E-2</v>
      </c>
      <c r="CO129" s="333"/>
      <c r="CP129" s="334">
        <v>2.0913622470000002</v>
      </c>
      <c r="CQ129" s="334">
        <v>0.17522277822726715</v>
      </c>
      <c r="CR129" s="334">
        <v>1.9161394687727331</v>
      </c>
      <c r="CS129" s="335"/>
      <c r="CT129" s="335"/>
      <c r="CU129" s="334">
        <v>1.9161394687727331</v>
      </c>
      <c r="CV129" s="334">
        <v>0.10080661266052249</v>
      </c>
      <c r="CW129" s="334">
        <v>7.4416165566744658E-2</v>
      </c>
      <c r="CX129" s="299">
        <v>0.90914399999999984</v>
      </c>
      <c r="CY129" s="300">
        <v>0.12171709118015979</v>
      </c>
      <c r="CZ129" s="301">
        <v>0.78742690881984001</v>
      </c>
      <c r="DA129" s="301">
        <v>0</v>
      </c>
      <c r="DB129" s="301">
        <v>0.78742690881984001</v>
      </c>
      <c r="DC129" s="301">
        <v>0.12171709118015976</v>
      </c>
      <c r="DD129" s="169">
        <v>0</v>
      </c>
      <c r="DE129" s="170">
        <v>0.90914399999999984</v>
      </c>
      <c r="DF129" s="170">
        <v>0.16785229127162593</v>
      </c>
      <c r="DG129" s="170">
        <v>0.74129170872837391</v>
      </c>
      <c r="DH129" s="170">
        <v>0</v>
      </c>
      <c r="DI129" s="170">
        <v>0</v>
      </c>
      <c r="DJ129" s="170">
        <v>0.74129170872837391</v>
      </c>
      <c r="DK129" s="170">
        <v>3.2301167105043008E-2</v>
      </c>
      <c r="DL129" s="170">
        <v>0.13555112416658291</v>
      </c>
      <c r="DM129" s="336">
        <v>44.252512892968582</v>
      </c>
      <c r="DN129" s="337">
        <v>7.4658012869477908</v>
      </c>
      <c r="DO129" s="337">
        <v>36.786711606020802</v>
      </c>
      <c r="DP129" s="337">
        <v>4.5604710546532621</v>
      </c>
      <c r="DQ129" s="337">
        <v>31.046432057471563</v>
      </c>
      <c r="DR129" s="337">
        <v>7.4658012869477908</v>
      </c>
      <c r="DS129" s="338">
        <v>0.6333079717000345</v>
      </c>
      <c r="DT129" s="339">
        <v>43.619204921268555</v>
      </c>
      <c r="DU129" s="339">
        <v>8.3187868544331547</v>
      </c>
      <c r="DV129" s="339">
        <v>32.605980104304571</v>
      </c>
      <c r="DW129" s="339">
        <v>0.24521635976199352</v>
      </c>
      <c r="DX129" s="339">
        <v>4.3694679514638324</v>
      </c>
      <c r="DY129" s="339">
        <v>32.392850880658592</v>
      </c>
      <c r="DZ129" s="339">
        <v>0.58028746258618003</v>
      </c>
      <c r="EA129" s="339">
        <v>7.7384993918469753</v>
      </c>
      <c r="EB129" s="340">
        <v>3.0347765690952606</v>
      </c>
      <c r="EC129" s="274">
        <v>14.219662527718043</v>
      </c>
      <c r="ED129" s="274">
        <v>20.584162079999999</v>
      </c>
      <c r="EE129" s="274">
        <v>0.85148851010235205</v>
      </c>
      <c r="EF129" s="274">
        <v>2.5619169590529354</v>
      </c>
      <c r="EG129" s="274">
        <v>2.0913622470000002</v>
      </c>
      <c r="EH129" s="274">
        <f t="shared" si="128"/>
        <v>0.90914399999999984</v>
      </c>
      <c r="EI129" s="248">
        <f t="shared" si="129"/>
        <v>44.252512892968582</v>
      </c>
      <c r="EJ129" s="245">
        <v>0.30520730345574237</v>
      </c>
      <c r="EK129" s="246">
        <v>0.75776933999882212</v>
      </c>
      <c r="EL129" s="246">
        <v>2.7048571199999993</v>
      </c>
      <c r="EM129" s="246">
        <v>0</v>
      </c>
      <c r="EN129" s="246">
        <v>0.79263729119869819</v>
      </c>
      <c r="EO129" s="246">
        <v>0</v>
      </c>
      <c r="EP129" s="246">
        <v>0</v>
      </c>
      <c r="EQ129" s="341">
        <v>4.5604710546532621</v>
      </c>
      <c r="ER129" s="246">
        <v>1.6754830985733218</v>
      </c>
      <c r="ES129" s="246">
        <v>7.9782966209690507</v>
      </c>
      <c r="ET129" s="246">
        <v>16.3918920132</v>
      </c>
      <c r="EU129" s="246">
        <v>0.76686298212596471</v>
      </c>
      <c r="EV129" s="246">
        <v>1.4154237342833897</v>
      </c>
      <c r="EW129" s="246">
        <v>2.0310466995000001</v>
      </c>
      <c r="EX129" s="246">
        <f t="shared" si="130"/>
        <v>0.78742690881984001</v>
      </c>
      <c r="EY129" s="342">
        <f t="shared" si="131"/>
        <v>31.046432057471563</v>
      </c>
      <c r="EZ129" s="246">
        <v>1.0540861670661965</v>
      </c>
      <c r="FA129" s="246">
        <v>4.3037880728542008</v>
      </c>
      <c r="FB129" s="246">
        <v>1.4874129467999997</v>
      </c>
      <c r="FC129" s="246">
        <v>8.4625527976387394E-2</v>
      </c>
      <c r="FD129" s="246">
        <v>0.35385593357084744</v>
      </c>
      <c r="FE129" s="246">
        <v>6.0315547500000011E-2</v>
      </c>
      <c r="FF129" s="246">
        <f t="shared" si="86"/>
        <v>0.12171709118015976</v>
      </c>
      <c r="FG129" s="343">
        <f t="shared" si="87"/>
        <v>7.4658012869477908</v>
      </c>
      <c r="FH129" s="276">
        <v>0</v>
      </c>
      <c r="FI129" s="260">
        <v>0</v>
      </c>
      <c r="FJ129" s="260">
        <v>7.5027204875843634E-2</v>
      </c>
      <c r="FK129" s="260">
        <v>1.0678016950092453E-2</v>
      </c>
      <c r="FL129" s="260">
        <v>0.5476027498740984</v>
      </c>
      <c r="FM129" s="264">
        <v>0</v>
      </c>
      <c r="FN129" s="264">
        <v>0</v>
      </c>
      <c r="FO129" s="344">
        <v>0.6333079717000345</v>
      </c>
      <c r="FP129" s="345">
        <v>6.3131946342489836E-2</v>
      </c>
      <c r="FQ129" s="260">
        <v>0.18208441341950368</v>
      </c>
      <c r="FR129" s="260">
        <v>0</v>
      </c>
      <c r="FS129" s="260">
        <v>0</v>
      </c>
      <c r="FT129" s="260">
        <v>0</v>
      </c>
      <c r="FU129" s="264">
        <v>0</v>
      </c>
      <c r="FV129" s="147">
        <v>0</v>
      </c>
      <c r="FW129" s="344">
        <v>0.24521635976199352</v>
      </c>
      <c r="FX129" s="195">
        <v>0.2940474129451508</v>
      </c>
      <c r="FY129" s="262">
        <v>0.75776933999882212</v>
      </c>
      <c r="FZ129" s="262">
        <v>2.6944379625308268</v>
      </c>
      <c r="GA129" s="262">
        <v>0</v>
      </c>
      <c r="GB129" s="262">
        <v>0.62321323598903244</v>
      </c>
      <c r="GC129" s="147">
        <v>0</v>
      </c>
      <c r="GD129" s="147">
        <v>0</v>
      </c>
      <c r="GE129" s="346">
        <v>4.3694679514638324</v>
      </c>
      <c r="GF129" s="273">
        <f t="shared" si="88"/>
        <v>1.6339248838250469</v>
      </c>
      <c r="GG129" s="246">
        <f t="shared" si="89"/>
        <v>10.305651396034735</v>
      </c>
      <c r="GH129" s="246">
        <f t="shared" si="90"/>
        <v>16.040206339330965</v>
      </c>
      <c r="GI129" s="246">
        <f t="shared" si="91"/>
        <v>0.71119239167571735</v>
      </c>
      <c r="GJ129" s="246">
        <f t="shared" si="92"/>
        <v>1.0444446922910187</v>
      </c>
      <c r="GK129" s="246">
        <f t="shared" si="93"/>
        <v>1.9161394687727331</v>
      </c>
      <c r="GL129" s="246">
        <f t="shared" si="94"/>
        <v>0.74129170872837391</v>
      </c>
      <c r="GM129" s="346">
        <f t="shared" si="95"/>
        <v>32.392850880658592</v>
      </c>
      <c r="GN129" s="195">
        <v>0</v>
      </c>
      <c r="GO129" s="262">
        <v>0.44717968282061454</v>
      </c>
      <c r="GP129" s="262">
        <v>0</v>
      </c>
      <c r="GQ129" s="262">
        <v>0</v>
      </c>
      <c r="GR129" s="262">
        <v>0</v>
      </c>
      <c r="GS129" s="147">
        <v>0.10080661266052249</v>
      </c>
      <c r="GT129" s="147">
        <f t="shared" si="96"/>
        <v>3.2301167105043008E-2</v>
      </c>
      <c r="GU129" s="346">
        <f t="shared" si="97"/>
        <v>0.58028746258618003</v>
      </c>
      <c r="GV129" s="195">
        <v>1.0436723259825733</v>
      </c>
      <c r="GW129" s="262">
        <v>4.2340948204933824</v>
      </c>
      <c r="GX129" s="262">
        <v>1.774490573262363</v>
      </c>
      <c r="GY129" s="262">
        <v>0.12961810147654224</v>
      </c>
      <c r="GZ129" s="262">
        <v>0.34665628089878608</v>
      </c>
      <c r="HA129" s="147">
        <v>7.4416165566744658E-2</v>
      </c>
      <c r="HB129" s="147">
        <f t="shared" si="135"/>
        <v>0.13555112416658291</v>
      </c>
      <c r="HC129" s="346">
        <f t="shared" si="136"/>
        <v>7.7384993918469753</v>
      </c>
      <c r="HD129" s="248">
        <f t="shared" si="98"/>
        <v>44.252512892968582</v>
      </c>
      <c r="HE129" s="116">
        <f t="shared" si="132"/>
        <v>4.5604710546532621</v>
      </c>
      <c r="HF129" s="117">
        <f t="shared" si="133"/>
        <v>31.046432057471563</v>
      </c>
      <c r="HG129" s="117">
        <f t="shared" si="134"/>
        <v>7.4658012869477908</v>
      </c>
      <c r="HH129" s="195">
        <f t="shared" si="122"/>
        <v>0.6333079717000345</v>
      </c>
      <c r="HI129" s="262">
        <f t="shared" si="123"/>
        <v>0.24521635976199352</v>
      </c>
      <c r="HJ129" s="262">
        <f t="shared" si="124"/>
        <v>4.3694679514638324</v>
      </c>
      <c r="HK129" s="262">
        <f t="shared" si="125"/>
        <v>32.392850880658592</v>
      </c>
      <c r="HL129" s="262">
        <f t="shared" si="126"/>
        <v>0.58028746258618003</v>
      </c>
      <c r="HM129" s="262">
        <f t="shared" si="127"/>
        <v>7.7384993918469753</v>
      </c>
      <c r="HN129" s="120">
        <f t="shared" si="104"/>
        <v>44.500818223969404</v>
      </c>
      <c r="HO129" s="249">
        <f t="shared" si="105"/>
        <v>100.56111012633652</v>
      </c>
      <c r="HP129" s="121">
        <f t="shared" si="106"/>
        <v>-0.56111012633651569</v>
      </c>
      <c r="HQ129" s="122">
        <f t="shared" si="99"/>
        <v>35.606903112124826</v>
      </c>
      <c r="HR129" s="123">
        <f t="shared" si="100"/>
        <v>37.007535191884415</v>
      </c>
      <c r="HS129" s="196">
        <f t="shared" si="101"/>
        <v>-1.400632079759589</v>
      </c>
      <c r="HT129" s="197">
        <f t="shared" si="102"/>
        <v>1.2135954342862145</v>
      </c>
      <c r="HU129" s="198">
        <f t="shared" si="103"/>
        <v>0.27269810489918456</v>
      </c>
      <c r="HV129" s="199">
        <f t="shared" si="107"/>
        <v>3.687709407747382</v>
      </c>
      <c r="HW129" s="125">
        <f t="shared" si="108"/>
        <v>0.38003925455443849</v>
      </c>
      <c r="HX129" s="125">
        <f t="shared" si="109"/>
        <v>2.5872026714559637</v>
      </c>
      <c r="HY129" s="125">
        <f t="shared" si="110"/>
        <v>0.62215010724564923</v>
      </c>
      <c r="HZ129" s="200">
        <f t="shared" si="111"/>
        <v>5.2775664308336211E-2</v>
      </c>
      <c r="IA129" s="201">
        <f t="shared" si="112"/>
        <v>2.0434696646832794E-2</v>
      </c>
      <c r="IB129" s="201">
        <f t="shared" si="113"/>
        <v>0.36412232928865268</v>
      </c>
      <c r="IC129" s="201">
        <f t="shared" si="114"/>
        <v>2.6994042400548826</v>
      </c>
      <c r="ID129" s="201">
        <f t="shared" si="115"/>
        <v>4.8357288548848333E-2</v>
      </c>
      <c r="IE129" s="201">
        <f t="shared" si="116"/>
        <v>0.64487494932058131</v>
      </c>
      <c r="IF129" s="173">
        <f t="shared" si="117"/>
        <v>2.9672419260104022</v>
      </c>
      <c r="IG129" s="174">
        <f t="shared" si="118"/>
        <v>3.0839612659903679</v>
      </c>
      <c r="IH129" s="184">
        <f t="shared" si="119"/>
        <v>-0.11671933997996575</v>
      </c>
      <c r="II129" s="185">
        <f t="shared" si="120"/>
        <v>0.10113295285718454</v>
      </c>
      <c r="IJ129" s="177">
        <f t="shared" si="121"/>
        <v>2.2724842074932045E-2</v>
      </c>
      <c r="IK129" s="204">
        <v>7.5875014899086296E-2</v>
      </c>
      <c r="IL129" s="348">
        <v>2.2762504469725888</v>
      </c>
    </row>
    <row r="130" spans="1:246" outlineLevel="3" x14ac:dyDescent="0.2">
      <c r="A130" s="187">
        <v>125.321212121212</v>
      </c>
      <c r="B130" s="188">
        <v>114</v>
      </c>
      <c r="C130" s="189" t="s">
        <v>212</v>
      </c>
      <c r="D130" s="190" t="s">
        <v>233</v>
      </c>
      <c r="E130" s="191" t="s">
        <v>237</v>
      </c>
      <c r="F130" s="1">
        <v>10033.629999999999</v>
      </c>
      <c r="G130" s="232">
        <v>447.22179999999997</v>
      </c>
      <c r="H130" s="234">
        <v>54.881999999999998</v>
      </c>
      <c r="I130" s="192">
        <v>4.0934525749207973E-2</v>
      </c>
      <c r="J130" s="193">
        <v>0.95906547425079203</v>
      </c>
      <c r="K130" s="202">
        <v>0</v>
      </c>
      <c r="L130" s="271">
        <v>2.8366784694777687</v>
      </c>
      <c r="M130" s="272">
        <v>0.90341254002533056</v>
      </c>
      <c r="N130" s="314">
        <v>1.9332659294524381</v>
      </c>
      <c r="O130" s="314">
        <v>0.29326250152225308</v>
      </c>
      <c r="P130" s="314">
        <v>1.6400034279301852</v>
      </c>
      <c r="Q130" s="314">
        <v>0.90341254002533056</v>
      </c>
      <c r="R130" s="315">
        <v>0</v>
      </c>
      <c r="S130" s="316">
        <v>2.8366784694777687</v>
      </c>
      <c r="T130" s="316">
        <v>0.90341254002533056</v>
      </c>
      <c r="U130" s="316">
        <v>1.9332659294524381</v>
      </c>
      <c r="V130" s="316">
        <v>0</v>
      </c>
      <c r="W130" s="316">
        <v>0.29326250152225308</v>
      </c>
      <c r="X130" s="316">
        <v>1.6400034279301852</v>
      </c>
      <c r="Y130" s="316">
        <v>0</v>
      </c>
      <c r="Z130" s="316">
        <v>0.90341254002533056</v>
      </c>
      <c r="AA130" s="317">
        <v>12.770609677264005</v>
      </c>
      <c r="AB130" s="318">
        <v>4.3998410939733414</v>
      </c>
      <c r="AC130" s="318">
        <v>8.3707685832906638</v>
      </c>
      <c r="AD130" s="318">
        <v>0.39247196232161197</v>
      </c>
      <c r="AE130" s="318">
        <v>10.71779653553488</v>
      </c>
      <c r="AF130" s="318">
        <v>4.3998410939733414</v>
      </c>
      <c r="AG130" s="319">
        <v>0</v>
      </c>
      <c r="AH130" s="320">
        <v>12.26128823572361</v>
      </c>
      <c r="AI130" s="320">
        <v>4.9207091486272461</v>
      </c>
      <c r="AJ130" s="320">
        <v>7.3405790870963639</v>
      </c>
      <c r="AK130" s="320">
        <v>0</v>
      </c>
      <c r="AL130" s="320">
        <v>0.33090575657816862</v>
      </c>
      <c r="AM130" s="320">
        <v>4.2469366957263244</v>
      </c>
      <c r="AN130" s="320">
        <v>0.65461255191272238</v>
      </c>
      <c r="AO130" s="320">
        <v>4.2660965967145232</v>
      </c>
      <c r="AP130" s="321">
        <v>6.4886622719999991</v>
      </c>
      <c r="AQ130" s="322">
        <v>0.48030387054750001</v>
      </c>
      <c r="AR130" s="323">
        <v>6.0083584014524991</v>
      </c>
      <c r="AS130" s="323">
        <v>0.6544312619999999</v>
      </c>
      <c r="AT130" s="323">
        <v>5.353927139452499</v>
      </c>
      <c r="AU130" s="323">
        <v>0.48030387054750001</v>
      </c>
      <c r="AV130" s="315">
        <v>9.9706907049022714E-2</v>
      </c>
      <c r="AW130" s="316">
        <v>6.3889553649509763</v>
      </c>
      <c r="AX130" s="316">
        <v>0.53478478533969365</v>
      </c>
      <c r="AY130" s="316">
        <v>5.2114611574007732</v>
      </c>
      <c r="AZ130" s="316">
        <v>0</v>
      </c>
      <c r="BA130" s="316">
        <v>0.64270942221050875</v>
      </c>
      <c r="BB130" s="316">
        <v>5.2114611574007732</v>
      </c>
      <c r="BC130" s="316">
        <v>0</v>
      </c>
      <c r="BD130" s="316">
        <v>0.53478478533969365</v>
      </c>
      <c r="BE130" s="324">
        <v>1.527138021582721E-2</v>
      </c>
      <c r="BF130" s="325">
        <v>1.7503783802268898E-3</v>
      </c>
      <c r="BG130" s="326">
        <v>1.3521001835600319E-2</v>
      </c>
      <c r="BH130" s="326">
        <v>0</v>
      </c>
      <c r="BI130" s="326">
        <v>1.3521001835600319E-2</v>
      </c>
      <c r="BJ130" s="326">
        <v>1.7503783802268898E-3</v>
      </c>
      <c r="BK130" s="319">
        <v>1.646074227811091E-4</v>
      </c>
      <c r="BL130" s="320">
        <v>1.5106772793046098E-2</v>
      </c>
      <c r="BM130" s="320">
        <v>2.3561946412214421E-3</v>
      </c>
      <c r="BN130" s="320">
        <v>1.2750578151824659E-2</v>
      </c>
      <c r="BO130" s="320">
        <v>0</v>
      </c>
      <c r="BP130" s="320">
        <v>0</v>
      </c>
      <c r="BQ130" s="320">
        <v>1.2750578151824659E-2</v>
      </c>
      <c r="BR130" s="320">
        <v>0</v>
      </c>
      <c r="BS130" s="320">
        <v>2.3561946412214421E-3</v>
      </c>
      <c r="BT130" s="275">
        <v>1.4213967765112192</v>
      </c>
      <c r="BU130" s="327">
        <v>0.19632552161757177</v>
      </c>
      <c r="BV130" s="328">
        <v>1.2250712548936473</v>
      </c>
      <c r="BW130" s="328">
        <v>0.43976916842336072</v>
      </c>
      <c r="BX130" s="328">
        <v>0.78530208647028665</v>
      </c>
      <c r="BY130" s="328">
        <v>0.19632552161757177</v>
      </c>
      <c r="BZ130" s="329">
        <v>7.3866099934073171E-2</v>
      </c>
      <c r="CA130" s="330">
        <v>1.347530676577146</v>
      </c>
      <c r="CB130" s="330">
        <v>0.21659845211186815</v>
      </c>
      <c r="CC130" s="330">
        <v>1.1309322244652777</v>
      </c>
      <c r="CD130" s="330"/>
      <c r="CE130" s="330">
        <v>0.41691556844375793</v>
      </c>
      <c r="CF130" s="330">
        <v>0.71401665602151976</v>
      </c>
      <c r="CG130" s="330"/>
      <c r="CH130" s="330">
        <v>0.21659845211186815</v>
      </c>
      <c r="CI130" s="331">
        <v>0.11334602283067349</v>
      </c>
      <c r="CJ130" s="332">
        <v>3.924008661824999E-3</v>
      </c>
      <c r="CK130" s="332">
        <v>0.10942201416884849</v>
      </c>
      <c r="CL130" s="332"/>
      <c r="CM130" s="332">
        <v>0.10942201416884849</v>
      </c>
      <c r="CN130" s="332">
        <v>3.924008661824999E-3</v>
      </c>
      <c r="CO130" s="333"/>
      <c r="CP130" s="334">
        <v>0.11334602283067349</v>
      </c>
      <c r="CQ130" s="334">
        <v>7.2215392972203663E-3</v>
      </c>
      <c r="CR130" s="334">
        <v>0.10612448353345312</v>
      </c>
      <c r="CS130" s="335"/>
      <c r="CT130" s="335"/>
      <c r="CU130" s="334">
        <v>0.10612448353345312</v>
      </c>
      <c r="CV130" s="334">
        <v>2.4370456122463431E-3</v>
      </c>
      <c r="CW130" s="334">
        <v>4.7844936849740227E-3</v>
      </c>
      <c r="CX130" s="299">
        <v>0.72444240000000004</v>
      </c>
      <c r="CY130" s="300">
        <v>8.7583201251366857E-2</v>
      </c>
      <c r="CZ130" s="301">
        <v>0.63685919874863328</v>
      </c>
      <c r="DA130" s="301">
        <v>0</v>
      </c>
      <c r="DB130" s="301">
        <v>0.63685919874863328</v>
      </c>
      <c r="DC130" s="301">
        <v>8.7583201251366843E-2</v>
      </c>
      <c r="DD130" s="169">
        <v>0</v>
      </c>
      <c r="DE130" s="170">
        <v>0.72444240000000004</v>
      </c>
      <c r="DF130" s="170">
        <v>0.11243951381042477</v>
      </c>
      <c r="DG130" s="170">
        <v>0.61200288618957521</v>
      </c>
      <c r="DH130" s="170">
        <v>0</v>
      </c>
      <c r="DI130" s="170">
        <v>0</v>
      </c>
      <c r="DJ130" s="170">
        <v>0.61200288618957521</v>
      </c>
      <c r="DK130" s="170">
        <v>1.7854736965807413E-2</v>
      </c>
      <c r="DL130" s="170">
        <v>9.4584776844617371E-2</v>
      </c>
      <c r="DM130" s="336">
        <v>24.370406998299494</v>
      </c>
      <c r="DN130" s="337">
        <v>6.0731406144571629</v>
      </c>
      <c r="DO130" s="337">
        <v>18.297266383842331</v>
      </c>
      <c r="DP130" s="337">
        <v>1.7799348942672255</v>
      </c>
      <c r="DQ130" s="337">
        <v>19.256831404140936</v>
      </c>
      <c r="DR130" s="337">
        <v>6.0731406144571629</v>
      </c>
      <c r="DS130" s="338">
        <v>0.17373761440587698</v>
      </c>
      <c r="DT130" s="339">
        <v>23.687347942353224</v>
      </c>
      <c r="DU130" s="339">
        <v>6.6975221738530051</v>
      </c>
      <c r="DV130" s="339">
        <v>16.347116346289702</v>
      </c>
      <c r="DW130" s="339">
        <v>0</v>
      </c>
      <c r="DX130" s="339">
        <v>1.6837932487546885</v>
      </c>
      <c r="DY130" s="339">
        <v>12.543295884953654</v>
      </c>
      <c r="DZ130" s="339">
        <v>0.67490433449077614</v>
      </c>
      <c r="EA130" s="339">
        <v>6.0226178393622281</v>
      </c>
      <c r="EB130" s="340">
        <v>2.8366784694777687</v>
      </c>
      <c r="EC130" s="274">
        <v>12.770609677264005</v>
      </c>
      <c r="ED130" s="274">
        <v>6.4886622719999991</v>
      </c>
      <c r="EE130" s="274">
        <v>1.527138021582721E-2</v>
      </c>
      <c r="EF130" s="274">
        <v>1.4213967765112192</v>
      </c>
      <c r="EG130" s="274">
        <v>0.11334602283067349</v>
      </c>
      <c r="EH130" s="274">
        <f t="shared" si="128"/>
        <v>0.72444240000000004</v>
      </c>
      <c r="EI130" s="248">
        <f t="shared" si="129"/>
        <v>24.370406998299494</v>
      </c>
      <c r="EJ130" s="245">
        <v>0.29326250152225308</v>
      </c>
      <c r="EK130" s="246">
        <v>0.39247196232161197</v>
      </c>
      <c r="EL130" s="246">
        <v>0.6544312619999999</v>
      </c>
      <c r="EM130" s="246">
        <v>0</v>
      </c>
      <c r="EN130" s="246">
        <v>0.43976916842336072</v>
      </c>
      <c r="EO130" s="246">
        <v>0</v>
      </c>
      <c r="EP130" s="246">
        <v>0</v>
      </c>
      <c r="EQ130" s="341">
        <v>1.7799348942672255</v>
      </c>
      <c r="ER130" s="246">
        <v>1.6400034279301852</v>
      </c>
      <c r="ES130" s="246">
        <v>10.71779653553488</v>
      </c>
      <c r="ET130" s="246">
        <v>5.353927139452499</v>
      </c>
      <c r="EU130" s="246">
        <v>1.3521001835600319E-2</v>
      </c>
      <c r="EV130" s="246">
        <v>0.78530208647028665</v>
      </c>
      <c r="EW130" s="246">
        <v>0.10942201416884849</v>
      </c>
      <c r="EX130" s="246">
        <f t="shared" si="130"/>
        <v>0.63685919874863328</v>
      </c>
      <c r="EY130" s="342">
        <f t="shared" si="131"/>
        <v>19.256831404140936</v>
      </c>
      <c r="EZ130" s="246">
        <v>0.90341254002533056</v>
      </c>
      <c r="FA130" s="246">
        <v>4.3998410939733414</v>
      </c>
      <c r="FB130" s="246">
        <v>0.48030387054750001</v>
      </c>
      <c r="FC130" s="246">
        <v>1.7503783802268898E-3</v>
      </c>
      <c r="FD130" s="246">
        <v>0.19632552161757177</v>
      </c>
      <c r="FE130" s="246">
        <v>3.924008661824999E-3</v>
      </c>
      <c r="FF130" s="246">
        <f t="shared" si="86"/>
        <v>8.7583201251366843E-2</v>
      </c>
      <c r="FG130" s="343">
        <f t="shared" si="87"/>
        <v>6.0731406144571629</v>
      </c>
      <c r="FH130" s="276">
        <v>0</v>
      </c>
      <c r="FI130" s="260">
        <v>0</v>
      </c>
      <c r="FJ130" s="260">
        <v>9.9706907049022714E-2</v>
      </c>
      <c r="FK130" s="260">
        <v>1.646074227811091E-4</v>
      </c>
      <c r="FL130" s="260">
        <v>7.3866099934073171E-2</v>
      </c>
      <c r="FM130" s="264">
        <v>0</v>
      </c>
      <c r="FN130" s="264">
        <v>0</v>
      </c>
      <c r="FO130" s="344">
        <v>0.17373761440587698</v>
      </c>
      <c r="FP130" s="345">
        <v>0</v>
      </c>
      <c r="FQ130" s="260">
        <v>0</v>
      </c>
      <c r="FR130" s="260">
        <v>0</v>
      </c>
      <c r="FS130" s="260">
        <v>0</v>
      </c>
      <c r="FT130" s="260">
        <v>0</v>
      </c>
      <c r="FU130" s="264">
        <v>0</v>
      </c>
      <c r="FV130" s="147">
        <v>0</v>
      </c>
      <c r="FW130" s="344">
        <v>0</v>
      </c>
      <c r="FX130" s="195">
        <v>0.29326250152225308</v>
      </c>
      <c r="FY130" s="262">
        <v>0.33090575657816862</v>
      </c>
      <c r="FZ130" s="262">
        <v>0.64270942221050875</v>
      </c>
      <c r="GA130" s="262">
        <v>0</v>
      </c>
      <c r="GB130" s="262">
        <v>0.41691556844375793</v>
      </c>
      <c r="GC130" s="147">
        <v>0</v>
      </c>
      <c r="GD130" s="147">
        <v>0</v>
      </c>
      <c r="GE130" s="346">
        <v>1.6837932487546885</v>
      </c>
      <c r="GF130" s="273">
        <f t="shared" si="88"/>
        <v>1.6400034279301852</v>
      </c>
      <c r="GG130" s="246">
        <f t="shared" si="89"/>
        <v>4.2469366957263244</v>
      </c>
      <c r="GH130" s="246">
        <f t="shared" si="90"/>
        <v>5.2114611574007732</v>
      </c>
      <c r="GI130" s="246">
        <f t="shared" si="91"/>
        <v>1.2750578151824659E-2</v>
      </c>
      <c r="GJ130" s="246">
        <f t="shared" si="92"/>
        <v>0.71401665602151976</v>
      </c>
      <c r="GK130" s="246">
        <f t="shared" si="93"/>
        <v>0.10612448353345312</v>
      </c>
      <c r="GL130" s="246">
        <f t="shared" si="94"/>
        <v>0.61200288618957521</v>
      </c>
      <c r="GM130" s="346">
        <f t="shared" si="95"/>
        <v>12.543295884953654</v>
      </c>
      <c r="GN130" s="195">
        <v>0</v>
      </c>
      <c r="GO130" s="262">
        <v>0.65461255191272238</v>
      </c>
      <c r="GP130" s="262">
        <v>0</v>
      </c>
      <c r="GQ130" s="262">
        <v>0</v>
      </c>
      <c r="GR130" s="262">
        <v>0</v>
      </c>
      <c r="GS130" s="147">
        <v>2.4370456122463431E-3</v>
      </c>
      <c r="GT130" s="147">
        <f t="shared" si="96"/>
        <v>1.7854736965807413E-2</v>
      </c>
      <c r="GU130" s="346">
        <f t="shared" si="97"/>
        <v>0.67490433449077614</v>
      </c>
      <c r="GV130" s="195">
        <v>0.90341254002533056</v>
      </c>
      <c r="GW130" s="262">
        <v>4.2660965967145232</v>
      </c>
      <c r="GX130" s="262">
        <v>0.53478478533969365</v>
      </c>
      <c r="GY130" s="262">
        <v>2.3561946412214421E-3</v>
      </c>
      <c r="GZ130" s="262">
        <v>0.21659845211186815</v>
      </c>
      <c r="HA130" s="147">
        <v>4.7844936849740227E-3</v>
      </c>
      <c r="HB130" s="147">
        <f t="shared" si="135"/>
        <v>9.4584776844617371E-2</v>
      </c>
      <c r="HC130" s="346">
        <f t="shared" si="136"/>
        <v>6.0226178393622281</v>
      </c>
      <c r="HD130" s="248">
        <f t="shared" si="98"/>
        <v>24.370406998299494</v>
      </c>
      <c r="HE130" s="116">
        <f t="shared" si="132"/>
        <v>1.7799348942672255</v>
      </c>
      <c r="HF130" s="117">
        <f t="shared" si="133"/>
        <v>19.256831404140936</v>
      </c>
      <c r="HG130" s="117">
        <f t="shared" si="134"/>
        <v>6.0731406144571629</v>
      </c>
      <c r="HH130" s="195">
        <f t="shared" si="122"/>
        <v>0.17373761440587698</v>
      </c>
      <c r="HI130" s="262">
        <f t="shared" si="123"/>
        <v>0</v>
      </c>
      <c r="HJ130" s="262">
        <f t="shared" si="124"/>
        <v>1.6837932487546885</v>
      </c>
      <c r="HK130" s="262">
        <f t="shared" si="125"/>
        <v>12.543295884953654</v>
      </c>
      <c r="HL130" s="262">
        <f t="shared" si="126"/>
        <v>0.67490433449077614</v>
      </c>
      <c r="HM130" s="262">
        <f t="shared" si="127"/>
        <v>6.0226178393622281</v>
      </c>
      <c r="HN130" s="120">
        <f t="shared" si="104"/>
        <v>20.249706973070573</v>
      </c>
      <c r="HO130" s="249">
        <f t="shared" si="105"/>
        <v>83.091377893211003</v>
      </c>
      <c r="HP130" s="121">
        <f t="shared" si="106"/>
        <v>16.908622106788997</v>
      </c>
      <c r="HQ130" s="122">
        <f t="shared" si="99"/>
        <v>21.03676629840816</v>
      </c>
      <c r="HR130" s="123">
        <f t="shared" si="100"/>
        <v>14.227089133708343</v>
      </c>
      <c r="HS130" s="196">
        <f t="shared" si="101"/>
        <v>6.8096771646998171</v>
      </c>
      <c r="HT130" s="197">
        <f t="shared" si="102"/>
        <v>0.84864194889665312</v>
      </c>
      <c r="HU130" s="198">
        <f t="shared" si="103"/>
        <v>-5.0522775094934858E-2</v>
      </c>
      <c r="HV130" s="199">
        <f t="shared" si="107"/>
        <v>2.0308672498582911</v>
      </c>
      <c r="HW130" s="125">
        <f t="shared" si="108"/>
        <v>0.14832790785560213</v>
      </c>
      <c r="HX130" s="125">
        <f t="shared" si="109"/>
        <v>1.604735950345078</v>
      </c>
      <c r="HY130" s="125">
        <f t="shared" si="110"/>
        <v>0.50609505120476361</v>
      </c>
      <c r="HZ130" s="200">
        <f t="shared" si="111"/>
        <v>1.4478134533823081E-2</v>
      </c>
      <c r="IA130" s="201">
        <f t="shared" si="112"/>
        <v>0</v>
      </c>
      <c r="IB130" s="201">
        <f t="shared" si="113"/>
        <v>0.14031610406289072</v>
      </c>
      <c r="IC130" s="201">
        <f t="shared" si="114"/>
        <v>1.0452746570794711</v>
      </c>
      <c r="ID130" s="201">
        <f t="shared" si="115"/>
        <v>5.6242027874231347E-2</v>
      </c>
      <c r="IE130" s="201">
        <f t="shared" si="116"/>
        <v>0.5018848199468523</v>
      </c>
      <c r="IF130" s="173">
        <f t="shared" si="117"/>
        <v>1.7530638582006801</v>
      </c>
      <c r="IG130" s="174">
        <f t="shared" si="118"/>
        <v>1.1855907611423619</v>
      </c>
      <c r="IH130" s="184">
        <f t="shared" si="119"/>
        <v>0.56747309705831805</v>
      </c>
      <c r="II130" s="185">
        <f t="shared" si="120"/>
        <v>7.0720162408054427E-2</v>
      </c>
      <c r="IJ130" s="177">
        <f t="shared" si="121"/>
        <v>-4.2102312579112384E-3</v>
      </c>
      <c r="IK130" s="130">
        <v>0</v>
      </c>
      <c r="IL130" s="347">
        <v>0</v>
      </c>
    </row>
    <row r="131" spans="1:246" outlineLevel="3" x14ac:dyDescent="0.2">
      <c r="A131" s="187">
        <v>126.418181818181</v>
      </c>
      <c r="B131" s="188">
        <v>115</v>
      </c>
      <c r="C131" s="189" t="s">
        <v>212</v>
      </c>
      <c r="D131" s="190" t="s">
        <v>233</v>
      </c>
      <c r="E131" s="191" t="s">
        <v>238</v>
      </c>
      <c r="F131" s="1">
        <v>37712.42</v>
      </c>
      <c r="G131" s="232">
        <v>1286.7134000000001</v>
      </c>
      <c r="H131" s="234">
        <v>63.082000000000001</v>
      </c>
      <c r="I131" s="192">
        <v>0.10382937329958009</v>
      </c>
      <c r="J131" s="193">
        <v>0.89617062670041991</v>
      </c>
      <c r="K131" s="202">
        <v>1</v>
      </c>
      <c r="L131" s="271">
        <v>3.0801146878698957</v>
      </c>
      <c r="M131" s="272">
        <v>1.0704447380949911</v>
      </c>
      <c r="N131" s="314">
        <v>2.0096699497749047</v>
      </c>
      <c r="O131" s="314">
        <v>0.31427216809348102</v>
      </c>
      <c r="P131" s="314">
        <v>1.6953977816814236</v>
      </c>
      <c r="Q131" s="314">
        <v>1.0704447380949911</v>
      </c>
      <c r="R131" s="315">
        <v>0</v>
      </c>
      <c r="S131" s="316">
        <v>3.0801146878698957</v>
      </c>
      <c r="T131" s="316">
        <v>1.0704447380949911</v>
      </c>
      <c r="U131" s="316">
        <v>2.0096699497749047</v>
      </c>
      <c r="V131" s="316">
        <v>0</v>
      </c>
      <c r="W131" s="316">
        <v>0.31427216809348102</v>
      </c>
      <c r="X131" s="316">
        <v>1.6953977816814236</v>
      </c>
      <c r="Y131" s="316">
        <v>0</v>
      </c>
      <c r="Z131" s="316">
        <v>1.0704447380949911</v>
      </c>
      <c r="AA131" s="317">
        <v>13.194694173053733</v>
      </c>
      <c r="AB131" s="318">
        <v>4.5110379493190038</v>
      </c>
      <c r="AC131" s="318">
        <v>8.6836562237347295</v>
      </c>
      <c r="AD131" s="318">
        <v>0.40362131754298741</v>
      </c>
      <c r="AE131" s="318">
        <v>7.0464615130502608</v>
      </c>
      <c r="AF131" s="318">
        <v>4.5110379493190038</v>
      </c>
      <c r="AG131" s="319">
        <v>2.558204457693444</v>
      </c>
      <c r="AH131" s="320">
        <v>13.194694173053733</v>
      </c>
      <c r="AI131" s="320">
        <v>8.5441361597844221</v>
      </c>
      <c r="AJ131" s="320">
        <v>4.6505580132693112</v>
      </c>
      <c r="AK131" s="320">
        <v>0.13476746529971417</v>
      </c>
      <c r="AL131" s="320">
        <v>0.40362131754298736</v>
      </c>
      <c r="AM131" s="320">
        <v>7.3962907392851385</v>
      </c>
      <c r="AN131" s="320">
        <v>0.83759435569119378</v>
      </c>
      <c r="AO131" s="320">
        <v>7.706541804093229</v>
      </c>
      <c r="AP131" s="321">
        <v>18.233810045333335</v>
      </c>
      <c r="AQ131" s="322">
        <v>1.3191595869449997</v>
      </c>
      <c r="AR131" s="323">
        <v>16.914650458388337</v>
      </c>
      <c r="AS131" s="323">
        <v>2.368560881333333</v>
      </c>
      <c r="AT131" s="323">
        <v>14.546089577055003</v>
      </c>
      <c r="AU131" s="323">
        <v>1.3191595869449997</v>
      </c>
      <c r="AV131" s="315">
        <v>0.22600169540357981</v>
      </c>
      <c r="AW131" s="316">
        <v>18.007808349929757</v>
      </c>
      <c r="AX131" s="316">
        <v>1.7367344376518969</v>
      </c>
      <c r="AY131" s="316">
        <v>13.933682109991736</v>
      </c>
      <c r="AZ131" s="316">
        <v>0</v>
      </c>
      <c r="BA131" s="316">
        <v>2.3373918022861235</v>
      </c>
      <c r="BB131" s="316">
        <v>13.933682109991736</v>
      </c>
      <c r="BC131" s="316">
        <v>0</v>
      </c>
      <c r="BD131" s="316">
        <v>1.7367344376518969</v>
      </c>
      <c r="BE131" s="324">
        <v>1.6315242086625084</v>
      </c>
      <c r="BF131" s="325">
        <v>0.27563034063122677</v>
      </c>
      <c r="BG131" s="326">
        <v>1.3558938680312815</v>
      </c>
      <c r="BH131" s="326">
        <v>0</v>
      </c>
      <c r="BI131" s="326">
        <v>1.3558938680312815</v>
      </c>
      <c r="BJ131" s="326">
        <v>0.27563034063122677</v>
      </c>
      <c r="BK131" s="319">
        <v>1.3596384212023572E-2</v>
      </c>
      <c r="BL131" s="320">
        <v>1.6179278244504847</v>
      </c>
      <c r="BM131" s="320">
        <v>0.39752488612614928</v>
      </c>
      <c r="BN131" s="320">
        <v>1.2204029383243356</v>
      </c>
      <c r="BO131" s="320">
        <v>0</v>
      </c>
      <c r="BP131" s="320">
        <v>0</v>
      </c>
      <c r="BQ131" s="320">
        <v>1.2204029383243356</v>
      </c>
      <c r="BR131" s="320">
        <v>0</v>
      </c>
      <c r="BS131" s="320">
        <v>0.39752488612614928</v>
      </c>
      <c r="BT131" s="275">
        <v>2.0485858383118831</v>
      </c>
      <c r="BU131" s="327">
        <v>0.28295384507070204</v>
      </c>
      <c r="BV131" s="328">
        <v>1.765631993241181</v>
      </c>
      <c r="BW131" s="328">
        <v>0.63381661295837266</v>
      </c>
      <c r="BX131" s="328">
        <v>1.1318153802828084</v>
      </c>
      <c r="BY131" s="328">
        <v>0.28295384507070204</v>
      </c>
      <c r="BZ131" s="329">
        <v>0.5887936567936074</v>
      </c>
      <c r="CA131" s="330">
        <v>1.4597921815182757</v>
      </c>
      <c r="CB131" s="330">
        <v>0.28536870316808749</v>
      </c>
      <c r="CC131" s="330">
        <v>1.1744234783501883</v>
      </c>
      <c r="CD131" s="330"/>
      <c r="CE131" s="330">
        <v>0.4516484097515106</v>
      </c>
      <c r="CF131" s="330">
        <v>0.72277506859867779</v>
      </c>
      <c r="CG131" s="330"/>
      <c r="CH131" s="330">
        <v>0.28536870316808749</v>
      </c>
      <c r="CI131" s="331">
        <v>0.61269909089057084</v>
      </c>
      <c r="CJ131" s="332">
        <v>1.8454206789449996E-2</v>
      </c>
      <c r="CK131" s="332">
        <v>0.59424488410112086</v>
      </c>
      <c r="CL131" s="332"/>
      <c r="CM131" s="332">
        <v>0.59424488410112086</v>
      </c>
      <c r="CN131" s="332">
        <v>1.8454206789449996E-2</v>
      </c>
      <c r="CO131" s="333"/>
      <c r="CP131" s="334">
        <v>0.61269909089057084</v>
      </c>
      <c r="CQ131" s="334">
        <v>7.6656882174617205E-2</v>
      </c>
      <c r="CR131" s="334">
        <v>0.53604220871595365</v>
      </c>
      <c r="CS131" s="335"/>
      <c r="CT131" s="335"/>
      <c r="CU131" s="334">
        <v>0.53604220871595365</v>
      </c>
      <c r="CV131" s="334">
        <v>2.1577526301594919E-2</v>
      </c>
      <c r="CW131" s="334">
        <v>5.507935587302229E-2</v>
      </c>
      <c r="CX131" s="299">
        <v>0.83268239999999982</v>
      </c>
      <c r="CY131" s="300">
        <v>0.10066913562440737</v>
      </c>
      <c r="CZ131" s="301">
        <v>0.73201326437559244</v>
      </c>
      <c r="DA131" s="301">
        <v>0</v>
      </c>
      <c r="DB131" s="301">
        <v>0.73201326437559244</v>
      </c>
      <c r="DC131" s="301">
        <v>0.10066913562440737</v>
      </c>
      <c r="DD131" s="169">
        <v>0</v>
      </c>
      <c r="DE131" s="170">
        <v>0.83268239999999982</v>
      </c>
      <c r="DF131" s="170">
        <v>0.17313653822351396</v>
      </c>
      <c r="DG131" s="170">
        <v>0.65954586177648589</v>
      </c>
      <c r="DH131" s="170">
        <v>0</v>
      </c>
      <c r="DI131" s="170">
        <v>0</v>
      </c>
      <c r="DJ131" s="170">
        <v>0.65954586177648589</v>
      </c>
      <c r="DK131" s="170">
        <v>5.8659523416041782E-2</v>
      </c>
      <c r="DL131" s="170">
        <v>0.11447701480747217</v>
      </c>
      <c r="DM131" s="336">
        <v>39.634110444121923</v>
      </c>
      <c r="DN131" s="337">
        <v>7.578349802474782</v>
      </c>
      <c r="DO131" s="337">
        <v>32.055760641647147</v>
      </c>
      <c r="DP131" s="337">
        <v>3.7202709799281743</v>
      </c>
      <c r="DQ131" s="337">
        <v>27.10191626857749</v>
      </c>
      <c r="DR131" s="337">
        <v>7.578349802474782</v>
      </c>
      <c r="DS131" s="338">
        <v>3.3865961941026548</v>
      </c>
      <c r="DT131" s="339">
        <v>38.805718707712721</v>
      </c>
      <c r="DU131" s="339">
        <v>12.284002345223678</v>
      </c>
      <c r="DV131" s="339">
        <v>24.184324560202914</v>
      </c>
      <c r="DW131" s="339">
        <v>0.13476746529971417</v>
      </c>
      <c r="DX131" s="339">
        <v>3.5069336976741026</v>
      </c>
      <c r="DY131" s="339">
        <v>26.164136708373753</v>
      </c>
      <c r="DZ131" s="339">
        <v>0.91783140540883046</v>
      </c>
      <c r="EA131" s="339">
        <v>11.366170939814848</v>
      </c>
      <c r="EB131" s="340">
        <v>3.0801146878698957</v>
      </c>
      <c r="EC131" s="274">
        <v>13.194694173053733</v>
      </c>
      <c r="ED131" s="274">
        <v>18.233810045333335</v>
      </c>
      <c r="EE131" s="274">
        <v>1.6315242086625084</v>
      </c>
      <c r="EF131" s="274">
        <v>2.0485858383118831</v>
      </c>
      <c r="EG131" s="274">
        <v>0.61269909089057084</v>
      </c>
      <c r="EH131" s="274">
        <f t="shared" si="128"/>
        <v>0.83268239999999982</v>
      </c>
      <c r="EI131" s="248">
        <f t="shared" si="129"/>
        <v>39.634110444121923</v>
      </c>
      <c r="EJ131" s="245">
        <v>0.31427216809348102</v>
      </c>
      <c r="EK131" s="246">
        <v>0.40362131754298741</v>
      </c>
      <c r="EL131" s="246">
        <v>2.368560881333333</v>
      </c>
      <c r="EM131" s="246">
        <v>0</v>
      </c>
      <c r="EN131" s="246">
        <v>0.63381661295837266</v>
      </c>
      <c r="EO131" s="246">
        <v>0</v>
      </c>
      <c r="EP131" s="246">
        <v>0</v>
      </c>
      <c r="EQ131" s="341">
        <v>3.7202709799281743</v>
      </c>
      <c r="ER131" s="246">
        <v>1.6953977816814236</v>
      </c>
      <c r="ES131" s="246">
        <v>7.0464615130502608</v>
      </c>
      <c r="ET131" s="246">
        <v>14.546089577055003</v>
      </c>
      <c r="EU131" s="246">
        <v>1.3558938680312815</v>
      </c>
      <c r="EV131" s="246">
        <v>1.1318153802828084</v>
      </c>
      <c r="EW131" s="246">
        <v>0.59424488410112086</v>
      </c>
      <c r="EX131" s="246">
        <f t="shared" si="130"/>
        <v>0.73201326437559244</v>
      </c>
      <c r="EY131" s="342">
        <f t="shared" si="131"/>
        <v>27.10191626857749</v>
      </c>
      <c r="EZ131" s="246">
        <v>1.0704447380949911</v>
      </c>
      <c r="FA131" s="246">
        <v>4.5110379493190038</v>
      </c>
      <c r="FB131" s="246">
        <v>1.3191595869449997</v>
      </c>
      <c r="FC131" s="246">
        <v>0.27563034063122677</v>
      </c>
      <c r="FD131" s="246">
        <v>0.28295384507070204</v>
      </c>
      <c r="FE131" s="246">
        <v>1.8454206789449996E-2</v>
      </c>
      <c r="FF131" s="246">
        <f t="shared" si="86"/>
        <v>0.10066913562440737</v>
      </c>
      <c r="FG131" s="343">
        <f t="shared" si="87"/>
        <v>7.578349802474782</v>
      </c>
      <c r="FH131" s="276">
        <v>0</v>
      </c>
      <c r="FI131" s="260">
        <v>2.558204457693444</v>
      </c>
      <c r="FJ131" s="260">
        <v>0.22600169540357981</v>
      </c>
      <c r="FK131" s="260">
        <v>1.3596384212023572E-2</v>
      </c>
      <c r="FL131" s="260">
        <v>0.5887936567936074</v>
      </c>
      <c r="FM131" s="264">
        <v>0</v>
      </c>
      <c r="FN131" s="264">
        <v>0</v>
      </c>
      <c r="FO131" s="344">
        <v>3.3865961941026548</v>
      </c>
      <c r="FP131" s="345">
        <v>0</v>
      </c>
      <c r="FQ131" s="260">
        <v>0.13476746529971417</v>
      </c>
      <c r="FR131" s="260">
        <v>0</v>
      </c>
      <c r="FS131" s="260">
        <v>0</v>
      </c>
      <c r="FT131" s="260">
        <v>0</v>
      </c>
      <c r="FU131" s="264">
        <v>0</v>
      </c>
      <c r="FV131" s="147">
        <v>0</v>
      </c>
      <c r="FW131" s="344">
        <v>0.13476746529971417</v>
      </c>
      <c r="FX131" s="195">
        <v>0.31427216809348102</v>
      </c>
      <c r="FY131" s="262">
        <v>0.40362131754298736</v>
      </c>
      <c r="FZ131" s="262">
        <v>2.3373918022861235</v>
      </c>
      <c r="GA131" s="262">
        <v>0</v>
      </c>
      <c r="GB131" s="262">
        <v>0.4516484097515106</v>
      </c>
      <c r="GC131" s="147">
        <v>0</v>
      </c>
      <c r="GD131" s="147">
        <v>0</v>
      </c>
      <c r="GE131" s="346">
        <v>3.5069336976741026</v>
      </c>
      <c r="GF131" s="273">
        <f t="shared" si="88"/>
        <v>1.6953977816814236</v>
      </c>
      <c r="GG131" s="246">
        <f t="shared" si="89"/>
        <v>7.3962907392851385</v>
      </c>
      <c r="GH131" s="246">
        <f t="shared" si="90"/>
        <v>13.933682109991736</v>
      </c>
      <c r="GI131" s="246">
        <f t="shared" si="91"/>
        <v>1.2204029383243356</v>
      </c>
      <c r="GJ131" s="246">
        <f t="shared" si="92"/>
        <v>0.72277506859867779</v>
      </c>
      <c r="GK131" s="246">
        <f t="shared" si="93"/>
        <v>0.53604220871595365</v>
      </c>
      <c r="GL131" s="246">
        <f t="shared" si="94"/>
        <v>0.65954586177648589</v>
      </c>
      <c r="GM131" s="346">
        <f t="shared" si="95"/>
        <v>26.164136708373753</v>
      </c>
      <c r="GN131" s="195">
        <v>0</v>
      </c>
      <c r="GO131" s="262">
        <v>0.83759435569119378</v>
      </c>
      <c r="GP131" s="262">
        <v>0</v>
      </c>
      <c r="GQ131" s="262">
        <v>0</v>
      </c>
      <c r="GR131" s="262">
        <v>0</v>
      </c>
      <c r="GS131" s="147">
        <v>2.1577526301594919E-2</v>
      </c>
      <c r="GT131" s="147">
        <f t="shared" si="96"/>
        <v>5.8659523416041782E-2</v>
      </c>
      <c r="GU131" s="346">
        <f t="shared" si="97"/>
        <v>0.91783140540883046</v>
      </c>
      <c r="GV131" s="195">
        <v>1.0704447380949911</v>
      </c>
      <c r="GW131" s="262">
        <v>7.706541804093229</v>
      </c>
      <c r="GX131" s="262">
        <v>1.7367344376518969</v>
      </c>
      <c r="GY131" s="262">
        <v>0.39752488612614928</v>
      </c>
      <c r="GZ131" s="262">
        <v>0.28536870316808749</v>
      </c>
      <c r="HA131" s="147">
        <v>5.507935587302229E-2</v>
      </c>
      <c r="HB131" s="147">
        <f t="shared" si="135"/>
        <v>0.11447701480747217</v>
      </c>
      <c r="HC131" s="346">
        <f t="shared" si="136"/>
        <v>11.366170939814848</v>
      </c>
      <c r="HD131" s="248">
        <f t="shared" si="98"/>
        <v>39.634110444121923</v>
      </c>
      <c r="HE131" s="116">
        <f t="shared" si="132"/>
        <v>3.7202709799281743</v>
      </c>
      <c r="HF131" s="117">
        <f t="shared" si="133"/>
        <v>27.10191626857749</v>
      </c>
      <c r="HG131" s="117">
        <f t="shared" si="134"/>
        <v>7.578349802474782</v>
      </c>
      <c r="HH131" s="195">
        <f t="shared" si="122"/>
        <v>3.3865961941026548</v>
      </c>
      <c r="HI131" s="262">
        <f t="shared" si="123"/>
        <v>0.13476746529971417</v>
      </c>
      <c r="HJ131" s="262">
        <f t="shared" si="124"/>
        <v>3.5069336976741026</v>
      </c>
      <c r="HK131" s="262">
        <f t="shared" si="125"/>
        <v>26.164136708373753</v>
      </c>
      <c r="HL131" s="262">
        <f t="shared" si="126"/>
        <v>0.91783140540883046</v>
      </c>
      <c r="HM131" s="262">
        <f t="shared" si="127"/>
        <v>11.366170939814848</v>
      </c>
      <c r="HN131" s="120">
        <f t="shared" si="104"/>
        <v>41.037241345862704</v>
      </c>
      <c r="HO131" s="249">
        <f t="shared" si="105"/>
        <v>103.54021040466893</v>
      </c>
      <c r="HP131" s="121">
        <f t="shared" si="106"/>
        <v>-3.540210404668926</v>
      </c>
      <c r="HQ131" s="122">
        <f t="shared" si="99"/>
        <v>30.822187248505664</v>
      </c>
      <c r="HR131" s="123">
        <f t="shared" si="100"/>
        <v>29.80583787134757</v>
      </c>
      <c r="HS131" s="196">
        <f t="shared" si="101"/>
        <v>1.0163493771580931</v>
      </c>
      <c r="HT131" s="197">
        <f t="shared" si="102"/>
        <v>4.3044275995114853</v>
      </c>
      <c r="HU131" s="198">
        <f t="shared" si="103"/>
        <v>3.7878211373400665</v>
      </c>
      <c r="HV131" s="199">
        <f t="shared" si="107"/>
        <v>3.3028425370101604</v>
      </c>
      <c r="HW131" s="125">
        <f t="shared" si="108"/>
        <v>0.3100225816606812</v>
      </c>
      <c r="HX131" s="125">
        <f t="shared" si="109"/>
        <v>2.2584930223814577</v>
      </c>
      <c r="HY131" s="125">
        <f t="shared" si="110"/>
        <v>0.63152915020623179</v>
      </c>
      <c r="HZ131" s="200">
        <f t="shared" si="111"/>
        <v>0.28221634950855456</v>
      </c>
      <c r="IA131" s="201">
        <f t="shared" si="112"/>
        <v>1.1230622108309515E-2</v>
      </c>
      <c r="IB131" s="201">
        <f t="shared" si="113"/>
        <v>0.29224447480617521</v>
      </c>
      <c r="IC131" s="201">
        <f t="shared" si="114"/>
        <v>2.1803447256978128</v>
      </c>
      <c r="ID131" s="201">
        <f t="shared" si="115"/>
        <v>7.6485950450735876E-2</v>
      </c>
      <c r="IE131" s="201">
        <f t="shared" si="116"/>
        <v>0.94718091165123741</v>
      </c>
      <c r="IF131" s="173">
        <f t="shared" si="117"/>
        <v>2.5685156040421386</v>
      </c>
      <c r="IG131" s="174">
        <f t="shared" si="118"/>
        <v>2.4838198226122974</v>
      </c>
      <c r="IH131" s="184">
        <f t="shared" si="119"/>
        <v>8.4695781429841091E-2</v>
      </c>
      <c r="II131" s="185">
        <f t="shared" si="120"/>
        <v>0.35870229995929043</v>
      </c>
      <c r="IJ131" s="177">
        <f t="shared" si="121"/>
        <v>0.31565176144500556</v>
      </c>
      <c r="IK131" s="130">
        <v>0</v>
      </c>
      <c r="IL131" s="347">
        <v>0</v>
      </c>
    </row>
    <row r="132" spans="1:246" outlineLevel="3" x14ac:dyDescent="0.2">
      <c r="A132" s="187">
        <v>127.515151515151</v>
      </c>
      <c r="B132" s="188">
        <v>116</v>
      </c>
      <c r="C132" s="189" t="s">
        <v>212</v>
      </c>
      <c r="D132" s="190" t="s">
        <v>233</v>
      </c>
      <c r="E132" s="191" t="s">
        <v>239</v>
      </c>
      <c r="F132" s="1">
        <v>24882.792000000001</v>
      </c>
      <c r="G132" s="232">
        <v>836.28279999999995</v>
      </c>
      <c r="H132" s="234">
        <v>63.512</v>
      </c>
      <c r="I132" s="192">
        <v>9.837075370448356E-2</v>
      </c>
      <c r="J132" s="193">
        <v>0.90162924629551644</v>
      </c>
      <c r="K132" s="202">
        <v>0</v>
      </c>
      <c r="L132" s="271">
        <v>3.1505769180619954</v>
      </c>
      <c r="M132" s="272">
        <v>1.0804196570837195</v>
      </c>
      <c r="N132" s="314">
        <v>2.0701572609782759</v>
      </c>
      <c r="O132" s="314">
        <v>0.32266836922355213</v>
      </c>
      <c r="P132" s="314">
        <v>1.7474888917547238</v>
      </c>
      <c r="Q132" s="314">
        <v>1.0804196570837195</v>
      </c>
      <c r="R132" s="315">
        <v>0</v>
      </c>
      <c r="S132" s="316">
        <v>3.1505769180619954</v>
      </c>
      <c r="T132" s="316">
        <v>1.0804196570837195</v>
      </c>
      <c r="U132" s="316">
        <v>2.0701572609782759</v>
      </c>
      <c r="V132" s="316">
        <v>0</v>
      </c>
      <c r="W132" s="316">
        <v>0.32266836922355213</v>
      </c>
      <c r="X132" s="316">
        <v>1.747488891754724</v>
      </c>
      <c r="Y132" s="316">
        <v>0</v>
      </c>
      <c r="Z132" s="316">
        <v>1.0804196570837195</v>
      </c>
      <c r="AA132" s="317">
        <v>16.510969075766369</v>
      </c>
      <c r="AB132" s="318">
        <v>4.7422162043843938</v>
      </c>
      <c r="AC132" s="318">
        <v>11.768752871381974</v>
      </c>
      <c r="AD132" s="318">
        <v>1.0509563358470964</v>
      </c>
      <c r="AE132" s="318">
        <v>8.2800349061917409</v>
      </c>
      <c r="AF132" s="318">
        <v>4.7422162043843938</v>
      </c>
      <c r="AG132" s="319">
        <v>0</v>
      </c>
      <c r="AH132" s="320">
        <v>16.510969075766369</v>
      </c>
      <c r="AI132" s="320">
        <v>5.0147620600360883</v>
      </c>
      <c r="AJ132" s="320">
        <v>11.496207015730281</v>
      </c>
      <c r="AK132" s="320">
        <v>0</v>
      </c>
      <c r="AL132" s="320">
        <v>1.0084712062760444</v>
      </c>
      <c r="AM132" s="320">
        <v>6.565947331444721</v>
      </c>
      <c r="AN132" s="320">
        <v>0.50805622966747732</v>
      </c>
      <c r="AO132" s="320">
        <v>4.5067058303686105</v>
      </c>
      <c r="AP132" s="321">
        <v>15.484818378666667</v>
      </c>
      <c r="AQ132" s="322">
        <v>1.1236098456000001</v>
      </c>
      <c r="AR132" s="323">
        <v>14.361208533066666</v>
      </c>
      <c r="AS132" s="323">
        <v>1.9537138026666665</v>
      </c>
      <c r="AT132" s="323">
        <v>12.4074947304</v>
      </c>
      <c r="AU132" s="323">
        <v>1.1236098456000001</v>
      </c>
      <c r="AV132" s="315">
        <v>0.16657833706147965</v>
      </c>
      <c r="AW132" s="316">
        <v>15.318240041605186</v>
      </c>
      <c r="AX132" s="316">
        <v>1.4626691298033332</v>
      </c>
      <c r="AY132" s="316">
        <v>11.924429624886935</v>
      </c>
      <c r="AZ132" s="316">
        <v>0</v>
      </c>
      <c r="BA132" s="316">
        <v>1.9311412869149185</v>
      </c>
      <c r="BB132" s="316">
        <v>11.924429624886935</v>
      </c>
      <c r="BC132" s="316">
        <v>0</v>
      </c>
      <c r="BD132" s="316">
        <v>1.4626691298033332</v>
      </c>
      <c r="BE132" s="324">
        <v>0.40433148225716148</v>
      </c>
      <c r="BF132" s="325">
        <v>5.3366169960087084E-2</v>
      </c>
      <c r="BG132" s="326">
        <v>0.35096531229707439</v>
      </c>
      <c r="BH132" s="326">
        <v>0</v>
      </c>
      <c r="BI132" s="326">
        <v>0.35096531229707439</v>
      </c>
      <c r="BJ132" s="326">
        <v>5.3366169960087084E-2</v>
      </c>
      <c r="BK132" s="319">
        <v>3.3001232802507999E-3</v>
      </c>
      <c r="BL132" s="320">
        <v>0.40103135897691067</v>
      </c>
      <c r="BM132" s="320">
        <v>8.4066869946921668E-2</v>
      </c>
      <c r="BN132" s="320">
        <v>0.31696448902998897</v>
      </c>
      <c r="BO132" s="320">
        <v>0</v>
      </c>
      <c r="BP132" s="320">
        <v>0</v>
      </c>
      <c r="BQ132" s="320">
        <v>0.31696448902998897</v>
      </c>
      <c r="BR132" s="320">
        <v>0</v>
      </c>
      <c r="BS132" s="320">
        <v>8.4066869946921668E-2</v>
      </c>
      <c r="BT132" s="275">
        <v>2.2970581055649846</v>
      </c>
      <c r="BU132" s="327">
        <v>0.3172732190006885</v>
      </c>
      <c r="BV132" s="328">
        <v>1.9797848865642962</v>
      </c>
      <c r="BW132" s="328">
        <v>0.7106920105615423</v>
      </c>
      <c r="BX132" s="328">
        <v>1.269092876002754</v>
      </c>
      <c r="BY132" s="328">
        <v>0.3172732190006885</v>
      </c>
      <c r="BZ132" s="329">
        <v>0.40126246082211592</v>
      </c>
      <c r="CA132" s="330">
        <v>1.8957956447428685</v>
      </c>
      <c r="CB132" s="330">
        <v>0.36488384399378487</v>
      </c>
      <c r="CC132" s="330">
        <v>1.5309118007490836</v>
      </c>
      <c r="CD132" s="330"/>
      <c r="CE132" s="330">
        <v>0.58654450887072185</v>
      </c>
      <c r="CF132" s="330">
        <v>0.94436729187836177</v>
      </c>
      <c r="CG132" s="330"/>
      <c r="CH132" s="330">
        <v>0.36488384399378487</v>
      </c>
      <c r="CI132" s="331">
        <v>0.35144484285000011</v>
      </c>
      <c r="CJ132" s="332">
        <v>1.0513685625000003E-2</v>
      </c>
      <c r="CK132" s="332">
        <v>0.34093115722500011</v>
      </c>
      <c r="CL132" s="332"/>
      <c r="CM132" s="332">
        <v>0.34093115722500011</v>
      </c>
      <c r="CN132" s="332">
        <v>1.0513685625000003E-2</v>
      </c>
      <c r="CO132" s="333"/>
      <c r="CP132" s="334">
        <v>0.35144484285000011</v>
      </c>
      <c r="CQ132" s="334">
        <v>4.2097626610073977E-2</v>
      </c>
      <c r="CR132" s="334">
        <v>0.30934721623992611</v>
      </c>
      <c r="CS132" s="335"/>
      <c r="CT132" s="335"/>
      <c r="CU132" s="334">
        <v>0.30934721623992611</v>
      </c>
      <c r="CV132" s="334">
        <v>2.1045188793038412E-2</v>
      </c>
      <c r="CW132" s="334">
        <v>2.1052437817035564E-2</v>
      </c>
      <c r="CX132" s="299">
        <v>1.1813232</v>
      </c>
      <c r="CY132" s="300">
        <v>0.11924743490944613</v>
      </c>
      <c r="CZ132" s="301">
        <v>1.0620757650905539</v>
      </c>
      <c r="DA132" s="301">
        <v>0</v>
      </c>
      <c r="DB132" s="301">
        <v>1.0620757650905539</v>
      </c>
      <c r="DC132" s="301">
        <v>0.11924743490944613</v>
      </c>
      <c r="DD132" s="169">
        <v>0</v>
      </c>
      <c r="DE132" s="170">
        <v>1.1813232</v>
      </c>
      <c r="DF132" s="170">
        <v>0.21897040603591142</v>
      </c>
      <c r="DG132" s="170">
        <v>0.96235279396408857</v>
      </c>
      <c r="DH132" s="170">
        <v>0</v>
      </c>
      <c r="DI132" s="170">
        <v>0</v>
      </c>
      <c r="DJ132" s="170">
        <v>0.96235279396408857</v>
      </c>
      <c r="DK132" s="170">
        <v>7.629961063354232E-2</v>
      </c>
      <c r="DL132" s="170">
        <v>0.1426707954023691</v>
      </c>
      <c r="DM132" s="336">
        <v>39.380522003167179</v>
      </c>
      <c r="DN132" s="337">
        <v>7.4466462165633347</v>
      </c>
      <c r="DO132" s="337">
        <v>31.933875786603839</v>
      </c>
      <c r="DP132" s="337">
        <v>4.0380305182988572</v>
      </c>
      <c r="DQ132" s="337">
        <v>25.458083638961849</v>
      </c>
      <c r="DR132" s="337">
        <v>7.4466462165633347</v>
      </c>
      <c r="DS132" s="338">
        <v>0.5711409211638464</v>
      </c>
      <c r="DT132" s="339">
        <v>38.809381082003327</v>
      </c>
      <c r="DU132" s="339">
        <v>8.2678695935098325</v>
      </c>
      <c r="DV132" s="339">
        <v>28.610370201578579</v>
      </c>
      <c r="DW132" s="339">
        <v>0</v>
      </c>
      <c r="DX132" s="339">
        <v>3.8488253712852369</v>
      </c>
      <c r="DY132" s="339">
        <v>22.770897639198743</v>
      </c>
      <c r="DZ132" s="339">
        <v>0.60540102909405802</v>
      </c>
      <c r="EA132" s="339">
        <v>7.6624685644157733</v>
      </c>
      <c r="EB132" s="340">
        <v>3.1505769180619954</v>
      </c>
      <c r="EC132" s="274">
        <v>16.510969075766369</v>
      </c>
      <c r="ED132" s="274">
        <v>15.484818378666667</v>
      </c>
      <c r="EE132" s="274">
        <v>0.40433148225716148</v>
      </c>
      <c r="EF132" s="274">
        <v>2.2970581055649846</v>
      </c>
      <c r="EG132" s="274">
        <v>0.35144484285000011</v>
      </c>
      <c r="EH132" s="274">
        <f t="shared" si="128"/>
        <v>1.1813232</v>
      </c>
      <c r="EI132" s="248">
        <f t="shared" si="129"/>
        <v>39.380522003167179</v>
      </c>
      <c r="EJ132" s="245">
        <v>0.32266836922355213</v>
      </c>
      <c r="EK132" s="246">
        <v>1.0509563358470964</v>
      </c>
      <c r="EL132" s="246">
        <v>1.9537138026666665</v>
      </c>
      <c r="EM132" s="246">
        <v>0</v>
      </c>
      <c r="EN132" s="246">
        <v>0.7106920105615423</v>
      </c>
      <c r="EO132" s="246">
        <v>0</v>
      </c>
      <c r="EP132" s="246">
        <v>0</v>
      </c>
      <c r="EQ132" s="341">
        <v>4.0380305182988572</v>
      </c>
      <c r="ER132" s="246">
        <v>1.7474888917547238</v>
      </c>
      <c r="ES132" s="246">
        <v>8.2800349061917409</v>
      </c>
      <c r="ET132" s="246">
        <v>12.4074947304</v>
      </c>
      <c r="EU132" s="246">
        <v>0.35096531229707439</v>
      </c>
      <c r="EV132" s="246">
        <v>1.269092876002754</v>
      </c>
      <c r="EW132" s="246">
        <v>0.34093115722500011</v>
      </c>
      <c r="EX132" s="246">
        <f t="shared" si="130"/>
        <v>1.0620757650905539</v>
      </c>
      <c r="EY132" s="342">
        <f t="shared" si="131"/>
        <v>25.458083638961849</v>
      </c>
      <c r="EZ132" s="246">
        <v>1.0804196570837195</v>
      </c>
      <c r="FA132" s="246">
        <v>4.7422162043843938</v>
      </c>
      <c r="FB132" s="246">
        <v>1.1236098456000001</v>
      </c>
      <c r="FC132" s="246">
        <v>5.3366169960087084E-2</v>
      </c>
      <c r="FD132" s="246">
        <v>0.3172732190006885</v>
      </c>
      <c r="FE132" s="246">
        <v>1.0513685625000003E-2</v>
      </c>
      <c r="FF132" s="246">
        <f t="shared" si="86"/>
        <v>0.11924743490944613</v>
      </c>
      <c r="FG132" s="343">
        <f t="shared" si="87"/>
        <v>7.4466462165633347</v>
      </c>
      <c r="FH132" s="276">
        <v>0</v>
      </c>
      <c r="FI132" s="260">
        <v>0</v>
      </c>
      <c r="FJ132" s="260">
        <v>0.16657833706147965</v>
      </c>
      <c r="FK132" s="260">
        <v>3.3001232802507999E-3</v>
      </c>
      <c r="FL132" s="260">
        <v>0.40126246082211592</v>
      </c>
      <c r="FM132" s="264">
        <v>0</v>
      </c>
      <c r="FN132" s="264">
        <v>0</v>
      </c>
      <c r="FO132" s="344">
        <v>0.5711409211638464</v>
      </c>
      <c r="FP132" s="345">
        <v>0</v>
      </c>
      <c r="FQ132" s="260">
        <v>0</v>
      </c>
      <c r="FR132" s="260">
        <v>0</v>
      </c>
      <c r="FS132" s="260">
        <v>0</v>
      </c>
      <c r="FT132" s="260">
        <v>0</v>
      </c>
      <c r="FU132" s="264">
        <v>0</v>
      </c>
      <c r="FV132" s="147">
        <v>0</v>
      </c>
      <c r="FW132" s="344">
        <v>0</v>
      </c>
      <c r="FX132" s="195">
        <v>0.32266836922355213</v>
      </c>
      <c r="FY132" s="262">
        <v>1.0084712062760444</v>
      </c>
      <c r="FZ132" s="262">
        <v>1.9311412869149185</v>
      </c>
      <c r="GA132" s="262">
        <v>0</v>
      </c>
      <c r="GB132" s="262">
        <v>0.58654450887072185</v>
      </c>
      <c r="GC132" s="147">
        <v>0</v>
      </c>
      <c r="GD132" s="147">
        <v>0</v>
      </c>
      <c r="GE132" s="346">
        <v>3.8488253712852369</v>
      </c>
      <c r="GF132" s="273">
        <f t="shared" si="88"/>
        <v>1.747488891754724</v>
      </c>
      <c r="GG132" s="246">
        <f t="shared" si="89"/>
        <v>6.565947331444721</v>
      </c>
      <c r="GH132" s="246">
        <f t="shared" si="90"/>
        <v>11.924429624886935</v>
      </c>
      <c r="GI132" s="246">
        <f t="shared" si="91"/>
        <v>0.31696448902998897</v>
      </c>
      <c r="GJ132" s="246">
        <f t="shared" si="92"/>
        <v>0.94436729187836177</v>
      </c>
      <c r="GK132" s="246">
        <f t="shared" si="93"/>
        <v>0.30934721623992611</v>
      </c>
      <c r="GL132" s="246">
        <f t="shared" si="94"/>
        <v>0.96235279396408857</v>
      </c>
      <c r="GM132" s="346">
        <f t="shared" si="95"/>
        <v>22.770897639198743</v>
      </c>
      <c r="GN132" s="195">
        <v>0</v>
      </c>
      <c r="GO132" s="262">
        <v>0.50805622966747732</v>
      </c>
      <c r="GP132" s="262">
        <v>0</v>
      </c>
      <c r="GQ132" s="262">
        <v>0</v>
      </c>
      <c r="GR132" s="262">
        <v>0</v>
      </c>
      <c r="GS132" s="147">
        <v>2.1045188793038412E-2</v>
      </c>
      <c r="GT132" s="147">
        <f t="shared" si="96"/>
        <v>7.629961063354232E-2</v>
      </c>
      <c r="GU132" s="346">
        <f t="shared" si="97"/>
        <v>0.60540102909405802</v>
      </c>
      <c r="GV132" s="195">
        <v>1.0804196570837195</v>
      </c>
      <c r="GW132" s="262">
        <v>4.5067058303686105</v>
      </c>
      <c r="GX132" s="262">
        <v>1.4626691298033332</v>
      </c>
      <c r="GY132" s="262">
        <v>8.4066869946921668E-2</v>
      </c>
      <c r="GZ132" s="262">
        <v>0.36488384399378487</v>
      </c>
      <c r="HA132" s="147">
        <v>2.1052437817035564E-2</v>
      </c>
      <c r="HB132" s="147">
        <f t="shared" si="135"/>
        <v>0.1426707954023691</v>
      </c>
      <c r="HC132" s="346">
        <f t="shared" si="136"/>
        <v>7.6624685644157733</v>
      </c>
      <c r="HD132" s="248">
        <f t="shared" si="98"/>
        <v>39.380522003167179</v>
      </c>
      <c r="HE132" s="116">
        <f t="shared" si="132"/>
        <v>4.0380305182988572</v>
      </c>
      <c r="HF132" s="117">
        <f t="shared" si="133"/>
        <v>25.458083638961849</v>
      </c>
      <c r="HG132" s="117">
        <f t="shared" si="134"/>
        <v>7.4466462165633347</v>
      </c>
      <c r="HH132" s="195">
        <f t="shared" si="122"/>
        <v>0.5711409211638464</v>
      </c>
      <c r="HI132" s="262">
        <f t="shared" si="123"/>
        <v>0</v>
      </c>
      <c r="HJ132" s="262">
        <f t="shared" si="124"/>
        <v>3.8488253712852369</v>
      </c>
      <c r="HK132" s="262">
        <f t="shared" si="125"/>
        <v>22.770897639198743</v>
      </c>
      <c r="HL132" s="262">
        <f t="shared" si="126"/>
        <v>0.60540102909405802</v>
      </c>
      <c r="HM132" s="262">
        <f t="shared" si="127"/>
        <v>7.6624685644157733</v>
      </c>
      <c r="HN132" s="120">
        <f t="shared" si="104"/>
        <v>34.282191574899755</v>
      </c>
      <c r="HO132" s="249">
        <f t="shared" si="105"/>
        <v>87.0536748399186</v>
      </c>
      <c r="HP132" s="121">
        <f t="shared" si="106"/>
        <v>12.9463251600814</v>
      </c>
      <c r="HQ132" s="122">
        <f t="shared" si="99"/>
        <v>29.496114157260706</v>
      </c>
      <c r="HR132" s="123">
        <f t="shared" si="100"/>
        <v>26.61972301048398</v>
      </c>
      <c r="HS132" s="196">
        <f t="shared" si="101"/>
        <v>2.8763911467767258</v>
      </c>
      <c r="HT132" s="197">
        <f t="shared" si="102"/>
        <v>1.1765419502579044</v>
      </c>
      <c r="HU132" s="198">
        <f t="shared" si="103"/>
        <v>0.21582234785243859</v>
      </c>
      <c r="HV132" s="199">
        <f t="shared" si="107"/>
        <v>3.2817101669305981</v>
      </c>
      <c r="HW132" s="125">
        <f t="shared" si="108"/>
        <v>0.33650254319157141</v>
      </c>
      <c r="HX132" s="125">
        <f t="shared" si="109"/>
        <v>2.1215069699134874</v>
      </c>
      <c r="HY132" s="125">
        <f t="shared" si="110"/>
        <v>0.62055385138027785</v>
      </c>
      <c r="HZ132" s="200">
        <f t="shared" si="111"/>
        <v>4.7595076763653869E-2</v>
      </c>
      <c r="IA132" s="201">
        <f t="shared" si="112"/>
        <v>0</v>
      </c>
      <c r="IB132" s="201">
        <f t="shared" si="113"/>
        <v>0.3207354476071031</v>
      </c>
      <c r="IC132" s="201">
        <f t="shared" si="114"/>
        <v>1.897574803266562</v>
      </c>
      <c r="ID132" s="201">
        <f t="shared" si="115"/>
        <v>5.0450085757838166E-2</v>
      </c>
      <c r="IE132" s="201">
        <f t="shared" si="116"/>
        <v>0.63853904703464781</v>
      </c>
      <c r="IF132" s="173">
        <f t="shared" si="117"/>
        <v>2.458009513105059</v>
      </c>
      <c r="IG132" s="174">
        <f t="shared" si="118"/>
        <v>2.2183102508736652</v>
      </c>
      <c r="IH132" s="184">
        <f t="shared" si="119"/>
        <v>0.23969926223139382</v>
      </c>
      <c r="II132" s="185">
        <f t="shared" si="120"/>
        <v>9.8045162521492035E-2</v>
      </c>
      <c r="IJ132" s="177">
        <f t="shared" si="121"/>
        <v>1.7985195654369884E-2</v>
      </c>
      <c r="IK132" s="130">
        <v>0</v>
      </c>
      <c r="IL132" s="347">
        <v>0</v>
      </c>
    </row>
    <row r="133" spans="1:246" outlineLevel="2" x14ac:dyDescent="0.2">
      <c r="A133" s="187"/>
      <c r="B133" s="188"/>
      <c r="C133" s="189"/>
      <c r="D133" s="203" t="s">
        <v>240</v>
      </c>
      <c r="E133" s="191"/>
      <c r="F133" s="1">
        <v>280600.96600000001</v>
      </c>
      <c r="G133" s="232">
        <v>9011.409599999999</v>
      </c>
      <c r="H133" s="234">
        <v>63.980803902244105</v>
      </c>
      <c r="I133" s="2">
        <v>6.9491944184069496E-2</v>
      </c>
      <c r="J133" s="3">
        <v>0.93050805581593055</v>
      </c>
      <c r="K133" s="4">
        <v>0.7355842087124751</v>
      </c>
      <c r="L133" s="271">
        <v>3.0331710464380528</v>
      </c>
      <c r="M133" s="272">
        <v>1.0423776324536596</v>
      </c>
      <c r="N133" s="314">
        <v>1.9907934139843932</v>
      </c>
      <c r="O133" s="314">
        <v>0.30726656104453781</v>
      </c>
      <c r="P133" s="314">
        <v>1.6835268529398555</v>
      </c>
      <c r="Q133" s="314">
        <v>1.0423776324536596</v>
      </c>
      <c r="R133" s="315">
        <v>0</v>
      </c>
      <c r="S133" s="316">
        <v>3.0331710464380528</v>
      </c>
      <c r="T133" s="316">
        <v>1.0362944575640229</v>
      </c>
      <c r="U133" s="316">
        <v>1.9968765888740299</v>
      </c>
      <c r="V133" s="316">
        <v>3.6345556978815072E-2</v>
      </c>
      <c r="W133" s="316">
        <v>0.30084172449301444</v>
      </c>
      <c r="X133" s="316">
        <v>1.6596893074022006</v>
      </c>
      <c r="Y133" s="316">
        <v>0</v>
      </c>
      <c r="Z133" s="316">
        <v>1.0362944575640229</v>
      </c>
      <c r="AA133" s="317">
        <v>15.364134674437404</v>
      </c>
      <c r="AB133" s="318">
        <v>4.5975251534087107</v>
      </c>
      <c r="AC133" s="318">
        <v>10.766609521028693</v>
      </c>
      <c r="AD133" s="318">
        <v>0.86981886823066046</v>
      </c>
      <c r="AE133" s="318">
        <v>9.8967906527980336</v>
      </c>
      <c r="AF133" s="318">
        <v>4.5975251534087107</v>
      </c>
      <c r="AG133" s="319">
        <v>0.2404569527059022</v>
      </c>
      <c r="AH133" s="320">
        <v>15.123677721731504</v>
      </c>
      <c r="AI133" s="320">
        <v>5.4986338011216205</v>
      </c>
      <c r="AJ133" s="320">
        <v>9.6250439206098832</v>
      </c>
      <c r="AK133" s="320">
        <v>0.1174265222133184</v>
      </c>
      <c r="AL133" s="320">
        <v>0.79450624645677537</v>
      </c>
      <c r="AM133" s="320">
        <v>8.7131111519397884</v>
      </c>
      <c r="AN133" s="320">
        <v>0.55756243703175401</v>
      </c>
      <c r="AO133" s="320">
        <v>4.9410713640898667</v>
      </c>
      <c r="AP133" s="321">
        <v>18.197321427664708</v>
      </c>
      <c r="AQ133" s="322">
        <v>1.3168632634097466</v>
      </c>
      <c r="AR133" s="323">
        <v>16.880458164254961</v>
      </c>
      <c r="AS133" s="323">
        <v>2.3578654780907415</v>
      </c>
      <c r="AT133" s="323">
        <v>14.52259268616422</v>
      </c>
      <c r="AU133" s="323">
        <v>1.3168632634097466</v>
      </c>
      <c r="AV133" s="315">
        <v>0.12934694474841707</v>
      </c>
      <c r="AW133" s="316">
        <v>18.067974482916291</v>
      </c>
      <c r="AX133" s="316">
        <v>1.5990168597977081</v>
      </c>
      <c r="AY133" s="316">
        <v>14.128739560354514</v>
      </c>
      <c r="AZ133" s="316">
        <v>0</v>
      </c>
      <c r="BA133" s="316">
        <v>2.3402180627640692</v>
      </c>
      <c r="BB133" s="316">
        <v>14.128739560354514</v>
      </c>
      <c r="BC133" s="316">
        <v>0</v>
      </c>
      <c r="BD133" s="316">
        <v>1.5990168597977081</v>
      </c>
      <c r="BE133" s="324">
        <v>0.79780811816108987</v>
      </c>
      <c r="BF133" s="325">
        <v>9.6890602096819378E-2</v>
      </c>
      <c r="BG133" s="326">
        <v>0.70091751606427033</v>
      </c>
      <c r="BH133" s="326">
        <v>0</v>
      </c>
      <c r="BI133" s="326">
        <v>0.70091751606427033</v>
      </c>
      <c r="BJ133" s="326">
        <v>9.6890602096819378E-2</v>
      </c>
      <c r="BK133" s="319">
        <v>8.7464939047527997E-3</v>
      </c>
      <c r="BL133" s="320">
        <v>0.78906162425633708</v>
      </c>
      <c r="BM133" s="320">
        <v>0.14283740978783416</v>
      </c>
      <c r="BN133" s="320">
        <v>0.64622421446850276</v>
      </c>
      <c r="BO133" s="320">
        <v>0</v>
      </c>
      <c r="BP133" s="320">
        <v>0</v>
      </c>
      <c r="BQ133" s="320">
        <v>0.64622421446850276</v>
      </c>
      <c r="BR133" s="320">
        <v>0</v>
      </c>
      <c r="BS133" s="320">
        <v>0.14283740978783416</v>
      </c>
      <c r="BT133" s="275">
        <v>2.4312143302272364</v>
      </c>
      <c r="BU133" s="327">
        <v>0.33580308428552991</v>
      </c>
      <c r="BV133" s="328">
        <v>2.0954112459417065</v>
      </c>
      <c r="BW133" s="328">
        <v>0.75219890879958684</v>
      </c>
      <c r="BX133" s="328">
        <v>1.3432123371421196</v>
      </c>
      <c r="BY133" s="328">
        <v>0.33580308428552991</v>
      </c>
      <c r="BZ133" s="329">
        <v>0.47476390327404544</v>
      </c>
      <c r="CA133" s="330">
        <v>1.956450426953191</v>
      </c>
      <c r="CB133" s="330">
        <v>0.34534262464476684</v>
      </c>
      <c r="CC133" s="330">
        <v>1.6111078023084242</v>
      </c>
      <c r="CD133" s="330"/>
      <c r="CE133" s="330">
        <v>0.60531062933358393</v>
      </c>
      <c r="CF133" s="330">
        <v>1.0057971729748403</v>
      </c>
      <c r="CG133" s="330"/>
      <c r="CH133" s="330">
        <v>0.34534262464476684</v>
      </c>
      <c r="CI133" s="331">
        <v>1.4553504735702658</v>
      </c>
      <c r="CJ133" s="332">
        <v>4.3218680153009413E-2</v>
      </c>
      <c r="CK133" s="332">
        <v>1.4121317934172564</v>
      </c>
      <c r="CL133" s="332"/>
      <c r="CM133" s="332">
        <v>1.4121317934172564</v>
      </c>
      <c r="CN133" s="332">
        <v>4.3218680153009413E-2</v>
      </c>
      <c r="CO133" s="333"/>
      <c r="CP133" s="334">
        <v>1.4553504735702658</v>
      </c>
      <c r="CQ133" s="334">
        <v>0.13329774819530474</v>
      </c>
      <c r="CR133" s="334">
        <v>1.322052725374961</v>
      </c>
      <c r="CS133" s="335"/>
      <c r="CT133" s="335"/>
      <c r="CU133" s="334">
        <v>1.322052725374961</v>
      </c>
      <c r="CV133" s="334">
        <v>8.634091482833095E-2</v>
      </c>
      <c r="CW133" s="334">
        <v>4.6956833366973788E-2</v>
      </c>
      <c r="CX133" s="299">
        <v>0.90409746748439446</v>
      </c>
      <c r="CY133" s="300">
        <v>0.11539418914831216</v>
      </c>
      <c r="CZ133" s="301">
        <v>0.78870327833608234</v>
      </c>
      <c r="DA133" s="301">
        <v>0</v>
      </c>
      <c r="DB133" s="301">
        <v>0.78870327833608234</v>
      </c>
      <c r="DC133" s="301">
        <v>0.11539418914831216</v>
      </c>
      <c r="DD133" s="169">
        <v>0</v>
      </c>
      <c r="DE133" s="170">
        <v>0.90409746748439446</v>
      </c>
      <c r="DF133" s="170">
        <v>0.16838315751501207</v>
      </c>
      <c r="DG133" s="170">
        <v>0.73571430996938236</v>
      </c>
      <c r="DH133" s="170">
        <v>0</v>
      </c>
      <c r="DI133" s="170">
        <v>0</v>
      </c>
      <c r="DJ133" s="170">
        <v>0.73571430996938236</v>
      </c>
      <c r="DK133" s="170">
        <v>3.8836210270521566E-2</v>
      </c>
      <c r="DL133" s="170">
        <v>0.12954694724449053</v>
      </c>
      <c r="DM133" s="336">
        <v>42.183097537983159</v>
      </c>
      <c r="DN133" s="337">
        <v>7.548072604955788</v>
      </c>
      <c r="DO133" s="337">
        <v>34.63502493302736</v>
      </c>
      <c r="DP133" s="337">
        <v>4.2871498161655266</v>
      </c>
      <c r="DQ133" s="337">
        <v>30.347875116861839</v>
      </c>
      <c r="DR133" s="337">
        <v>7.548072604955788</v>
      </c>
      <c r="DS133" s="338">
        <v>0.85331429463311759</v>
      </c>
      <c r="DT133" s="339">
        <v>41.329783243350036</v>
      </c>
      <c r="DU133" s="339">
        <v>8.9238060586262691</v>
      </c>
      <c r="DV133" s="339">
        <v>30.065759121959697</v>
      </c>
      <c r="DW133" s="339">
        <v>0.15377207919213348</v>
      </c>
      <c r="DX133" s="339">
        <v>4.0408766630474426</v>
      </c>
      <c r="DY133" s="339">
        <v>28.211328442484188</v>
      </c>
      <c r="DZ133" s="339">
        <v>0.68273956213060649</v>
      </c>
      <c r="EA133" s="339">
        <v>8.2410664964956624</v>
      </c>
      <c r="EB133" s="340">
        <v>3.0331710464380528</v>
      </c>
      <c r="EC133" s="274">
        <v>15.364134674437404</v>
      </c>
      <c r="ED133" s="274">
        <v>18.197321427664708</v>
      </c>
      <c r="EE133" s="274">
        <v>0.79780811816108987</v>
      </c>
      <c r="EF133" s="274">
        <v>2.4312143302272364</v>
      </c>
      <c r="EG133" s="274">
        <v>1.4553504735702658</v>
      </c>
      <c r="EH133" s="274">
        <f t="shared" si="128"/>
        <v>0.90409746748439446</v>
      </c>
      <c r="EI133" s="248">
        <f t="shared" si="129"/>
        <v>42.183097537983159</v>
      </c>
      <c r="EJ133" s="245">
        <v>0.30726656104453781</v>
      </c>
      <c r="EK133" s="246">
        <v>0.86981886823066046</v>
      </c>
      <c r="EL133" s="246">
        <v>2.3578654780907415</v>
      </c>
      <c r="EM133" s="246">
        <v>0</v>
      </c>
      <c r="EN133" s="246">
        <v>0.75219890879958684</v>
      </c>
      <c r="EO133" s="246">
        <v>0</v>
      </c>
      <c r="EP133" s="246">
        <v>0</v>
      </c>
      <c r="EQ133" s="341">
        <v>4.2871498161655266</v>
      </c>
      <c r="ER133" s="246">
        <v>1.6835268529398555</v>
      </c>
      <c r="ES133" s="246">
        <v>9.8967906527980336</v>
      </c>
      <c r="ET133" s="246">
        <v>14.52259268616422</v>
      </c>
      <c r="EU133" s="246">
        <v>0.70091751606427033</v>
      </c>
      <c r="EV133" s="246">
        <v>1.3432123371421196</v>
      </c>
      <c r="EW133" s="246">
        <v>1.4121317934172564</v>
      </c>
      <c r="EX133" s="246">
        <f t="shared" si="130"/>
        <v>0.78870327833608234</v>
      </c>
      <c r="EY133" s="342">
        <f t="shared" si="131"/>
        <v>30.347875116861839</v>
      </c>
      <c r="EZ133" s="246">
        <v>1.0423776324536596</v>
      </c>
      <c r="FA133" s="246">
        <v>4.5975251534087107</v>
      </c>
      <c r="FB133" s="246">
        <v>1.3168632634097466</v>
      </c>
      <c r="FC133" s="246">
        <v>9.6890602096819378E-2</v>
      </c>
      <c r="FD133" s="246">
        <v>0.33580308428552991</v>
      </c>
      <c r="FE133" s="246">
        <v>4.3218680153009413E-2</v>
      </c>
      <c r="FF133" s="246">
        <f t="shared" si="86"/>
        <v>0.11539418914831216</v>
      </c>
      <c r="FG133" s="343">
        <f t="shared" si="87"/>
        <v>7.548072604955788</v>
      </c>
      <c r="FH133" s="276">
        <v>0</v>
      </c>
      <c r="FI133" s="260">
        <v>0.2404569527059022</v>
      </c>
      <c r="FJ133" s="260">
        <v>0.12934694474841707</v>
      </c>
      <c r="FK133" s="260">
        <v>8.7464939047527997E-3</v>
      </c>
      <c r="FL133" s="260">
        <v>0.47476390327404544</v>
      </c>
      <c r="FM133" s="264">
        <v>0</v>
      </c>
      <c r="FN133" s="264">
        <v>0</v>
      </c>
      <c r="FO133" s="344">
        <v>0.85331429463311759</v>
      </c>
      <c r="FP133" s="345">
        <v>3.6345556978815072E-2</v>
      </c>
      <c r="FQ133" s="260">
        <v>0.1174265222133184</v>
      </c>
      <c r="FR133" s="260">
        <v>0</v>
      </c>
      <c r="FS133" s="260">
        <v>0</v>
      </c>
      <c r="FT133" s="260">
        <v>0</v>
      </c>
      <c r="FU133" s="264">
        <v>0</v>
      </c>
      <c r="FV133" s="147">
        <v>0</v>
      </c>
      <c r="FW133" s="344">
        <v>0.15377207919213348</v>
      </c>
      <c r="FX133" s="195">
        <v>0.30084172449301444</v>
      </c>
      <c r="FY133" s="262">
        <v>0.79450624645677537</v>
      </c>
      <c r="FZ133" s="262">
        <v>2.3402180627640692</v>
      </c>
      <c r="GA133" s="262">
        <v>0</v>
      </c>
      <c r="GB133" s="262">
        <v>0.60531062933358393</v>
      </c>
      <c r="GC133" s="147">
        <v>0</v>
      </c>
      <c r="GD133" s="147">
        <v>0</v>
      </c>
      <c r="GE133" s="346">
        <v>4.0408766630474426</v>
      </c>
      <c r="GF133" s="273">
        <f t="shared" si="88"/>
        <v>1.6596893074022006</v>
      </c>
      <c r="GG133" s="246">
        <f t="shared" si="89"/>
        <v>8.7131111519397884</v>
      </c>
      <c r="GH133" s="246">
        <f t="shared" si="90"/>
        <v>14.128739560354514</v>
      </c>
      <c r="GI133" s="246">
        <f t="shared" si="91"/>
        <v>0.64622421446850276</v>
      </c>
      <c r="GJ133" s="246">
        <f t="shared" si="92"/>
        <v>1.0057971729748403</v>
      </c>
      <c r="GK133" s="246">
        <f t="shared" si="93"/>
        <v>1.322052725374961</v>
      </c>
      <c r="GL133" s="246">
        <f t="shared" si="94"/>
        <v>0.73571430996938236</v>
      </c>
      <c r="GM133" s="346">
        <f t="shared" si="95"/>
        <v>28.211328442484188</v>
      </c>
      <c r="GN133" s="195">
        <v>0</v>
      </c>
      <c r="GO133" s="262">
        <v>0.55756243703175401</v>
      </c>
      <c r="GP133" s="262">
        <v>0</v>
      </c>
      <c r="GQ133" s="262">
        <v>0</v>
      </c>
      <c r="GR133" s="262">
        <v>0</v>
      </c>
      <c r="GS133" s="147">
        <v>8.634091482833095E-2</v>
      </c>
      <c r="GT133" s="147">
        <f t="shared" si="96"/>
        <v>3.8836210270521566E-2</v>
      </c>
      <c r="GU133" s="346">
        <f t="shared" si="97"/>
        <v>0.68273956213060649</v>
      </c>
      <c r="GV133" s="195">
        <v>1.0362944575640229</v>
      </c>
      <c r="GW133" s="262">
        <v>4.9410713640898667</v>
      </c>
      <c r="GX133" s="262">
        <v>1.5990168597977081</v>
      </c>
      <c r="GY133" s="262">
        <v>0.14283740978783416</v>
      </c>
      <c r="GZ133" s="262">
        <v>0.34534262464476684</v>
      </c>
      <c r="HA133" s="147">
        <v>4.6956833366973788E-2</v>
      </c>
      <c r="HB133" s="147">
        <f t="shared" si="135"/>
        <v>0.12954694724449053</v>
      </c>
      <c r="HC133" s="346">
        <f t="shared" si="136"/>
        <v>8.2410664964956624</v>
      </c>
      <c r="HD133" s="248">
        <f t="shared" si="98"/>
        <v>42.183097537983159</v>
      </c>
      <c r="HE133" s="116">
        <f t="shared" si="132"/>
        <v>4.2871498161655266</v>
      </c>
      <c r="HF133" s="117">
        <f t="shared" si="133"/>
        <v>30.347875116861839</v>
      </c>
      <c r="HG133" s="117">
        <f t="shared" si="134"/>
        <v>7.548072604955788</v>
      </c>
      <c r="HH133" s="195">
        <f t="shared" si="122"/>
        <v>0.85331429463311759</v>
      </c>
      <c r="HI133" s="262">
        <f t="shared" si="123"/>
        <v>0.15377207919213348</v>
      </c>
      <c r="HJ133" s="262">
        <f t="shared" si="124"/>
        <v>4.0408766630474426</v>
      </c>
      <c r="HK133" s="262">
        <f t="shared" si="125"/>
        <v>28.211328442484188</v>
      </c>
      <c r="HL133" s="262">
        <f t="shared" si="126"/>
        <v>0.68273956213060649</v>
      </c>
      <c r="HM133" s="262">
        <f t="shared" si="127"/>
        <v>8.2410664964956624</v>
      </c>
      <c r="HN133" s="120">
        <f t="shared" si="104"/>
        <v>40.493271602027292</v>
      </c>
      <c r="HO133" s="249">
        <f t="shared" si="105"/>
        <v>95.994068632740195</v>
      </c>
      <c r="HP133" s="121">
        <f t="shared" si="106"/>
        <v>4.0059313672598051</v>
      </c>
      <c r="HQ133" s="122">
        <f t="shared" si="99"/>
        <v>34.635024933027367</v>
      </c>
      <c r="HR133" s="123">
        <f t="shared" si="100"/>
        <v>32.405977184723767</v>
      </c>
      <c r="HS133" s="196">
        <f t="shared" si="101"/>
        <v>2.2290477483036</v>
      </c>
      <c r="HT133" s="197">
        <f t="shared" si="102"/>
        <v>1.5360538567637241</v>
      </c>
      <c r="HU133" s="198">
        <f t="shared" si="103"/>
        <v>0.69299389153987434</v>
      </c>
      <c r="HV133" s="199">
        <f t="shared" si="107"/>
        <v>3.5152581281652631</v>
      </c>
      <c r="HW133" s="125">
        <f t="shared" si="108"/>
        <v>0.35726248468046057</v>
      </c>
      <c r="HX133" s="125">
        <f t="shared" si="109"/>
        <v>2.5289895930718198</v>
      </c>
      <c r="HY133" s="125">
        <f t="shared" si="110"/>
        <v>0.6290060504129823</v>
      </c>
      <c r="HZ133" s="200">
        <f t="shared" si="111"/>
        <v>7.1109524552759804E-2</v>
      </c>
      <c r="IA133" s="201">
        <f t="shared" si="112"/>
        <v>1.281433993267779E-2</v>
      </c>
      <c r="IB133" s="201">
        <f t="shared" si="113"/>
        <v>0.33673972192062024</v>
      </c>
      <c r="IC133" s="201">
        <f t="shared" si="114"/>
        <v>2.3509440368736825</v>
      </c>
      <c r="ID133" s="201">
        <f t="shared" si="115"/>
        <v>5.6894963510883877E-2</v>
      </c>
      <c r="IE133" s="201">
        <f t="shared" si="116"/>
        <v>0.68675554137463857</v>
      </c>
      <c r="IF133" s="173">
        <f t="shared" si="117"/>
        <v>2.8862520777522804</v>
      </c>
      <c r="IG133" s="174">
        <f t="shared" si="118"/>
        <v>2.7004980987269804</v>
      </c>
      <c r="IH133" s="184">
        <f t="shared" si="119"/>
        <v>0.1857539790253</v>
      </c>
      <c r="II133" s="185">
        <f t="shared" si="120"/>
        <v>0.12800448806364367</v>
      </c>
      <c r="IJ133" s="177">
        <f t="shared" si="121"/>
        <v>5.7749490961656193E-2</v>
      </c>
      <c r="IK133" s="134">
        <v>4.5358337748512834E-2</v>
      </c>
      <c r="IL133" s="348">
        <v>1.360750132455385</v>
      </c>
    </row>
    <row r="134" spans="1:246" outlineLevel="1" x14ac:dyDescent="0.2">
      <c r="A134" s="187"/>
      <c r="B134" s="188"/>
      <c r="C134" s="206" t="s">
        <v>241</v>
      </c>
      <c r="D134" s="190"/>
      <c r="E134" s="191"/>
      <c r="F134" s="1">
        <v>610483.36100000015</v>
      </c>
      <c r="G134" s="232">
        <v>16905.796000000002</v>
      </c>
      <c r="H134" s="234">
        <v>67.840916403545862</v>
      </c>
      <c r="I134" s="2">
        <v>0.30768194182991931</v>
      </c>
      <c r="J134" s="3">
        <v>0.69231805817008063</v>
      </c>
      <c r="K134" s="4"/>
      <c r="L134" s="271">
        <v>3.2750590060573024</v>
      </c>
      <c r="M134" s="272">
        <v>1.3521708400781554</v>
      </c>
      <c r="N134" s="314">
        <v>1.922888165979147</v>
      </c>
      <c r="O134" s="314">
        <v>0.33324997145035973</v>
      </c>
      <c r="P134" s="314">
        <v>1.5896381945287872</v>
      </c>
      <c r="Q134" s="314">
        <v>1.3521708400781554</v>
      </c>
      <c r="R134" s="315">
        <v>0</v>
      </c>
      <c r="S134" s="316">
        <v>3.2750590060573024</v>
      </c>
      <c r="T134" s="316">
        <v>1.3000553468634772</v>
      </c>
      <c r="U134" s="316">
        <v>1.9750036591938251</v>
      </c>
      <c r="V134" s="316">
        <v>0.21326311923166283</v>
      </c>
      <c r="W134" s="316">
        <v>0.295575915369792</v>
      </c>
      <c r="X134" s="316">
        <v>1.4661646245923703</v>
      </c>
      <c r="Y134" s="316">
        <v>0</v>
      </c>
      <c r="Z134" s="316">
        <v>1.3000553468634772</v>
      </c>
      <c r="AA134" s="317">
        <v>15.814005746130709</v>
      </c>
      <c r="AB134" s="318">
        <v>4.8677799479272297</v>
      </c>
      <c r="AC134" s="318">
        <v>10.946225798203479</v>
      </c>
      <c r="AD134" s="318">
        <v>0.82122759624752528</v>
      </c>
      <c r="AE134" s="318">
        <v>10.124998201955954</v>
      </c>
      <c r="AF134" s="318">
        <v>4.8677799479272297</v>
      </c>
      <c r="AG134" s="319">
        <v>0.53596022248089048</v>
      </c>
      <c r="AH134" s="320">
        <v>15.278045523649817</v>
      </c>
      <c r="AI134" s="320">
        <v>7.0716893078928038</v>
      </c>
      <c r="AJ134" s="320">
        <v>8.2063562157570136</v>
      </c>
      <c r="AK134" s="320">
        <v>0.39049522215831539</v>
      </c>
      <c r="AL134" s="320">
        <v>0.65692157533400164</v>
      </c>
      <c r="AM134" s="320">
        <v>7.1589394182646986</v>
      </c>
      <c r="AN134" s="320">
        <v>2.7138563650583722</v>
      </c>
      <c r="AO134" s="320">
        <v>4.3578329428344311</v>
      </c>
      <c r="AP134" s="321">
        <v>15.861460306986427</v>
      </c>
      <c r="AQ134" s="322">
        <v>1.1518727626849115</v>
      </c>
      <c r="AR134" s="323">
        <v>14.709587544301515</v>
      </c>
      <c r="AS134" s="323">
        <v>1.9850587990156023</v>
      </c>
      <c r="AT134" s="323">
        <v>12.724528745285912</v>
      </c>
      <c r="AU134" s="323">
        <v>1.1518727626849115</v>
      </c>
      <c r="AV134" s="315">
        <v>0.2877003575069183</v>
      </c>
      <c r="AW134" s="316">
        <v>15.573759949479509</v>
      </c>
      <c r="AX134" s="316">
        <v>2.2494532672298821</v>
      </c>
      <c r="AY134" s="316">
        <v>11.377471727928858</v>
      </c>
      <c r="AZ134" s="316">
        <v>0</v>
      </c>
      <c r="BA134" s="316">
        <v>1.9468349543207695</v>
      </c>
      <c r="BB134" s="316">
        <v>11.377471727928858</v>
      </c>
      <c r="BC134" s="316">
        <v>0</v>
      </c>
      <c r="BD134" s="316">
        <v>2.2494532672298821</v>
      </c>
      <c r="BE134" s="324">
        <v>0.89703933096846822</v>
      </c>
      <c r="BF134" s="325">
        <v>0.14706016564635352</v>
      </c>
      <c r="BG134" s="326">
        <v>0.74997916532211484</v>
      </c>
      <c r="BH134" s="326">
        <v>1.6478444293302851E-7</v>
      </c>
      <c r="BI134" s="326">
        <v>0.74997900053767186</v>
      </c>
      <c r="BJ134" s="326">
        <v>0.14706016564635352</v>
      </c>
      <c r="BK134" s="319">
        <v>6.4010045088043879E-2</v>
      </c>
      <c r="BL134" s="320">
        <v>0.83302928588042446</v>
      </c>
      <c r="BM134" s="320">
        <v>0.32199875986362159</v>
      </c>
      <c r="BN134" s="320">
        <v>0.51103052601680277</v>
      </c>
      <c r="BO134" s="320">
        <v>0</v>
      </c>
      <c r="BP134" s="320">
        <v>7.4152999319862953E-9</v>
      </c>
      <c r="BQ134" s="320">
        <v>0.51103051860150284</v>
      </c>
      <c r="BR134" s="320">
        <v>0</v>
      </c>
      <c r="BS134" s="320">
        <v>0.32199875986362159</v>
      </c>
      <c r="BT134" s="275">
        <v>2.6445785905565149</v>
      </c>
      <c r="BU134" s="327">
        <v>0.36527328598846892</v>
      </c>
      <c r="BV134" s="328">
        <v>2.2793053045680458</v>
      </c>
      <c r="BW134" s="328">
        <v>0.81821216061417057</v>
      </c>
      <c r="BX134" s="328">
        <v>1.4610931439538752</v>
      </c>
      <c r="BY134" s="328">
        <v>0.36527328598846892</v>
      </c>
      <c r="BZ134" s="329">
        <v>1.0402327405312695</v>
      </c>
      <c r="CA134" s="330">
        <v>1.6043458500252454</v>
      </c>
      <c r="CB134" s="330">
        <v>0.49431751878942087</v>
      </c>
      <c r="CC134" s="330">
        <v>1.1100283312358246</v>
      </c>
      <c r="CD134" s="330"/>
      <c r="CE134" s="330">
        <v>0.49637219669289379</v>
      </c>
      <c r="CF134" s="330">
        <v>0.61365613454293078</v>
      </c>
      <c r="CG134" s="330"/>
      <c r="CH134" s="330">
        <v>0.49431751878942087</v>
      </c>
      <c r="CI134" s="331">
        <v>1.3851281497871628</v>
      </c>
      <c r="CJ134" s="332">
        <v>3.8792864603138751E-2</v>
      </c>
      <c r="CK134" s="332">
        <v>1.346335285184024</v>
      </c>
      <c r="CL134" s="332"/>
      <c r="CM134" s="332">
        <v>1.346335285184024</v>
      </c>
      <c r="CN134" s="332">
        <v>3.8792864603138751E-2</v>
      </c>
      <c r="CO134" s="333"/>
      <c r="CP134" s="334">
        <v>1.3851281497871628</v>
      </c>
      <c r="CQ134" s="334">
        <v>0.44895396304551005</v>
      </c>
      <c r="CR134" s="334">
        <v>0.93617418674165276</v>
      </c>
      <c r="CS134" s="335"/>
      <c r="CT134" s="335"/>
      <c r="CU134" s="334">
        <v>0.93617418674165276</v>
      </c>
      <c r="CV134" s="334">
        <v>0.28785701723299867</v>
      </c>
      <c r="CW134" s="334">
        <v>0.16109694581251138</v>
      </c>
      <c r="CX134" s="299">
        <v>1.109421609222373</v>
      </c>
      <c r="CY134" s="300">
        <v>0.12485212093445949</v>
      </c>
      <c r="CZ134" s="301">
        <v>0.98456948828791335</v>
      </c>
      <c r="DA134" s="301">
        <v>0</v>
      </c>
      <c r="DB134" s="301">
        <v>0.98456948828791335</v>
      </c>
      <c r="DC134" s="301">
        <v>0.12485212093445949</v>
      </c>
      <c r="DD134" s="169">
        <v>0</v>
      </c>
      <c r="DE134" s="170">
        <v>1.109421609222373</v>
      </c>
      <c r="DF134" s="170">
        <v>0.46814575034081551</v>
      </c>
      <c r="DG134" s="170">
        <v>0.64127585888155747</v>
      </c>
      <c r="DH134" s="170">
        <v>0</v>
      </c>
      <c r="DI134" s="170">
        <v>0</v>
      </c>
      <c r="DJ134" s="170">
        <v>0.64127585888155736</v>
      </c>
      <c r="DK134" s="170">
        <v>0.35384206288046993</v>
      </c>
      <c r="DL134" s="170">
        <v>0.11430368746034565</v>
      </c>
      <c r="DM134" s="336">
        <v>40.986692739708957</v>
      </c>
      <c r="DN134" s="337">
        <v>8.0478019878627158</v>
      </c>
      <c r="DO134" s="337">
        <v>32.938890751846237</v>
      </c>
      <c r="DP134" s="337">
        <v>3.9577486921121015</v>
      </c>
      <c r="DQ134" s="337">
        <v>28.981142059734136</v>
      </c>
      <c r="DR134" s="337">
        <v>8.0478019878627158</v>
      </c>
      <c r="DS134" s="338">
        <v>1.9279033656071221</v>
      </c>
      <c r="DT134" s="339">
        <v>39.058789374101835</v>
      </c>
      <c r="DU134" s="339">
        <v>12.35461391402553</v>
      </c>
      <c r="DV134" s="339">
        <v>24.757340505755536</v>
      </c>
      <c r="DW134" s="339">
        <v>0.60375834138997819</v>
      </c>
      <c r="DX134" s="339">
        <v>3.3957046491327567</v>
      </c>
      <c r="DY134" s="339">
        <v>22.70471246955357</v>
      </c>
      <c r="DZ134" s="339">
        <v>3.355555445171841</v>
      </c>
      <c r="EA134" s="339">
        <v>8.9990584688536899</v>
      </c>
      <c r="EB134" s="340">
        <v>3.2750590060573024</v>
      </c>
      <c r="EC134" s="274">
        <v>15.814005746130709</v>
      </c>
      <c r="ED134" s="274">
        <v>15.861460306986427</v>
      </c>
      <c r="EE134" s="274">
        <v>0.89703933096846822</v>
      </c>
      <c r="EF134" s="274">
        <v>2.6445785905565149</v>
      </c>
      <c r="EG134" s="274">
        <v>1.3851281497871628</v>
      </c>
      <c r="EH134" s="274">
        <f t="shared" si="128"/>
        <v>1.109421609222373</v>
      </c>
      <c r="EI134" s="248">
        <f t="shared" si="129"/>
        <v>40.986692739708957</v>
      </c>
      <c r="EJ134" s="245">
        <v>0.33324997145035973</v>
      </c>
      <c r="EK134" s="246">
        <v>0.82122759624752528</v>
      </c>
      <c r="EL134" s="246">
        <v>1.9850587990156023</v>
      </c>
      <c r="EM134" s="246">
        <v>1.6478444293302851E-7</v>
      </c>
      <c r="EN134" s="246">
        <v>0.81821216061417057</v>
      </c>
      <c r="EO134" s="246">
        <v>0</v>
      </c>
      <c r="EP134" s="246">
        <v>0</v>
      </c>
      <c r="EQ134" s="341">
        <v>3.9577486921121015</v>
      </c>
      <c r="ER134" s="246">
        <v>1.5896381945287872</v>
      </c>
      <c r="ES134" s="246">
        <v>10.124998201955954</v>
      </c>
      <c r="ET134" s="246">
        <v>12.724528745285912</v>
      </c>
      <c r="EU134" s="246">
        <v>0.74997900053767186</v>
      </c>
      <c r="EV134" s="246">
        <v>1.4610931439538752</v>
      </c>
      <c r="EW134" s="246">
        <v>1.346335285184024</v>
      </c>
      <c r="EX134" s="246">
        <f t="shared" si="130"/>
        <v>0.98456948828791335</v>
      </c>
      <c r="EY134" s="342">
        <f t="shared" si="131"/>
        <v>28.981142059734136</v>
      </c>
      <c r="EZ134" s="246">
        <v>1.3521708400781554</v>
      </c>
      <c r="FA134" s="246">
        <v>4.8677799479272297</v>
      </c>
      <c r="FB134" s="246">
        <v>1.1518727626849115</v>
      </c>
      <c r="FC134" s="246">
        <v>0.14706016564635352</v>
      </c>
      <c r="FD134" s="246">
        <v>0.36527328598846892</v>
      </c>
      <c r="FE134" s="246">
        <v>3.8792864603138751E-2</v>
      </c>
      <c r="FF134" s="246">
        <f t="shared" ref="FF134:FF197" si="137">DC134</f>
        <v>0.12485212093445949</v>
      </c>
      <c r="FG134" s="343">
        <f t="shared" ref="FG134:FG197" si="138">SUM(EZ134:FF134)</f>
        <v>8.0478019878627158</v>
      </c>
      <c r="FH134" s="276">
        <v>0</v>
      </c>
      <c r="FI134" s="260">
        <v>0.53596022248089048</v>
      </c>
      <c r="FJ134" s="260">
        <v>0.2877003575069183</v>
      </c>
      <c r="FK134" s="260">
        <v>6.4010045088043879E-2</v>
      </c>
      <c r="FL134" s="260">
        <v>1.0402327405312695</v>
      </c>
      <c r="FM134" s="264">
        <v>0</v>
      </c>
      <c r="FN134" s="264">
        <v>0</v>
      </c>
      <c r="FO134" s="344">
        <v>1.9279033656071221</v>
      </c>
      <c r="FP134" s="345">
        <v>0.21326311923166283</v>
      </c>
      <c r="FQ134" s="260">
        <v>0.39049522215831539</v>
      </c>
      <c r="FR134" s="260">
        <v>0</v>
      </c>
      <c r="FS134" s="260">
        <v>0</v>
      </c>
      <c r="FT134" s="260">
        <v>0</v>
      </c>
      <c r="FU134" s="264">
        <v>0</v>
      </c>
      <c r="FV134" s="147">
        <v>0</v>
      </c>
      <c r="FW134" s="344">
        <v>0.60375834138997819</v>
      </c>
      <c r="FX134" s="195">
        <v>0.295575915369792</v>
      </c>
      <c r="FY134" s="262">
        <v>0.65692157533400164</v>
      </c>
      <c r="FZ134" s="262">
        <v>1.9468349543207695</v>
      </c>
      <c r="GA134" s="262">
        <v>7.4152999319862953E-9</v>
      </c>
      <c r="GB134" s="262">
        <v>0.49637219669289379</v>
      </c>
      <c r="GC134" s="147">
        <v>0</v>
      </c>
      <c r="GD134" s="147">
        <v>0</v>
      </c>
      <c r="GE134" s="346">
        <v>3.3957046491327567</v>
      </c>
      <c r="GF134" s="273">
        <f t="shared" ref="GF134:GF197" si="139">X134</f>
        <v>1.4661646245923703</v>
      </c>
      <c r="GG134" s="246">
        <f t="shared" ref="GG134:GG197" si="140">AM134</f>
        <v>7.1589394182646986</v>
      </c>
      <c r="GH134" s="246">
        <f t="shared" ref="GH134:GH197" si="141">BB134</f>
        <v>11.377471727928858</v>
      </c>
      <c r="GI134" s="246">
        <f t="shared" ref="GI134:GI197" si="142">BQ134</f>
        <v>0.51103051860150284</v>
      </c>
      <c r="GJ134" s="246">
        <f t="shared" ref="GJ134:GJ197" si="143">CF134</f>
        <v>0.61365613454293078</v>
      </c>
      <c r="GK134" s="246">
        <f t="shared" ref="GK134:GK197" si="144">CU134</f>
        <v>0.93617418674165276</v>
      </c>
      <c r="GL134" s="246">
        <f t="shared" ref="GL134:GL197" si="145">DJ134</f>
        <v>0.64127585888155736</v>
      </c>
      <c r="GM134" s="346">
        <f t="shared" ref="GM134:GM197" si="146">SUM(GF134:GL134)</f>
        <v>22.70471246955357</v>
      </c>
      <c r="GN134" s="195">
        <v>0</v>
      </c>
      <c r="GO134" s="262">
        <v>2.7138563650583722</v>
      </c>
      <c r="GP134" s="262">
        <v>0</v>
      </c>
      <c r="GQ134" s="262">
        <v>0</v>
      </c>
      <c r="GR134" s="262">
        <v>0</v>
      </c>
      <c r="GS134" s="147">
        <v>0.28785701723299867</v>
      </c>
      <c r="GT134" s="147">
        <f t="shared" ref="GT134:GT197" si="147">DK134</f>
        <v>0.35384206288046993</v>
      </c>
      <c r="GU134" s="346">
        <f t="shared" ref="GU134:GU197" si="148">SUM(GN134:GT134)</f>
        <v>3.355555445171841</v>
      </c>
      <c r="GV134" s="195">
        <v>1.3000553468634772</v>
      </c>
      <c r="GW134" s="262">
        <v>4.3578329428344311</v>
      </c>
      <c r="GX134" s="262">
        <v>2.2494532672298821</v>
      </c>
      <c r="GY134" s="262">
        <v>0.32199875986362159</v>
      </c>
      <c r="GZ134" s="262">
        <v>0.49431751878942087</v>
      </c>
      <c r="HA134" s="147">
        <v>0.16109694581251138</v>
      </c>
      <c r="HB134" s="147">
        <f t="shared" si="135"/>
        <v>0.11430368746034565</v>
      </c>
      <c r="HC134" s="346">
        <f t="shared" si="136"/>
        <v>8.9990584688536899</v>
      </c>
      <c r="HD134" s="248">
        <f t="shared" ref="HD134:HD197" si="149">EI134</f>
        <v>40.986692739708957</v>
      </c>
      <c r="HE134" s="116">
        <f t="shared" si="132"/>
        <v>3.9577486921121015</v>
      </c>
      <c r="HF134" s="117">
        <f t="shared" si="133"/>
        <v>28.981142059734136</v>
      </c>
      <c r="HG134" s="117">
        <f t="shared" si="134"/>
        <v>8.0478019878627158</v>
      </c>
      <c r="HH134" s="195">
        <f t="shared" si="122"/>
        <v>1.9279033656071221</v>
      </c>
      <c r="HI134" s="262">
        <f t="shared" si="123"/>
        <v>0.60375834138997819</v>
      </c>
      <c r="HJ134" s="262">
        <f t="shared" si="124"/>
        <v>3.3957046491327567</v>
      </c>
      <c r="HK134" s="262">
        <f t="shared" si="125"/>
        <v>22.70471246955357</v>
      </c>
      <c r="HL134" s="262">
        <f t="shared" si="126"/>
        <v>3.355555445171841</v>
      </c>
      <c r="HM134" s="262">
        <f t="shared" si="127"/>
        <v>8.9990584688536899</v>
      </c>
      <c r="HN134" s="120">
        <f t="shared" si="104"/>
        <v>35.099475587540013</v>
      </c>
      <c r="HO134" s="249">
        <f t="shared" si="105"/>
        <v>85.636271778363678</v>
      </c>
      <c r="HP134" s="121">
        <f t="shared" si="106"/>
        <v>14.363728221636322</v>
      </c>
      <c r="HQ134" s="122">
        <f t="shared" ref="HQ134:HQ197" si="150">HE134+HF134</f>
        <v>32.938890751846237</v>
      </c>
      <c r="HR134" s="123">
        <f t="shared" ref="HR134:HR197" si="151">HI134+HJ134+HK134</f>
        <v>26.704175460076303</v>
      </c>
      <c r="HS134" s="196">
        <f t="shared" ref="HS134:HS197" si="152">HQ134-HR134</f>
        <v>6.234715291769934</v>
      </c>
      <c r="HT134" s="197">
        <f t="shared" ref="HT134:HT197" si="153">HH134+HL134</f>
        <v>5.2834588107789635</v>
      </c>
      <c r="HU134" s="198">
        <f t="shared" ref="HU134:HU197" si="154">HM134-HG134</f>
        <v>0.95125648099097404</v>
      </c>
      <c r="HV134" s="199">
        <f t="shared" si="107"/>
        <v>3.4155577283090799</v>
      </c>
      <c r="HW134" s="125">
        <f t="shared" si="108"/>
        <v>0.32981239100934179</v>
      </c>
      <c r="HX134" s="125">
        <f t="shared" si="109"/>
        <v>2.4150951716445115</v>
      </c>
      <c r="HY134" s="125">
        <f t="shared" si="110"/>
        <v>0.67065016565522628</v>
      </c>
      <c r="HZ134" s="200">
        <f t="shared" si="111"/>
        <v>0.16065861380059351</v>
      </c>
      <c r="IA134" s="201">
        <f t="shared" si="112"/>
        <v>5.0313195115831516E-2</v>
      </c>
      <c r="IB134" s="201">
        <f t="shared" si="113"/>
        <v>0.28297538742772971</v>
      </c>
      <c r="IC134" s="201">
        <f t="shared" si="114"/>
        <v>1.8920593724627974</v>
      </c>
      <c r="ID134" s="201">
        <f t="shared" si="115"/>
        <v>0.27962962043098677</v>
      </c>
      <c r="IE134" s="201">
        <f t="shared" si="116"/>
        <v>0.74992153907114079</v>
      </c>
      <c r="IF134" s="173">
        <f t="shared" si="117"/>
        <v>2.7449075626538533</v>
      </c>
      <c r="IG134" s="174">
        <f t="shared" si="118"/>
        <v>2.2253479550063586</v>
      </c>
      <c r="IH134" s="184">
        <f t="shared" si="119"/>
        <v>0.51955960764749454</v>
      </c>
      <c r="II134" s="185">
        <f t="shared" si="120"/>
        <v>0.44028823423158031</v>
      </c>
      <c r="IJ134" s="177">
        <f t="shared" si="121"/>
        <v>7.9271373415914503E-2</v>
      </c>
      <c r="IK134" s="134">
        <v>2.7183054960328329E-2</v>
      </c>
      <c r="IL134" s="348">
        <v>0.81549164880984981</v>
      </c>
    </row>
    <row r="135" spans="1:246" outlineLevel="3" x14ac:dyDescent="0.2">
      <c r="A135" s="187">
        <v>128.612121212121</v>
      </c>
      <c r="B135" s="188">
        <v>117</v>
      </c>
      <c r="C135" s="189" t="s">
        <v>242</v>
      </c>
      <c r="D135" s="208" t="s">
        <v>243</v>
      </c>
      <c r="E135" s="191" t="s">
        <v>244</v>
      </c>
      <c r="F135" s="1">
        <v>8455.4770000000008</v>
      </c>
      <c r="G135" s="232">
        <v>80.276800000000009</v>
      </c>
      <c r="H135" s="234">
        <v>81.093999999999994</v>
      </c>
      <c r="I135" s="192">
        <v>1</v>
      </c>
      <c r="J135" s="193">
        <v>0</v>
      </c>
      <c r="K135" s="202">
        <v>1</v>
      </c>
      <c r="L135" s="271">
        <v>4.4830765720835926</v>
      </c>
      <c r="M135" s="272">
        <v>2.6569923948621263</v>
      </c>
      <c r="N135" s="314">
        <v>1.8260841772214662</v>
      </c>
      <c r="O135" s="314">
        <v>0.47019070996886864</v>
      </c>
      <c r="P135" s="314">
        <v>1.3558934672525975</v>
      </c>
      <c r="Q135" s="314">
        <v>2.6569923948621263</v>
      </c>
      <c r="R135" s="315">
        <v>0</v>
      </c>
      <c r="S135" s="316">
        <v>4.4830765720835926</v>
      </c>
      <c r="T135" s="316">
        <v>1.6685843672443323</v>
      </c>
      <c r="U135" s="316">
        <v>2.8144922048392602</v>
      </c>
      <c r="V135" s="316">
        <v>2.0137299789391037</v>
      </c>
      <c r="W135" s="316">
        <v>0.1850442842399011</v>
      </c>
      <c r="X135" s="316">
        <v>0.61571794166025562</v>
      </c>
      <c r="Y135" s="316">
        <v>0</v>
      </c>
      <c r="Z135" s="316">
        <v>1.6685843672443323</v>
      </c>
      <c r="AA135" s="317">
        <v>17.179734088690122</v>
      </c>
      <c r="AB135" s="318">
        <v>5.837846474848118</v>
      </c>
      <c r="AC135" s="318">
        <v>11.341887613842005</v>
      </c>
      <c r="AD135" s="318">
        <v>0.39715478004191967</v>
      </c>
      <c r="AE135" s="318">
        <v>10.944732833800083</v>
      </c>
      <c r="AF135" s="318">
        <v>5.837846474848118</v>
      </c>
      <c r="AG135" s="319">
        <v>0</v>
      </c>
      <c r="AH135" s="320">
        <v>17.179734088690122</v>
      </c>
      <c r="AI135" s="320">
        <v>12.973464616002062</v>
      </c>
      <c r="AJ135" s="320">
        <v>4.2062694726880601</v>
      </c>
      <c r="AK135" s="320">
        <v>1.389055388638508</v>
      </c>
      <c r="AL135" s="320">
        <v>0.28133574523432781</v>
      </c>
      <c r="AM135" s="320">
        <v>2.5358783388152233</v>
      </c>
      <c r="AN135" s="320">
        <v>11.423145240720043</v>
      </c>
      <c r="AO135" s="320">
        <v>1.5503193752820192</v>
      </c>
      <c r="AP135" s="321">
        <v>4.7171839173333332</v>
      </c>
      <c r="AQ135" s="322">
        <v>0.36298100143499989</v>
      </c>
      <c r="AR135" s="323">
        <v>4.3542029158983331</v>
      </c>
      <c r="AS135" s="323">
        <v>0.23641604133333333</v>
      </c>
      <c r="AT135" s="323">
        <v>4.1177868745649997</v>
      </c>
      <c r="AU135" s="323">
        <v>0.36298100143499989</v>
      </c>
      <c r="AV135" s="315">
        <v>0.12196660934242717</v>
      </c>
      <c r="AW135" s="316">
        <v>4.5952173079909064</v>
      </c>
      <c r="AX135" s="316">
        <v>1.5145520487414301</v>
      </c>
      <c r="AY135" s="316">
        <v>2.8528443122316496</v>
      </c>
      <c r="AZ135" s="316">
        <v>0</v>
      </c>
      <c r="BA135" s="316">
        <v>0.22782094701782693</v>
      </c>
      <c r="BB135" s="316">
        <v>2.8528443122316496</v>
      </c>
      <c r="BC135" s="316">
        <v>0</v>
      </c>
      <c r="BD135" s="316">
        <v>1.5145520487414301</v>
      </c>
      <c r="BE135" s="324">
        <v>5.9047440563982827E-3</v>
      </c>
      <c r="BF135" s="325">
        <v>9.6455476778313119E-4</v>
      </c>
      <c r="BG135" s="326">
        <v>4.9401892886151511E-3</v>
      </c>
      <c r="BH135" s="326">
        <v>9.5251537746963537E-7</v>
      </c>
      <c r="BI135" s="326">
        <v>4.9392367732376818E-3</v>
      </c>
      <c r="BJ135" s="326">
        <v>9.6455476778313119E-4</v>
      </c>
      <c r="BK135" s="319">
        <v>1.4482920553367051E-4</v>
      </c>
      <c r="BL135" s="320">
        <v>5.7599148508646119E-3</v>
      </c>
      <c r="BM135" s="320">
        <v>4.1954465512551564E-3</v>
      </c>
      <c r="BN135" s="320">
        <v>1.5644682996094549E-3</v>
      </c>
      <c r="BO135" s="320">
        <v>0</v>
      </c>
      <c r="BP135" s="320">
        <v>9.1782249499264775E-7</v>
      </c>
      <c r="BQ135" s="320">
        <v>1.5635504771144622E-3</v>
      </c>
      <c r="BR135" s="320">
        <v>0</v>
      </c>
      <c r="BS135" s="320">
        <v>4.1954465512551564E-3</v>
      </c>
      <c r="BT135" s="275">
        <v>2.616065726141326</v>
      </c>
      <c r="BU135" s="327">
        <v>0.36133504504714459</v>
      </c>
      <c r="BV135" s="328">
        <v>2.2547306810941814</v>
      </c>
      <c r="BW135" s="328">
        <v>0.8093905009056036</v>
      </c>
      <c r="BX135" s="328">
        <v>1.4453401801885777</v>
      </c>
      <c r="BY135" s="328">
        <v>0.36133504504714459</v>
      </c>
      <c r="BZ135" s="329">
        <v>2.6029853975106194</v>
      </c>
      <c r="CA135" s="330">
        <v>1.3080328630706628E-2</v>
      </c>
      <c r="CB135" s="330">
        <v>9.0333761261786223E-3</v>
      </c>
      <c r="CC135" s="330">
        <v>4.0469525045280057E-3</v>
      </c>
      <c r="CD135" s="330"/>
      <c r="CE135" s="330">
        <v>4.0469525045280213E-3</v>
      </c>
      <c r="CF135" s="330">
        <v>-1.5612511283791264E-17</v>
      </c>
      <c r="CG135" s="330"/>
      <c r="CH135" s="330">
        <v>9.0333761261786223E-3</v>
      </c>
      <c r="CI135" s="331">
        <v>4.0104082234273204E-2</v>
      </c>
      <c r="CJ135" s="332">
        <v>9.3962261382000035E-4</v>
      </c>
      <c r="CK135" s="332">
        <v>3.9164459620453201E-2</v>
      </c>
      <c r="CL135" s="332"/>
      <c r="CM135" s="332">
        <v>3.9164459620453201E-2</v>
      </c>
      <c r="CN135" s="332">
        <v>9.3962261382000035E-4</v>
      </c>
      <c r="CO135" s="333"/>
      <c r="CP135" s="334">
        <v>4.0104082234273204E-2</v>
      </c>
      <c r="CQ135" s="334">
        <v>4.0104082234273204E-2</v>
      </c>
      <c r="CR135" s="334">
        <v>0</v>
      </c>
      <c r="CS135" s="335"/>
      <c r="CT135" s="335"/>
      <c r="CU135" s="334">
        <v>0</v>
      </c>
      <c r="CV135" s="334">
        <v>4.0652505558826886E-2</v>
      </c>
      <c r="CW135" s="334">
        <v>-5.4842332455368181E-4</v>
      </c>
      <c r="CX135" s="299">
        <v>2.8707275999999995</v>
      </c>
      <c r="CY135" s="300">
        <v>0.1607735216964766</v>
      </c>
      <c r="CZ135" s="301">
        <v>2.7099540783035225</v>
      </c>
      <c r="DA135" s="301">
        <v>0</v>
      </c>
      <c r="DB135" s="301">
        <v>2.7099540783035225</v>
      </c>
      <c r="DC135" s="301">
        <v>0.1607735216964766</v>
      </c>
      <c r="DD135" s="169">
        <v>0</v>
      </c>
      <c r="DE135" s="170">
        <v>2.8707275999999995</v>
      </c>
      <c r="DF135" s="170">
        <v>2.7532820017432424</v>
      </c>
      <c r="DG135" s="170">
        <v>0.11744559825675704</v>
      </c>
      <c r="DH135" s="170">
        <v>0</v>
      </c>
      <c r="DI135" s="170">
        <v>0</v>
      </c>
      <c r="DJ135" s="170">
        <v>0.11744559825675704</v>
      </c>
      <c r="DK135" s="170">
        <v>2.7532820017432424</v>
      </c>
      <c r="DL135" s="170">
        <v>0</v>
      </c>
      <c r="DM135" s="336">
        <v>31.912796730539043</v>
      </c>
      <c r="DN135" s="337">
        <v>9.3818326152704703</v>
      </c>
      <c r="DO135" s="337">
        <v>22.530964115268571</v>
      </c>
      <c r="DP135" s="337">
        <v>1.9131529847651025</v>
      </c>
      <c r="DQ135" s="337">
        <v>20.617811130503465</v>
      </c>
      <c r="DR135" s="337">
        <v>9.3818326152704703</v>
      </c>
      <c r="DS135" s="338">
        <v>2.7250968360585803</v>
      </c>
      <c r="DT135" s="339">
        <v>29.187699894480463</v>
      </c>
      <c r="DU135" s="339">
        <v>18.963215938642769</v>
      </c>
      <c r="DV135" s="339">
        <v>9.996663008819862</v>
      </c>
      <c r="DW135" s="339">
        <v>3.4027853675776116</v>
      </c>
      <c r="DX135" s="339">
        <v>0.69824884681907884</v>
      </c>
      <c r="DY135" s="339">
        <v>6.1234497414410001</v>
      </c>
      <c r="DZ135" s="339">
        <v>14.217079748022112</v>
      </c>
      <c r="EA135" s="339">
        <v>4.7461361906206614</v>
      </c>
      <c r="EB135" s="340">
        <v>4.4830765720835926</v>
      </c>
      <c r="EC135" s="274">
        <v>17.179734088690122</v>
      </c>
      <c r="ED135" s="274">
        <v>4.7171839173333332</v>
      </c>
      <c r="EE135" s="274">
        <v>5.9047440563982827E-3</v>
      </c>
      <c r="EF135" s="274">
        <v>2.616065726141326</v>
      </c>
      <c r="EG135" s="274">
        <v>4.0104082234273204E-2</v>
      </c>
      <c r="EH135" s="274">
        <f t="shared" si="128"/>
        <v>2.8707275999999995</v>
      </c>
      <c r="EI135" s="248">
        <f t="shared" si="129"/>
        <v>31.912796730539043</v>
      </c>
      <c r="EJ135" s="245">
        <v>0.47019070996886864</v>
      </c>
      <c r="EK135" s="246">
        <v>0.39715478004191967</v>
      </c>
      <c r="EL135" s="246">
        <v>0.23641604133333333</v>
      </c>
      <c r="EM135" s="246">
        <v>9.5251537746963537E-7</v>
      </c>
      <c r="EN135" s="246">
        <v>0.8093905009056036</v>
      </c>
      <c r="EO135" s="246">
        <v>0</v>
      </c>
      <c r="EP135" s="246">
        <v>0</v>
      </c>
      <c r="EQ135" s="341">
        <v>1.9131529847651025</v>
      </c>
      <c r="ER135" s="246">
        <v>1.3558934672525975</v>
      </c>
      <c r="ES135" s="246">
        <v>10.944732833800083</v>
      </c>
      <c r="ET135" s="246">
        <v>4.1177868745649997</v>
      </c>
      <c r="EU135" s="246">
        <v>4.9392367732376818E-3</v>
      </c>
      <c r="EV135" s="246">
        <v>1.4453401801885777</v>
      </c>
      <c r="EW135" s="246">
        <v>3.9164459620453201E-2</v>
      </c>
      <c r="EX135" s="246">
        <f t="shared" si="130"/>
        <v>2.7099540783035225</v>
      </c>
      <c r="EY135" s="342">
        <f t="shared" si="131"/>
        <v>20.617811130503465</v>
      </c>
      <c r="EZ135" s="246">
        <v>2.6569923948621263</v>
      </c>
      <c r="FA135" s="246">
        <v>5.837846474848118</v>
      </c>
      <c r="FB135" s="246">
        <v>0.36298100143499989</v>
      </c>
      <c r="FC135" s="246">
        <v>9.6455476778313119E-4</v>
      </c>
      <c r="FD135" s="246">
        <v>0.36133504504714459</v>
      </c>
      <c r="FE135" s="246">
        <v>9.3962261382000035E-4</v>
      </c>
      <c r="FF135" s="246">
        <f t="shared" si="137"/>
        <v>0.1607735216964766</v>
      </c>
      <c r="FG135" s="343">
        <f t="shared" si="138"/>
        <v>9.3818326152704703</v>
      </c>
      <c r="FH135" s="276">
        <v>0</v>
      </c>
      <c r="FI135" s="260">
        <v>0</v>
      </c>
      <c r="FJ135" s="260">
        <v>0.12196660934242717</v>
      </c>
      <c r="FK135" s="260">
        <v>1.4482920553367051E-4</v>
      </c>
      <c r="FL135" s="260">
        <v>2.6029853975106194</v>
      </c>
      <c r="FM135" s="264">
        <v>0</v>
      </c>
      <c r="FN135" s="264">
        <v>0</v>
      </c>
      <c r="FO135" s="344">
        <v>2.7250968360585803</v>
      </c>
      <c r="FP135" s="345">
        <v>2.0137299789391037</v>
      </c>
      <c r="FQ135" s="260">
        <v>1.389055388638508</v>
      </c>
      <c r="FR135" s="260">
        <v>0</v>
      </c>
      <c r="FS135" s="260">
        <v>0</v>
      </c>
      <c r="FT135" s="260">
        <v>0</v>
      </c>
      <c r="FU135" s="264">
        <v>0</v>
      </c>
      <c r="FV135" s="147">
        <v>0</v>
      </c>
      <c r="FW135" s="344">
        <v>3.4027853675776116</v>
      </c>
      <c r="FX135" s="195">
        <v>0.1850442842399011</v>
      </c>
      <c r="FY135" s="262">
        <v>0.28133574523432781</v>
      </c>
      <c r="FZ135" s="262">
        <v>0.22782094701782693</v>
      </c>
      <c r="GA135" s="262">
        <v>9.1782249499264775E-7</v>
      </c>
      <c r="GB135" s="262">
        <v>4.0469525045280213E-3</v>
      </c>
      <c r="GC135" s="147">
        <v>0</v>
      </c>
      <c r="GD135" s="147">
        <v>0</v>
      </c>
      <c r="GE135" s="346">
        <v>0.69824884681907884</v>
      </c>
      <c r="GF135" s="273">
        <f t="shared" si="139"/>
        <v>0.61571794166025562</v>
      </c>
      <c r="GG135" s="246">
        <f t="shared" si="140"/>
        <v>2.5358783388152233</v>
      </c>
      <c r="GH135" s="246">
        <f t="shared" si="141"/>
        <v>2.8528443122316496</v>
      </c>
      <c r="GI135" s="246">
        <f t="shared" si="142"/>
        <v>1.5635504771144622E-3</v>
      </c>
      <c r="GJ135" s="246">
        <f t="shared" si="143"/>
        <v>-1.5612511283791264E-17</v>
      </c>
      <c r="GK135" s="246">
        <f t="shared" si="144"/>
        <v>0</v>
      </c>
      <c r="GL135" s="246">
        <f t="shared" si="145"/>
        <v>0.11744559825675704</v>
      </c>
      <c r="GM135" s="346">
        <f t="shared" si="146"/>
        <v>6.1234497414410001</v>
      </c>
      <c r="GN135" s="195">
        <v>0</v>
      </c>
      <c r="GO135" s="262">
        <v>11.423145240720043</v>
      </c>
      <c r="GP135" s="262">
        <v>0</v>
      </c>
      <c r="GQ135" s="262">
        <v>0</v>
      </c>
      <c r="GR135" s="262">
        <v>0</v>
      </c>
      <c r="GS135" s="147">
        <v>4.0652505558826886E-2</v>
      </c>
      <c r="GT135" s="147">
        <f t="shared" si="147"/>
        <v>2.7532820017432424</v>
      </c>
      <c r="GU135" s="346">
        <f t="shared" si="148"/>
        <v>14.217079748022112</v>
      </c>
      <c r="GV135" s="195">
        <v>1.6685843672443323</v>
      </c>
      <c r="GW135" s="262">
        <v>1.5503193752820192</v>
      </c>
      <c r="GX135" s="262">
        <v>1.5145520487414301</v>
      </c>
      <c r="GY135" s="262">
        <v>4.1954465512551564E-3</v>
      </c>
      <c r="GZ135" s="262">
        <v>9.0333761261786223E-3</v>
      </c>
      <c r="HA135" s="147">
        <v>-5.4842332455368181E-4</v>
      </c>
      <c r="HB135" s="147">
        <f t="shared" si="135"/>
        <v>0</v>
      </c>
      <c r="HC135" s="346">
        <f t="shared" si="136"/>
        <v>4.7461361906206614</v>
      </c>
      <c r="HD135" s="248">
        <f t="shared" si="149"/>
        <v>31.912796730539043</v>
      </c>
      <c r="HE135" s="116">
        <f t="shared" si="132"/>
        <v>1.9131529847651025</v>
      </c>
      <c r="HF135" s="117">
        <f t="shared" si="133"/>
        <v>20.617811130503465</v>
      </c>
      <c r="HG135" s="117">
        <f t="shared" si="134"/>
        <v>9.3818326152704703</v>
      </c>
      <c r="HH135" s="195">
        <f t="shared" si="122"/>
        <v>2.7250968360585803</v>
      </c>
      <c r="HI135" s="262">
        <f t="shared" si="123"/>
        <v>3.4027853675776116</v>
      </c>
      <c r="HJ135" s="262">
        <f t="shared" si="124"/>
        <v>0.69824884681907884</v>
      </c>
      <c r="HK135" s="262">
        <f t="shared" si="125"/>
        <v>6.1234497414410001</v>
      </c>
      <c r="HL135" s="262">
        <f t="shared" si="126"/>
        <v>14.217079748022112</v>
      </c>
      <c r="HM135" s="262">
        <f t="shared" si="127"/>
        <v>4.7461361906206614</v>
      </c>
      <c r="HN135" s="120">
        <f t="shared" ref="HN135:HN198" si="155">HJ135+HK135+HM135</f>
        <v>11.567834778880741</v>
      </c>
      <c r="HO135" s="249">
        <f t="shared" ref="HO135:HO198" si="156">HN135*100/HD135</f>
        <v>36.248263906656817</v>
      </c>
      <c r="HP135" s="121">
        <f t="shared" ref="HP135:HP198" si="157">100-HO135</f>
        <v>63.751736093343183</v>
      </c>
      <c r="HQ135" s="122">
        <f t="shared" si="150"/>
        <v>22.530964115268567</v>
      </c>
      <c r="HR135" s="123">
        <f t="shared" si="151"/>
        <v>10.224483955837691</v>
      </c>
      <c r="HS135" s="196">
        <f t="shared" si="152"/>
        <v>12.306480159430876</v>
      </c>
      <c r="HT135" s="197">
        <f t="shared" si="153"/>
        <v>16.942176584080691</v>
      </c>
      <c r="HU135" s="198">
        <f t="shared" si="154"/>
        <v>-4.6356964246498089</v>
      </c>
      <c r="HV135" s="199">
        <f t="shared" si="107"/>
        <v>2.6593997275449204</v>
      </c>
      <c r="HW135" s="125">
        <f t="shared" si="108"/>
        <v>0.15942941539709188</v>
      </c>
      <c r="HX135" s="125">
        <f t="shared" si="109"/>
        <v>1.7181509275419555</v>
      </c>
      <c r="HY135" s="125">
        <f t="shared" si="110"/>
        <v>0.78181938460587252</v>
      </c>
      <c r="HZ135" s="200">
        <f t="shared" si="111"/>
        <v>0.2270914030048817</v>
      </c>
      <c r="IA135" s="201">
        <f t="shared" si="112"/>
        <v>0.28356544729813432</v>
      </c>
      <c r="IB135" s="201">
        <f t="shared" si="113"/>
        <v>5.8187403901589906E-2</v>
      </c>
      <c r="IC135" s="201">
        <f t="shared" si="114"/>
        <v>0.51028747845341671</v>
      </c>
      <c r="ID135" s="201">
        <f t="shared" si="115"/>
        <v>1.1847566456685092</v>
      </c>
      <c r="IE135" s="201">
        <f t="shared" si="116"/>
        <v>0.39551134921838843</v>
      </c>
      <c r="IF135" s="173">
        <f t="shared" si="117"/>
        <v>1.8775803429390472</v>
      </c>
      <c r="IG135" s="174">
        <f t="shared" si="118"/>
        <v>0.85204032965314092</v>
      </c>
      <c r="IH135" s="184">
        <f t="shared" si="119"/>
        <v>1.0255400132859063</v>
      </c>
      <c r="II135" s="185">
        <f t="shared" si="120"/>
        <v>1.4118480486733909</v>
      </c>
      <c r="IJ135" s="177">
        <f t="shared" si="121"/>
        <v>-0.38630803538748409</v>
      </c>
      <c r="IK135" s="130">
        <v>0</v>
      </c>
      <c r="IL135" s="347">
        <v>0</v>
      </c>
    </row>
    <row r="136" spans="1:246" outlineLevel="3" x14ac:dyDescent="0.2">
      <c r="A136" s="187">
        <v>129.709090909091</v>
      </c>
      <c r="B136" s="188">
        <v>118</v>
      </c>
      <c r="C136" s="189" t="s">
        <v>242</v>
      </c>
      <c r="D136" s="208" t="s">
        <v>243</v>
      </c>
      <c r="E136" s="191" t="s">
        <v>245</v>
      </c>
      <c r="F136" s="1">
        <v>11079.521000000001</v>
      </c>
      <c r="G136" s="232">
        <v>128.76679999999999</v>
      </c>
      <c r="H136" s="234">
        <v>80.519000000000005</v>
      </c>
      <c r="I136" s="192">
        <v>1</v>
      </c>
      <c r="J136" s="193">
        <v>0</v>
      </c>
      <c r="K136" s="202">
        <v>1</v>
      </c>
      <c r="L136" s="271">
        <v>4.1394878670122566</v>
      </c>
      <c r="M136" s="272">
        <v>2.4786996646591768</v>
      </c>
      <c r="N136" s="314">
        <v>1.6607882023530798</v>
      </c>
      <c r="O136" s="314">
        <v>0.42743639350721879</v>
      </c>
      <c r="P136" s="314">
        <v>1.233351808845861</v>
      </c>
      <c r="Q136" s="314">
        <v>2.4786996646591768</v>
      </c>
      <c r="R136" s="315">
        <v>0</v>
      </c>
      <c r="S136" s="316">
        <v>4.1394878670122566</v>
      </c>
      <c r="T136" s="316">
        <v>1.5085703551443577</v>
      </c>
      <c r="U136" s="316">
        <v>2.6309175118678989</v>
      </c>
      <c r="V136" s="316">
        <v>1.9529495039527418</v>
      </c>
      <c r="W136" s="316">
        <v>0.14854342324462588</v>
      </c>
      <c r="X136" s="316">
        <v>0.52942458467053155</v>
      </c>
      <c r="Y136" s="316">
        <v>0</v>
      </c>
      <c r="Z136" s="316">
        <v>1.5085703551443577</v>
      </c>
      <c r="AA136" s="317">
        <v>16.972137140873517</v>
      </c>
      <c r="AB136" s="318">
        <v>5.7829740363269941</v>
      </c>
      <c r="AC136" s="318">
        <v>11.189163104546523</v>
      </c>
      <c r="AD136" s="318">
        <v>0.4659011801565357</v>
      </c>
      <c r="AE136" s="318">
        <v>10.723261924389986</v>
      </c>
      <c r="AF136" s="318">
        <v>5.7829740363269941</v>
      </c>
      <c r="AG136" s="319">
        <v>0</v>
      </c>
      <c r="AH136" s="320">
        <v>16.972137140873517</v>
      </c>
      <c r="AI136" s="320">
        <v>12.401704363588227</v>
      </c>
      <c r="AJ136" s="320">
        <v>4.5704327772852906</v>
      </c>
      <c r="AK136" s="320">
        <v>1.8839940707395626</v>
      </c>
      <c r="AL136" s="320">
        <v>0.27878339774974814</v>
      </c>
      <c r="AM136" s="320">
        <v>2.4076553087959827</v>
      </c>
      <c r="AN136" s="320">
        <v>10.925674521773063</v>
      </c>
      <c r="AO136" s="320">
        <v>1.4760298418151616</v>
      </c>
      <c r="AP136" s="321">
        <v>4.6837365506666666</v>
      </c>
      <c r="AQ136" s="322">
        <v>0.36040727124749994</v>
      </c>
      <c r="AR136" s="323">
        <v>4.3233292794191662</v>
      </c>
      <c r="AS136" s="323">
        <v>0.23473972466666668</v>
      </c>
      <c r="AT136" s="323">
        <v>4.0885895547524997</v>
      </c>
      <c r="AU136" s="323">
        <v>0.36040727124749994</v>
      </c>
      <c r="AV136" s="315">
        <v>0.21206455620590242</v>
      </c>
      <c r="AW136" s="316">
        <v>4.4716719944607641</v>
      </c>
      <c r="AX136" s="316">
        <v>1.4696169070266538</v>
      </c>
      <c r="AY136" s="316">
        <v>2.7822597387027321</v>
      </c>
      <c r="AZ136" s="316">
        <v>0</v>
      </c>
      <c r="BA136" s="316">
        <v>0.21979534873137788</v>
      </c>
      <c r="BB136" s="316">
        <v>2.7822597387027321</v>
      </c>
      <c r="BC136" s="316">
        <v>0</v>
      </c>
      <c r="BD136" s="316">
        <v>1.4696169070266538</v>
      </c>
      <c r="BE136" s="324">
        <v>0.11517348650064677</v>
      </c>
      <c r="BF136" s="325">
        <v>2.0018672233539793E-2</v>
      </c>
      <c r="BG136" s="326">
        <v>9.515481426710698E-2</v>
      </c>
      <c r="BH136" s="326">
        <v>3.0733863375331526E-6</v>
      </c>
      <c r="BI136" s="326">
        <v>9.5151740880769442E-2</v>
      </c>
      <c r="BJ136" s="326">
        <v>2.0018672233539793E-2</v>
      </c>
      <c r="BK136" s="319">
        <v>4.4956950825657586E-2</v>
      </c>
      <c r="BL136" s="320">
        <v>7.0216535674989186E-2</v>
      </c>
      <c r="BM136" s="320">
        <v>4.1137827568265881E-2</v>
      </c>
      <c r="BN136" s="320">
        <v>2.9078708106723309E-2</v>
      </c>
      <c r="BO136" s="320">
        <v>0</v>
      </c>
      <c r="BP136" s="320">
        <v>1.5366931687665793E-7</v>
      </c>
      <c r="BQ136" s="320">
        <v>2.9078554437406434E-2</v>
      </c>
      <c r="BR136" s="320">
        <v>0</v>
      </c>
      <c r="BS136" s="320">
        <v>4.1137827568265881E-2</v>
      </c>
      <c r="BT136" s="275">
        <v>3.2817862481860782</v>
      </c>
      <c r="BU136" s="327">
        <v>0.45328539339586715</v>
      </c>
      <c r="BV136" s="328">
        <v>2.8285008547902111</v>
      </c>
      <c r="BW136" s="328">
        <v>1.0153592812067425</v>
      </c>
      <c r="BX136" s="328">
        <v>1.8131415735834686</v>
      </c>
      <c r="BY136" s="328">
        <v>0.45328539339586715</v>
      </c>
      <c r="BZ136" s="329">
        <v>3.2653773169451479</v>
      </c>
      <c r="CA136" s="330">
        <v>1.6408931240930347E-2</v>
      </c>
      <c r="CB136" s="330">
        <v>1.1332134834896689E-2</v>
      </c>
      <c r="CC136" s="330">
        <v>5.0767964060336578E-3</v>
      </c>
      <c r="CD136" s="330"/>
      <c r="CE136" s="330">
        <v>5.0767964060337168E-3</v>
      </c>
      <c r="CF136" s="330">
        <v>-5.8980598183211441E-17</v>
      </c>
      <c r="CG136" s="330"/>
      <c r="CH136" s="330">
        <v>1.1332134834896689E-2</v>
      </c>
      <c r="CI136" s="331">
        <v>0</v>
      </c>
      <c r="CJ136" s="332">
        <v>0</v>
      </c>
      <c r="CK136" s="332">
        <v>0</v>
      </c>
      <c r="CL136" s="332"/>
      <c r="CM136" s="332">
        <v>0</v>
      </c>
      <c r="CN136" s="332">
        <v>0</v>
      </c>
      <c r="CO136" s="333"/>
      <c r="CP136" s="334">
        <v>0</v>
      </c>
      <c r="CQ136" s="334">
        <v>0</v>
      </c>
      <c r="CR136" s="334">
        <v>0</v>
      </c>
      <c r="CS136" s="335"/>
      <c r="CT136" s="335"/>
      <c r="CU136" s="334">
        <v>0</v>
      </c>
      <c r="CV136" s="334">
        <v>0</v>
      </c>
      <c r="CW136" s="334">
        <v>0</v>
      </c>
      <c r="CX136" s="299">
        <v>2.8503726</v>
      </c>
      <c r="CY136" s="300">
        <v>0.15963355110709304</v>
      </c>
      <c r="CZ136" s="301">
        <v>2.6907390488929068</v>
      </c>
      <c r="DA136" s="301">
        <v>0</v>
      </c>
      <c r="DB136" s="301">
        <v>2.6907390488929068</v>
      </c>
      <c r="DC136" s="301">
        <v>0.15963355110709304</v>
      </c>
      <c r="DD136" s="169">
        <v>0</v>
      </c>
      <c r="DE136" s="170">
        <v>2.8503726</v>
      </c>
      <c r="DF136" s="170">
        <v>2.7337597540923393</v>
      </c>
      <c r="DG136" s="170">
        <v>0.11661284590766074</v>
      </c>
      <c r="DH136" s="170">
        <v>0</v>
      </c>
      <c r="DI136" s="170">
        <v>0</v>
      </c>
      <c r="DJ136" s="170">
        <v>0.11661284590766119</v>
      </c>
      <c r="DK136" s="170">
        <v>2.7337597540923388</v>
      </c>
      <c r="DL136" s="170">
        <v>0</v>
      </c>
      <c r="DM136" s="336">
        <v>32.042693893239168</v>
      </c>
      <c r="DN136" s="337">
        <v>9.2550185889701719</v>
      </c>
      <c r="DO136" s="337">
        <v>22.787675304268994</v>
      </c>
      <c r="DP136" s="337">
        <v>2.1434396529235009</v>
      </c>
      <c r="DQ136" s="337">
        <v>20.644235651345493</v>
      </c>
      <c r="DR136" s="337">
        <v>9.2550185889701719</v>
      </c>
      <c r="DS136" s="338">
        <v>3.5223988239767081</v>
      </c>
      <c r="DT136" s="339">
        <v>28.52029506926246</v>
      </c>
      <c r="DU136" s="339">
        <v>18.166121342254737</v>
      </c>
      <c r="DV136" s="339">
        <v>10.13437837827634</v>
      </c>
      <c r="DW136" s="339">
        <v>3.8369435746923042</v>
      </c>
      <c r="DX136" s="339">
        <v>0.65219911980110246</v>
      </c>
      <c r="DY136" s="339">
        <v>5.865031032514314</v>
      </c>
      <c r="DZ136" s="339">
        <v>13.659434275865401</v>
      </c>
      <c r="EA136" s="339">
        <v>4.5066870663893352</v>
      </c>
      <c r="EB136" s="340">
        <v>4.1394878670122566</v>
      </c>
      <c r="EC136" s="274">
        <v>16.972137140873517</v>
      </c>
      <c r="ED136" s="274">
        <v>4.6837365506666666</v>
      </c>
      <c r="EE136" s="274">
        <v>0.11517348650064677</v>
      </c>
      <c r="EF136" s="274">
        <v>3.2817862481860782</v>
      </c>
      <c r="EG136" s="274">
        <v>0</v>
      </c>
      <c r="EH136" s="274">
        <f t="shared" si="128"/>
        <v>2.8503726</v>
      </c>
      <c r="EI136" s="248">
        <f t="shared" si="129"/>
        <v>32.042693893239168</v>
      </c>
      <c r="EJ136" s="245">
        <v>0.42743639350721879</v>
      </c>
      <c r="EK136" s="246">
        <v>0.4659011801565357</v>
      </c>
      <c r="EL136" s="246">
        <v>0.23473972466666668</v>
      </c>
      <c r="EM136" s="246">
        <v>3.0733863375331526E-6</v>
      </c>
      <c r="EN136" s="246">
        <v>1.0153592812067425</v>
      </c>
      <c r="EO136" s="246">
        <v>0</v>
      </c>
      <c r="EP136" s="246">
        <v>0</v>
      </c>
      <c r="EQ136" s="341">
        <v>2.1434396529235009</v>
      </c>
      <c r="ER136" s="246">
        <v>1.233351808845861</v>
      </c>
      <c r="ES136" s="246">
        <v>10.723261924389986</v>
      </c>
      <c r="ET136" s="246">
        <v>4.0885895547524997</v>
      </c>
      <c r="EU136" s="246">
        <v>9.5151740880769442E-2</v>
      </c>
      <c r="EV136" s="246">
        <v>1.8131415735834686</v>
      </c>
      <c r="EW136" s="246">
        <v>0</v>
      </c>
      <c r="EX136" s="246">
        <f t="shared" si="130"/>
        <v>2.6907390488929068</v>
      </c>
      <c r="EY136" s="342">
        <f t="shared" si="131"/>
        <v>20.644235651345493</v>
      </c>
      <c r="EZ136" s="246">
        <v>2.4786996646591768</v>
      </c>
      <c r="FA136" s="246">
        <v>5.7829740363269941</v>
      </c>
      <c r="FB136" s="246">
        <v>0.36040727124749994</v>
      </c>
      <c r="FC136" s="246">
        <v>2.0018672233539793E-2</v>
      </c>
      <c r="FD136" s="246">
        <v>0.45328539339586715</v>
      </c>
      <c r="FE136" s="246">
        <v>0</v>
      </c>
      <c r="FF136" s="246">
        <f t="shared" si="137"/>
        <v>0.15963355110709304</v>
      </c>
      <c r="FG136" s="343">
        <f t="shared" si="138"/>
        <v>9.2550185889701719</v>
      </c>
      <c r="FH136" s="276">
        <v>0</v>
      </c>
      <c r="FI136" s="260">
        <v>0</v>
      </c>
      <c r="FJ136" s="260">
        <v>0.21206455620590242</v>
      </c>
      <c r="FK136" s="260">
        <v>4.4956950825657586E-2</v>
      </c>
      <c r="FL136" s="260">
        <v>3.2653773169451479</v>
      </c>
      <c r="FM136" s="264">
        <v>0</v>
      </c>
      <c r="FN136" s="264">
        <v>0</v>
      </c>
      <c r="FO136" s="344">
        <v>3.5223988239767081</v>
      </c>
      <c r="FP136" s="345">
        <v>1.9529495039527418</v>
      </c>
      <c r="FQ136" s="260">
        <v>1.8839940707395626</v>
      </c>
      <c r="FR136" s="260">
        <v>0</v>
      </c>
      <c r="FS136" s="260">
        <v>0</v>
      </c>
      <c r="FT136" s="260">
        <v>0</v>
      </c>
      <c r="FU136" s="264">
        <v>0</v>
      </c>
      <c r="FV136" s="147">
        <v>0</v>
      </c>
      <c r="FW136" s="344">
        <v>3.8369435746923042</v>
      </c>
      <c r="FX136" s="195">
        <v>0.14854342324462588</v>
      </c>
      <c r="FY136" s="262">
        <v>0.27878339774974814</v>
      </c>
      <c r="FZ136" s="262">
        <v>0.21979534873137788</v>
      </c>
      <c r="GA136" s="262">
        <v>1.5366931687665793E-7</v>
      </c>
      <c r="GB136" s="262">
        <v>5.0767964060337168E-3</v>
      </c>
      <c r="GC136" s="147">
        <v>0</v>
      </c>
      <c r="GD136" s="147">
        <v>0</v>
      </c>
      <c r="GE136" s="346">
        <v>0.65219911980110246</v>
      </c>
      <c r="GF136" s="273">
        <f t="shared" si="139"/>
        <v>0.52942458467053155</v>
      </c>
      <c r="GG136" s="246">
        <f t="shared" si="140"/>
        <v>2.4076553087959827</v>
      </c>
      <c r="GH136" s="246">
        <f t="shared" si="141"/>
        <v>2.7822597387027321</v>
      </c>
      <c r="GI136" s="246">
        <f t="shared" si="142"/>
        <v>2.9078554437406434E-2</v>
      </c>
      <c r="GJ136" s="246">
        <f t="shared" si="143"/>
        <v>-5.8980598183211441E-17</v>
      </c>
      <c r="GK136" s="246">
        <f t="shared" si="144"/>
        <v>0</v>
      </c>
      <c r="GL136" s="246">
        <f t="shared" si="145"/>
        <v>0.11661284590766119</v>
      </c>
      <c r="GM136" s="346">
        <f t="shared" si="146"/>
        <v>5.865031032514314</v>
      </c>
      <c r="GN136" s="195">
        <v>0</v>
      </c>
      <c r="GO136" s="262">
        <v>10.925674521773063</v>
      </c>
      <c r="GP136" s="262">
        <v>0</v>
      </c>
      <c r="GQ136" s="262">
        <v>0</v>
      </c>
      <c r="GR136" s="262">
        <v>0</v>
      </c>
      <c r="GS136" s="147">
        <v>0</v>
      </c>
      <c r="GT136" s="147">
        <f t="shared" si="147"/>
        <v>2.7337597540923388</v>
      </c>
      <c r="GU136" s="346">
        <f t="shared" si="148"/>
        <v>13.659434275865401</v>
      </c>
      <c r="GV136" s="195">
        <v>1.5085703551443577</v>
      </c>
      <c r="GW136" s="262">
        <v>1.4760298418151616</v>
      </c>
      <c r="GX136" s="262">
        <v>1.4696169070266538</v>
      </c>
      <c r="GY136" s="262">
        <v>4.1137827568265881E-2</v>
      </c>
      <c r="GZ136" s="262">
        <v>1.1332134834896689E-2</v>
      </c>
      <c r="HA136" s="147">
        <v>0</v>
      </c>
      <c r="HB136" s="147">
        <f t="shared" si="135"/>
        <v>0</v>
      </c>
      <c r="HC136" s="346">
        <f t="shared" si="136"/>
        <v>4.5066870663893352</v>
      </c>
      <c r="HD136" s="248">
        <f t="shared" si="149"/>
        <v>32.042693893239168</v>
      </c>
      <c r="HE136" s="116">
        <f t="shared" si="132"/>
        <v>2.1434396529235009</v>
      </c>
      <c r="HF136" s="117">
        <f t="shared" si="133"/>
        <v>20.644235651345493</v>
      </c>
      <c r="HG136" s="117">
        <f t="shared" si="134"/>
        <v>9.2550185889701719</v>
      </c>
      <c r="HH136" s="195">
        <f t="shared" si="122"/>
        <v>3.5223988239767081</v>
      </c>
      <c r="HI136" s="262">
        <f t="shared" si="123"/>
        <v>3.8369435746923042</v>
      </c>
      <c r="HJ136" s="262">
        <f t="shared" si="124"/>
        <v>0.65219911980110246</v>
      </c>
      <c r="HK136" s="262">
        <f t="shared" si="125"/>
        <v>5.865031032514314</v>
      </c>
      <c r="HL136" s="262">
        <f t="shared" si="126"/>
        <v>13.659434275865401</v>
      </c>
      <c r="HM136" s="262">
        <f t="shared" si="127"/>
        <v>4.5066870663893352</v>
      </c>
      <c r="HN136" s="120">
        <f t="shared" si="155"/>
        <v>11.023917218704753</v>
      </c>
      <c r="HO136" s="249">
        <f t="shared" si="156"/>
        <v>34.403840249620018</v>
      </c>
      <c r="HP136" s="121">
        <f t="shared" si="157"/>
        <v>65.596159750379982</v>
      </c>
      <c r="HQ136" s="122">
        <f t="shared" si="150"/>
        <v>22.787675304268994</v>
      </c>
      <c r="HR136" s="123">
        <f t="shared" si="151"/>
        <v>10.354173727007721</v>
      </c>
      <c r="HS136" s="196">
        <f t="shared" si="152"/>
        <v>12.433501577261273</v>
      </c>
      <c r="HT136" s="197">
        <f t="shared" si="153"/>
        <v>17.181833099842109</v>
      </c>
      <c r="HU136" s="198">
        <f t="shared" si="154"/>
        <v>-4.7483315225808367</v>
      </c>
      <c r="HV136" s="199">
        <f t="shared" si="107"/>
        <v>2.670224491103264</v>
      </c>
      <c r="HW136" s="125">
        <f t="shared" si="108"/>
        <v>0.1786199710769584</v>
      </c>
      <c r="HX136" s="125">
        <f t="shared" si="109"/>
        <v>1.7203529709454577</v>
      </c>
      <c r="HY136" s="125">
        <f t="shared" si="110"/>
        <v>0.7712515490808477</v>
      </c>
      <c r="HZ136" s="200">
        <f t="shared" si="111"/>
        <v>0.29353323533139236</v>
      </c>
      <c r="IA136" s="201">
        <f t="shared" si="112"/>
        <v>0.31974529789102535</v>
      </c>
      <c r="IB136" s="201">
        <f t="shared" si="113"/>
        <v>5.4349926650091869E-2</v>
      </c>
      <c r="IC136" s="201">
        <f t="shared" si="114"/>
        <v>0.48875258604285948</v>
      </c>
      <c r="ID136" s="201">
        <f t="shared" si="115"/>
        <v>1.1382861896554501</v>
      </c>
      <c r="IE136" s="201">
        <f t="shared" si="116"/>
        <v>0.37555725553244462</v>
      </c>
      <c r="IF136" s="173">
        <f t="shared" si="117"/>
        <v>1.8989729420224162</v>
      </c>
      <c r="IG136" s="174">
        <f t="shared" si="118"/>
        <v>0.86284781058397675</v>
      </c>
      <c r="IH136" s="184">
        <f t="shared" si="119"/>
        <v>1.0361251314384394</v>
      </c>
      <c r="II136" s="185">
        <f t="shared" si="120"/>
        <v>1.4318194249868423</v>
      </c>
      <c r="IJ136" s="177">
        <f t="shared" si="121"/>
        <v>-0.39569429354840308</v>
      </c>
      <c r="IK136" s="130">
        <v>0</v>
      </c>
      <c r="IL136" s="347">
        <v>0</v>
      </c>
    </row>
    <row r="137" spans="1:246" outlineLevel="3" x14ac:dyDescent="0.2">
      <c r="A137" s="187">
        <v>130.80606060605999</v>
      </c>
      <c r="B137" s="188">
        <v>119</v>
      </c>
      <c r="C137" s="189" t="s">
        <v>242</v>
      </c>
      <c r="D137" s="208" t="s">
        <v>243</v>
      </c>
      <c r="E137" s="191" t="s">
        <v>246</v>
      </c>
      <c r="F137" s="1">
        <v>161.33600000000001</v>
      </c>
      <c r="G137" s="232">
        <v>1.5454000000000001</v>
      </c>
      <c r="H137" s="234">
        <v>80.44</v>
      </c>
      <c r="I137" s="192">
        <v>1</v>
      </c>
      <c r="J137" s="193">
        <v>0</v>
      </c>
      <c r="K137" s="202">
        <v>1</v>
      </c>
      <c r="L137" s="271">
        <v>4.4366287083461131</v>
      </c>
      <c r="M137" s="272">
        <v>2.6303006666954731</v>
      </c>
      <c r="N137" s="314">
        <v>1.80632804165064</v>
      </c>
      <c r="O137" s="314">
        <v>0.46509741623700895</v>
      </c>
      <c r="P137" s="314">
        <v>1.341230625413631</v>
      </c>
      <c r="Q137" s="314">
        <v>2.6303006666954731</v>
      </c>
      <c r="R137" s="315">
        <v>0</v>
      </c>
      <c r="S137" s="316">
        <v>4.4366287083461131</v>
      </c>
      <c r="T137" s="316">
        <v>1.5409823015668009</v>
      </c>
      <c r="U137" s="316">
        <v>2.8956464067793122</v>
      </c>
      <c r="V137" s="316">
        <v>2.2240828421393184</v>
      </c>
      <c r="W137" s="316">
        <v>0.14864804174888405</v>
      </c>
      <c r="X137" s="316">
        <v>0.52291552289111021</v>
      </c>
      <c r="Y137" s="316">
        <v>0</v>
      </c>
      <c r="Z137" s="316">
        <v>1.5409823015668009</v>
      </c>
      <c r="AA137" s="317">
        <v>17.281245518566767</v>
      </c>
      <c r="AB137" s="318">
        <v>5.7906942858133243</v>
      </c>
      <c r="AC137" s="318">
        <v>11.490551232753443</v>
      </c>
      <c r="AD137" s="318">
        <v>0.55703750097109495</v>
      </c>
      <c r="AE137" s="318">
        <v>10.933513731782348</v>
      </c>
      <c r="AF137" s="318">
        <v>5.7906942858133243</v>
      </c>
      <c r="AG137" s="319">
        <v>0</v>
      </c>
      <c r="AH137" s="320">
        <v>17.281245518566767</v>
      </c>
      <c r="AI137" s="320">
        <v>12.608524483937479</v>
      </c>
      <c r="AJ137" s="320">
        <v>4.6727210346292871</v>
      </c>
      <c r="AK137" s="320">
        <v>2.0515926365719461</v>
      </c>
      <c r="AL137" s="320">
        <v>0.26709087018001926</v>
      </c>
      <c r="AM137" s="320">
        <v>2.3540375278773218</v>
      </c>
      <c r="AN137" s="320">
        <v>11.122811104617663</v>
      </c>
      <c r="AO137" s="320">
        <v>1.4857133793198176</v>
      </c>
      <c r="AP137" s="321">
        <v>4.3654251733333327</v>
      </c>
      <c r="AQ137" s="322">
        <v>0.33772100534999994</v>
      </c>
      <c r="AR137" s="323">
        <v>4.027704167983333</v>
      </c>
      <c r="AS137" s="323">
        <v>0.18745201333333331</v>
      </c>
      <c r="AT137" s="323">
        <v>3.8402521546499995</v>
      </c>
      <c r="AU137" s="323">
        <v>0.33772100534999994</v>
      </c>
      <c r="AV137" s="315">
        <v>0.10729716974412795</v>
      </c>
      <c r="AW137" s="316">
        <v>4.2581280035892046</v>
      </c>
      <c r="AX137" s="316">
        <v>1.4130237808828974</v>
      </c>
      <c r="AY137" s="316">
        <v>2.6643253510860299</v>
      </c>
      <c r="AZ137" s="316">
        <v>0</v>
      </c>
      <c r="BA137" s="316">
        <v>0.18077887162027734</v>
      </c>
      <c r="BB137" s="316">
        <v>2.6643253510860299</v>
      </c>
      <c r="BC137" s="316">
        <v>0</v>
      </c>
      <c r="BD137" s="316">
        <v>1.4130237808828974</v>
      </c>
      <c r="BE137" s="324">
        <v>0</v>
      </c>
      <c r="BF137" s="325">
        <v>0</v>
      </c>
      <c r="BG137" s="326">
        <v>0</v>
      </c>
      <c r="BH137" s="326">
        <v>0</v>
      </c>
      <c r="BI137" s="326">
        <v>0</v>
      </c>
      <c r="BJ137" s="326">
        <v>0</v>
      </c>
      <c r="BK137" s="319">
        <v>0</v>
      </c>
      <c r="BL137" s="320">
        <v>0</v>
      </c>
      <c r="BM137" s="320">
        <v>0</v>
      </c>
      <c r="BN137" s="320">
        <v>0</v>
      </c>
      <c r="BO137" s="320">
        <v>0</v>
      </c>
      <c r="BP137" s="320">
        <v>0</v>
      </c>
      <c r="BQ137" s="320">
        <v>0</v>
      </c>
      <c r="BR137" s="320">
        <v>0</v>
      </c>
      <c r="BS137" s="320">
        <v>0</v>
      </c>
      <c r="BT137" s="275">
        <v>2.5702381698402155</v>
      </c>
      <c r="BU137" s="327">
        <v>0.35500527207737786</v>
      </c>
      <c r="BV137" s="328">
        <v>2.2152328977628377</v>
      </c>
      <c r="BW137" s="328">
        <v>0.79521180945332637</v>
      </c>
      <c r="BX137" s="328">
        <v>1.4200210883095115</v>
      </c>
      <c r="BY137" s="328">
        <v>0.35500527207737786</v>
      </c>
      <c r="BZ137" s="329">
        <v>2.5573869789910142</v>
      </c>
      <c r="CA137" s="330">
        <v>1.2851190849201277E-2</v>
      </c>
      <c r="CB137" s="330">
        <v>8.8751318019344543E-3</v>
      </c>
      <c r="CC137" s="330">
        <v>3.9760590472668229E-3</v>
      </c>
      <c r="CD137" s="330"/>
      <c r="CE137" s="330">
        <v>3.9760590472666365E-3</v>
      </c>
      <c r="CF137" s="330">
        <v>1.8648277366750676E-16</v>
      </c>
      <c r="CG137" s="330"/>
      <c r="CH137" s="330">
        <v>8.8751318019344543E-3</v>
      </c>
      <c r="CI137" s="331">
        <v>0</v>
      </c>
      <c r="CJ137" s="332">
        <v>0</v>
      </c>
      <c r="CK137" s="332">
        <v>0</v>
      </c>
      <c r="CL137" s="332"/>
      <c r="CM137" s="332">
        <v>0</v>
      </c>
      <c r="CN137" s="332">
        <v>0</v>
      </c>
      <c r="CO137" s="333"/>
      <c r="CP137" s="334">
        <v>0</v>
      </c>
      <c r="CQ137" s="334">
        <v>0</v>
      </c>
      <c r="CR137" s="334">
        <v>0</v>
      </c>
      <c r="CS137" s="335"/>
      <c r="CT137" s="335"/>
      <c r="CU137" s="334">
        <v>0</v>
      </c>
      <c r="CV137" s="334">
        <v>0</v>
      </c>
      <c r="CW137" s="334">
        <v>0</v>
      </c>
      <c r="CX137" s="299">
        <v>2.8475759999999997</v>
      </c>
      <c r="CY137" s="300">
        <v>0.15947692906089944</v>
      </c>
      <c r="CZ137" s="301">
        <v>2.6880990709391002</v>
      </c>
      <c r="DA137" s="301">
        <v>0</v>
      </c>
      <c r="DB137" s="301">
        <v>2.6880990709391002</v>
      </c>
      <c r="DC137" s="301">
        <v>0.15947692906089944</v>
      </c>
      <c r="DD137" s="169">
        <v>0</v>
      </c>
      <c r="DE137" s="170">
        <v>2.8475759999999997</v>
      </c>
      <c r="DF137" s="170">
        <v>2.7310775670237804</v>
      </c>
      <c r="DG137" s="170">
        <v>0.11649843297621931</v>
      </c>
      <c r="DH137" s="170">
        <v>0</v>
      </c>
      <c r="DI137" s="170">
        <v>0</v>
      </c>
      <c r="DJ137" s="170">
        <v>0.11649843297621931</v>
      </c>
      <c r="DK137" s="170">
        <v>2.7310775670237804</v>
      </c>
      <c r="DL137" s="170">
        <v>0</v>
      </c>
      <c r="DM137" s="336">
        <v>31.501113570086428</v>
      </c>
      <c r="DN137" s="337">
        <v>9.273198158997074</v>
      </c>
      <c r="DO137" s="337">
        <v>22.227915411089356</v>
      </c>
      <c r="DP137" s="337">
        <v>2.0047987399947638</v>
      </c>
      <c r="DQ137" s="337">
        <v>20.223116671094591</v>
      </c>
      <c r="DR137" s="337">
        <v>9.273198158997074</v>
      </c>
      <c r="DS137" s="338">
        <v>2.6646841487351423</v>
      </c>
      <c r="DT137" s="339">
        <v>28.836429421351284</v>
      </c>
      <c r="DU137" s="339">
        <v>18.302483265212892</v>
      </c>
      <c r="DV137" s="339">
        <v>10.353167284518115</v>
      </c>
      <c r="DW137" s="339">
        <v>4.2756754787112641</v>
      </c>
      <c r="DX137" s="339">
        <v>0.60049384259644722</v>
      </c>
      <c r="DY137" s="339">
        <v>5.6577768348306812</v>
      </c>
      <c r="DZ137" s="339">
        <v>13.853888671641442</v>
      </c>
      <c r="EA137" s="339">
        <v>4.4485945935714497</v>
      </c>
      <c r="EB137" s="340">
        <v>4.4366287083461131</v>
      </c>
      <c r="EC137" s="274">
        <v>17.281245518566767</v>
      </c>
      <c r="ED137" s="274">
        <v>4.3654251733333327</v>
      </c>
      <c r="EE137" s="274">
        <v>0</v>
      </c>
      <c r="EF137" s="274">
        <v>2.5702381698402155</v>
      </c>
      <c r="EG137" s="274">
        <v>0</v>
      </c>
      <c r="EH137" s="274">
        <f t="shared" si="128"/>
        <v>2.8475759999999997</v>
      </c>
      <c r="EI137" s="248">
        <f t="shared" si="129"/>
        <v>31.501113570086428</v>
      </c>
      <c r="EJ137" s="245">
        <v>0.46509741623700895</v>
      </c>
      <c r="EK137" s="246">
        <v>0.55703750097109495</v>
      </c>
      <c r="EL137" s="246">
        <v>0.18745201333333331</v>
      </c>
      <c r="EM137" s="246">
        <v>0</v>
      </c>
      <c r="EN137" s="246">
        <v>0.79521180945332637</v>
      </c>
      <c r="EO137" s="246">
        <v>0</v>
      </c>
      <c r="EP137" s="246">
        <v>0</v>
      </c>
      <c r="EQ137" s="341">
        <v>2.0047987399947638</v>
      </c>
      <c r="ER137" s="246">
        <v>1.341230625413631</v>
      </c>
      <c r="ES137" s="246">
        <v>10.933513731782348</v>
      </c>
      <c r="ET137" s="246">
        <v>3.8402521546499995</v>
      </c>
      <c r="EU137" s="246">
        <v>0</v>
      </c>
      <c r="EV137" s="246">
        <v>1.4200210883095115</v>
      </c>
      <c r="EW137" s="246">
        <v>0</v>
      </c>
      <c r="EX137" s="246">
        <f t="shared" si="130"/>
        <v>2.6880990709391002</v>
      </c>
      <c r="EY137" s="342">
        <f t="shared" si="131"/>
        <v>20.223116671094591</v>
      </c>
      <c r="EZ137" s="246">
        <v>2.6303006666954731</v>
      </c>
      <c r="FA137" s="246">
        <v>5.7906942858133243</v>
      </c>
      <c r="FB137" s="246">
        <v>0.33772100534999994</v>
      </c>
      <c r="FC137" s="246">
        <v>0</v>
      </c>
      <c r="FD137" s="246">
        <v>0.35500527207737786</v>
      </c>
      <c r="FE137" s="246">
        <v>0</v>
      </c>
      <c r="FF137" s="246">
        <f t="shared" si="137"/>
        <v>0.15947692906089944</v>
      </c>
      <c r="FG137" s="343">
        <f t="shared" si="138"/>
        <v>9.273198158997074</v>
      </c>
      <c r="FH137" s="276">
        <v>0</v>
      </c>
      <c r="FI137" s="260">
        <v>0</v>
      </c>
      <c r="FJ137" s="260">
        <v>0.10729716974412795</v>
      </c>
      <c r="FK137" s="260">
        <v>0</v>
      </c>
      <c r="FL137" s="260">
        <v>2.5573869789910142</v>
      </c>
      <c r="FM137" s="264">
        <v>0</v>
      </c>
      <c r="FN137" s="264">
        <v>0</v>
      </c>
      <c r="FO137" s="344">
        <v>2.6646841487351423</v>
      </c>
      <c r="FP137" s="345">
        <v>2.2240828421393184</v>
      </c>
      <c r="FQ137" s="260">
        <v>2.0515926365719461</v>
      </c>
      <c r="FR137" s="260">
        <v>0</v>
      </c>
      <c r="FS137" s="260">
        <v>0</v>
      </c>
      <c r="FT137" s="260">
        <v>0</v>
      </c>
      <c r="FU137" s="264">
        <v>0</v>
      </c>
      <c r="FV137" s="147">
        <v>0</v>
      </c>
      <c r="FW137" s="344">
        <v>4.2756754787112641</v>
      </c>
      <c r="FX137" s="195">
        <v>0.14864804174888405</v>
      </c>
      <c r="FY137" s="262">
        <v>0.26709087018001926</v>
      </c>
      <c r="FZ137" s="262">
        <v>0.18077887162027734</v>
      </c>
      <c r="GA137" s="262">
        <v>0</v>
      </c>
      <c r="GB137" s="262">
        <v>3.9760590472666365E-3</v>
      </c>
      <c r="GC137" s="147">
        <v>0</v>
      </c>
      <c r="GD137" s="147">
        <v>0</v>
      </c>
      <c r="GE137" s="346">
        <v>0.60049384259644722</v>
      </c>
      <c r="GF137" s="273">
        <f t="shared" si="139"/>
        <v>0.52291552289111021</v>
      </c>
      <c r="GG137" s="246">
        <f t="shared" si="140"/>
        <v>2.3540375278773218</v>
      </c>
      <c r="GH137" s="246">
        <f t="shared" si="141"/>
        <v>2.6643253510860299</v>
      </c>
      <c r="GI137" s="246">
        <f t="shared" si="142"/>
        <v>0</v>
      </c>
      <c r="GJ137" s="246">
        <f t="shared" si="143"/>
        <v>1.8648277366750676E-16</v>
      </c>
      <c r="GK137" s="246">
        <f t="shared" si="144"/>
        <v>0</v>
      </c>
      <c r="GL137" s="246">
        <f t="shared" si="145"/>
        <v>0.11649843297621931</v>
      </c>
      <c r="GM137" s="346">
        <f t="shared" si="146"/>
        <v>5.6577768348306812</v>
      </c>
      <c r="GN137" s="195">
        <v>0</v>
      </c>
      <c r="GO137" s="262">
        <v>11.122811104617663</v>
      </c>
      <c r="GP137" s="262">
        <v>0</v>
      </c>
      <c r="GQ137" s="262">
        <v>0</v>
      </c>
      <c r="GR137" s="262">
        <v>0</v>
      </c>
      <c r="GS137" s="147">
        <v>0</v>
      </c>
      <c r="GT137" s="147">
        <f t="shared" si="147"/>
        <v>2.7310775670237804</v>
      </c>
      <c r="GU137" s="346">
        <f t="shared" si="148"/>
        <v>13.853888671641442</v>
      </c>
      <c r="GV137" s="195">
        <v>1.5409823015668009</v>
      </c>
      <c r="GW137" s="262">
        <v>1.4857133793198176</v>
      </c>
      <c r="GX137" s="262">
        <v>1.4130237808828974</v>
      </c>
      <c r="GY137" s="262">
        <v>0</v>
      </c>
      <c r="GZ137" s="262">
        <v>8.8751318019344543E-3</v>
      </c>
      <c r="HA137" s="147">
        <v>0</v>
      </c>
      <c r="HB137" s="147">
        <f t="shared" si="135"/>
        <v>0</v>
      </c>
      <c r="HC137" s="346">
        <f t="shared" si="136"/>
        <v>4.4485945935714497</v>
      </c>
      <c r="HD137" s="248">
        <f t="shared" si="149"/>
        <v>31.501113570086428</v>
      </c>
      <c r="HE137" s="116">
        <f t="shared" si="132"/>
        <v>2.0047987399947638</v>
      </c>
      <c r="HF137" s="117">
        <f t="shared" si="133"/>
        <v>20.223116671094591</v>
      </c>
      <c r="HG137" s="117">
        <f t="shared" si="134"/>
        <v>9.273198158997074</v>
      </c>
      <c r="HH137" s="195">
        <f t="shared" si="122"/>
        <v>2.6646841487351423</v>
      </c>
      <c r="HI137" s="262">
        <f t="shared" si="123"/>
        <v>4.2756754787112641</v>
      </c>
      <c r="HJ137" s="262">
        <f t="shared" si="124"/>
        <v>0.60049384259644722</v>
      </c>
      <c r="HK137" s="262">
        <f t="shared" si="125"/>
        <v>5.6577768348306812</v>
      </c>
      <c r="HL137" s="262">
        <f t="shared" si="126"/>
        <v>13.853888671641442</v>
      </c>
      <c r="HM137" s="262">
        <f t="shared" si="127"/>
        <v>4.4485945935714497</v>
      </c>
      <c r="HN137" s="120">
        <f t="shared" si="155"/>
        <v>10.706865270998577</v>
      </c>
      <c r="HO137" s="249">
        <f t="shared" si="156"/>
        <v>33.988846924973018</v>
      </c>
      <c r="HP137" s="121">
        <f t="shared" si="157"/>
        <v>66.011153075026982</v>
      </c>
      <c r="HQ137" s="122">
        <f t="shared" si="150"/>
        <v>22.227915411089356</v>
      </c>
      <c r="HR137" s="123">
        <f t="shared" si="151"/>
        <v>10.533946156138391</v>
      </c>
      <c r="HS137" s="196">
        <f t="shared" si="152"/>
        <v>11.693969254950964</v>
      </c>
      <c r="HT137" s="197">
        <f t="shared" si="153"/>
        <v>16.518572820376583</v>
      </c>
      <c r="HU137" s="198">
        <f t="shared" si="154"/>
        <v>-4.8246035654256243</v>
      </c>
      <c r="HV137" s="199">
        <f t="shared" si="107"/>
        <v>2.6250927975072025</v>
      </c>
      <c r="HW137" s="125">
        <f t="shared" si="108"/>
        <v>0.16706656166623032</v>
      </c>
      <c r="HX137" s="125">
        <f t="shared" si="109"/>
        <v>1.6852597225912158</v>
      </c>
      <c r="HY137" s="125">
        <f t="shared" si="110"/>
        <v>0.7727665132497562</v>
      </c>
      <c r="HZ137" s="200">
        <f t="shared" si="111"/>
        <v>0.22205701239459519</v>
      </c>
      <c r="IA137" s="201">
        <f t="shared" si="112"/>
        <v>0.35630628989260532</v>
      </c>
      <c r="IB137" s="201">
        <f t="shared" si="113"/>
        <v>5.0041153549703933E-2</v>
      </c>
      <c r="IC137" s="201">
        <f t="shared" si="114"/>
        <v>0.47148140290255675</v>
      </c>
      <c r="ID137" s="201">
        <f t="shared" si="115"/>
        <v>1.1544907226367869</v>
      </c>
      <c r="IE137" s="201">
        <f t="shared" si="116"/>
        <v>0.37071621613095412</v>
      </c>
      <c r="IF137" s="173">
        <f t="shared" si="117"/>
        <v>1.8523262842574464</v>
      </c>
      <c r="IG137" s="174">
        <f t="shared" si="118"/>
        <v>0.87782884634486591</v>
      </c>
      <c r="IH137" s="184">
        <f t="shared" si="119"/>
        <v>0.97449743791258037</v>
      </c>
      <c r="II137" s="185">
        <f t="shared" si="120"/>
        <v>1.3765477350313819</v>
      </c>
      <c r="IJ137" s="177">
        <f t="shared" si="121"/>
        <v>-0.40205029711880202</v>
      </c>
      <c r="IK137" s="130">
        <v>0</v>
      </c>
      <c r="IL137" s="347">
        <v>0</v>
      </c>
    </row>
    <row r="138" spans="1:246" outlineLevel="3" x14ac:dyDescent="0.2">
      <c r="A138" s="187">
        <v>131.90303030302999</v>
      </c>
      <c r="B138" s="188">
        <v>120</v>
      </c>
      <c r="C138" s="189" t="s">
        <v>242</v>
      </c>
      <c r="D138" s="208" t="s">
        <v>243</v>
      </c>
      <c r="E138" s="191" t="s">
        <v>247</v>
      </c>
      <c r="F138" s="1">
        <v>1129.3030000000001</v>
      </c>
      <c r="G138" s="232">
        <v>13.0594</v>
      </c>
      <c r="H138" s="234">
        <v>79.899000000000001</v>
      </c>
      <c r="I138" s="192">
        <v>1</v>
      </c>
      <c r="J138" s="193">
        <v>0</v>
      </c>
      <c r="K138" s="202">
        <v>1</v>
      </c>
      <c r="L138" s="271">
        <v>3.8024256481985912</v>
      </c>
      <c r="M138" s="272">
        <v>2.303542342772285</v>
      </c>
      <c r="N138" s="314">
        <v>1.4988833054263062</v>
      </c>
      <c r="O138" s="314">
        <v>0.38556080969121131</v>
      </c>
      <c r="P138" s="314">
        <v>1.1133224957350949</v>
      </c>
      <c r="Q138" s="314">
        <v>2.303542342772285</v>
      </c>
      <c r="R138" s="315">
        <v>0</v>
      </c>
      <c r="S138" s="316">
        <v>3.8024256481985912</v>
      </c>
      <c r="T138" s="316">
        <v>1.4112685842981318</v>
      </c>
      <c r="U138" s="316">
        <v>2.3911570639004593</v>
      </c>
      <c r="V138" s="316">
        <v>1.8182652720732617</v>
      </c>
      <c r="W138" s="316">
        <v>0.1290836912537284</v>
      </c>
      <c r="X138" s="316">
        <v>0.44380810057346903</v>
      </c>
      <c r="Y138" s="316">
        <v>0</v>
      </c>
      <c r="Z138" s="316">
        <v>1.4112685842981318</v>
      </c>
      <c r="AA138" s="317">
        <v>18.088754724564609</v>
      </c>
      <c r="AB138" s="318">
        <v>5.7823543354923546</v>
      </c>
      <c r="AC138" s="318">
        <v>12.306400389072255</v>
      </c>
      <c r="AD138" s="318">
        <v>0.62562728799855216</v>
      </c>
      <c r="AE138" s="318">
        <v>11.680773101073697</v>
      </c>
      <c r="AF138" s="318">
        <v>5.7823543354923546</v>
      </c>
      <c r="AG138" s="319">
        <v>0</v>
      </c>
      <c r="AH138" s="320">
        <v>18.088754724564609</v>
      </c>
      <c r="AI138" s="320">
        <v>13.039449076032222</v>
      </c>
      <c r="AJ138" s="320">
        <v>5.0493056485323873</v>
      </c>
      <c r="AK138" s="320">
        <v>2.3314283206677748</v>
      </c>
      <c r="AL138" s="320">
        <v>0.28556153879752089</v>
      </c>
      <c r="AM138" s="320">
        <v>2.4323157890670872</v>
      </c>
      <c r="AN138" s="320">
        <v>11.53319390846214</v>
      </c>
      <c r="AO138" s="320">
        <v>1.5062551675700833</v>
      </c>
      <c r="AP138" s="321">
        <v>6.5173081639999992</v>
      </c>
      <c r="AQ138" s="322">
        <v>0.49072687416000005</v>
      </c>
      <c r="AR138" s="323">
        <v>6.0265812898399993</v>
      </c>
      <c r="AS138" s="323">
        <v>0.51337770799999993</v>
      </c>
      <c r="AT138" s="323">
        <v>5.5132035818399991</v>
      </c>
      <c r="AU138" s="323">
        <v>0.49072687416000005</v>
      </c>
      <c r="AV138" s="315">
        <v>0.18701122438605358</v>
      </c>
      <c r="AW138" s="316">
        <v>6.3302969396139455</v>
      </c>
      <c r="AX138" s="316">
        <v>2.0301246938756261</v>
      </c>
      <c r="AY138" s="316">
        <v>3.8053466733233985</v>
      </c>
      <c r="AZ138" s="316">
        <v>0</v>
      </c>
      <c r="BA138" s="316">
        <v>0.49482557241492081</v>
      </c>
      <c r="BB138" s="316">
        <v>3.8053466733233985</v>
      </c>
      <c r="BC138" s="316">
        <v>0</v>
      </c>
      <c r="BD138" s="316">
        <v>2.0301246938756261</v>
      </c>
      <c r="BE138" s="324">
        <v>6.6027515944917647</v>
      </c>
      <c r="BF138" s="325">
        <v>0.69435614684680003</v>
      </c>
      <c r="BG138" s="326">
        <v>5.9083954476449643</v>
      </c>
      <c r="BH138" s="326">
        <v>1.8562640421957751E-3</v>
      </c>
      <c r="BI138" s="326">
        <v>5.906539183602769</v>
      </c>
      <c r="BJ138" s="326">
        <v>0.69435614684680003</v>
      </c>
      <c r="BK138" s="319">
        <v>5.7346854965345484</v>
      </c>
      <c r="BL138" s="320">
        <v>0.86806609795721634</v>
      </c>
      <c r="BM138" s="320">
        <v>0.60427989590636788</v>
      </c>
      <c r="BN138" s="320">
        <v>0.26378620205084846</v>
      </c>
      <c r="BO138" s="320">
        <v>0</v>
      </c>
      <c r="BP138" s="320">
        <v>8.9100674025397234E-5</v>
      </c>
      <c r="BQ138" s="320">
        <v>0.26369710137682312</v>
      </c>
      <c r="BR138" s="320">
        <v>0</v>
      </c>
      <c r="BS138" s="320">
        <v>0.60427989590636788</v>
      </c>
      <c r="BT138" s="275">
        <v>1.6605879410102775</v>
      </c>
      <c r="BU138" s="327">
        <v>0.22936297527766267</v>
      </c>
      <c r="BV138" s="328">
        <v>1.4312249657326148</v>
      </c>
      <c r="BW138" s="328">
        <v>0.51377306462196426</v>
      </c>
      <c r="BX138" s="328">
        <v>0.91745190111065056</v>
      </c>
      <c r="BY138" s="328">
        <v>0.22936297527766267</v>
      </c>
      <c r="BZ138" s="329">
        <v>1.6439820616001748</v>
      </c>
      <c r="CA138" s="330">
        <v>1.660587941010272E-2</v>
      </c>
      <c r="CB138" s="330">
        <v>1.1468148763883145E-2</v>
      </c>
      <c r="CC138" s="330">
        <v>5.1377306462195745E-3</v>
      </c>
      <c r="CD138" s="330"/>
      <c r="CE138" s="330">
        <v>5.1377306462196482E-3</v>
      </c>
      <c r="CF138" s="330">
        <v>-7.3725747729014302E-17</v>
      </c>
      <c r="CG138" s="330"/>
      <c r="CH138" s="330">
        <v>1.1468148763883145E-2</v>
      </c>
      <c r="CI138" s="331">
        <v>1.2276419827770002</v>
      </c>
      <c r="CJ138" s="332">
        <v>2.9193353700000004E-2</v>
      </c>
      <c r="CK138" s="332">
        <v>1.1984486290770002</v>
      </c>
      <c r="CL138" s="332"/>
      <c r="CM138" s="332">
        <v>1.1984486290770002</v>
      </c>
      <c r="CN138" s="332">
        <v>2.9193353700000004E-2</v>
      </c>
      <c r="CO138" s="333"/>
      <c r="CP138" s="334">
        <v>1.2276419827770002</v>
      </c>
      <c r="CQ138" s="334">
        <v>1.2276419827770002</v>
      </c>
      <c r="CR138" s="334">
        <v>0</v>
      </c>
      <c r="CS138" s="335"/>
      <c r="CT138" s="335"/>
      <c r="CU138" s="334">
        <v>0</v>
      </c>
      <c r="CV138" s="334">
        <v>1.2260920847737444</v>
      </c>
      <c r="CW138" s="334">
        <v>1.5498980032557785E-3</v>
      </c>
      <c r="CX138" s="299">
        <v>2.8284246000000004</v>
      </c>
      <c r="CY138" s="300">
        <v>0.15840436542810549</v>
      </c>
      <c r="CZ138" s="301">
        <v>2.6700202345718944</v>
      </c>
      <c r="DA138" s="301">
        <v>0</v>
      </c>
      <c r="DB138" s="301">
        <v>2.6700202345718944</v>
      </c>
      <c r="DC138" s="301">
        <v>0.15840436542810546</v>
      </c>
      <c r="DD138" s="169">
        <v>0</v>
      </c>
      <c r="DE138" s="170">
        <v>2.8284246000000004</v>
      </c>
      <c r="DF138" s="170">
        <v>2.7127096783644085</v>
      </c>
      <c r="DG138" s="170">
        <v>0.11571492163559194</v>
      </c>
      <c r="DH138" s="170">
        <v>0</v>
      </c>
      <c r="DI138" s="170">
        <v>0</v>
      </c>
      <c r="DJ138" s="170">
        <v>0.11571492163559194</v>
      </c>
      <c r="DK138" s="170">
        <v>2.7127096783644085</v>
      </c>
      <c r="DL138" s="170">
        <v>0</v>
      </c>
      <c r="DM138" s="336">
        <v>40.727894655042242</v>
      </c>
      <c r="DN138" s="337">
        <v>9.6879403936772075</v>
      </c>
      <c r="DO138" s="337">
        <v>31.039954261365029</v>
      </c>
      <c r="DP138" s="337">
        <v>2.0401951343539233</v>
      </c>
      <c r="DQ138" s="337">
        <v>28.999759127011099</v>
      </c>
      <c r="DR138" s="337">
        <v>9.6879403936772075</v>
      </c>
      <c r="DS138" s="338">
        <v>7.5656787825207772</v>
      </c>
      <c r="DT138" s="339">
        <v>33.162215872521472</v>
      </c>
      <c r="DU138" s="339">
        <v>21.03694206001764</v>
      </c>
      <c r="DV138" s="339">
        <v>11.630448240088906</v>
      </c>
      <c r="DW138" s="339">
        <v>4.1496935927410368</v>
      </c>
      <c r="DX138" s="339">
        <v>0.91469763378641522</v>
      </c>
      <c r="DY138" s="339">
        <v>7.0608825859763691</v>
      </c>
      <c r="DZ138" s="339">
        <v>15.471995671600293</v>
      </c>
      <c r="EA138" s="339">
        <v>5.5649463884173471</v>
      </c>
      <c r="EB138" s="340">
        <v>3.8024256481985912</v>
      </c>
      <c r="EC138" s="274">
        <v>18.088754724564609</v>
      </c>
      <c r="ED138" s="274">
        <v>6.5173081639999992</v>
      </c>
      <c r="EE138" s="274">
        <v>6.6027515944917647</v>
      </c>
      <c r="EF138" s="274">
        <v>1.6605879410102775</v>
      </c>
      <c r="EG138" s="274">
        <v>1.2276419827770002</v>
      </c>
      <c r="EH138" s="274">
        <f t="shared" si="128"/>
        <v>2.8284246000000004</v>
      </c>
      <c r="EI138" s="248">
        <f t="shared" si="129"/>
        <v>40.727894655042242</v>
      </c>
      <c r="EJ138" s="245">
        <v>0.38556080969121131</v>
      </c>
      <c r="EK138" s="246">
        <v>0.62562728799855216</v>
      </c>
      <c r="EL138" s="246">
        <v>0.51337770799999993</v>
      </c>
      <c r="EM138" s="246">
        <v>1.8562640421957751E-3</v>
      </c>
      <c r="EN138" s="246">
        <v>0.51377306462196426</v>
      </c>
      <c r="EO138" s="246">
        <v>0</v>
      </c>
      <c r="EP138" s="246">
        <v>0</v>
      </c>
      <c r="EQ138" s="341">
        <v>2.0401951343539233</v>
      </c>
      <c r="ER138" s="246">
        <v>1.1133224957350949</v>
      </c>
      <c r="ES138" s="246">
        <v>11.680773101073697</v>
      </c>
      <c r="ET138" s="246">
        <v>5.5132035818399991</v>
      </c>
      <c r="EU138" s="246">
        <v>5.906539183602769</v>
      </c>
      <c r="EV138" s="246">
        <v>0.91745190111065056</v>
      </c>
      <c r="EW138" s="246">
        <v>1.1984486290770002</v>
      </c>
      <c r="EX138" s="246">
        <f t="shared" si="130"/>
        <v>2.6700202345718944</v>
      </c>
      <c r="EY138" s="342">
        <f t="shared" si="131"/>
        <v>28.999759127011099</v>
      </c>
      <c r="EZ138" s="246">
        <v>2.303542342772285</v>
      </c>
      <c r="FA138" s="246">
        <v>5.7823543354923546</v>
      </c>
      <c r="FB138" s="246">
        <v>0.49072687416000005</v>
      </c>
      <c r="FC138" s="246">
        <v>0.69435614684680003</v>
      </c>
      <c r="FD138" s="246">
        <v>0.22936297527766267</v>
      </c>
      <c r="FE138" s="246">
        <v>2.9193353700000004E-2</v>
      </c>
      <c r="FF138" s="246">
        <f t="shared" si="137"/>
        <v>0.15840436542810546</v>
      </c>
      <c r="FG138" s="343">
        <f t="shared" si="138"/>
        <v>9.6879403936772075</v>
      </c>
      <c r="FH138" s="276">
        <v>0</v>
      </c>
      <c r="FI138" s="260">
        <v>0</v>
      </c>
      <c r="FJ138" s="260">
        <v>0.18701122438605358</v>
      </c>
      <c r="FK138" s="260">
        <v>5.7346854965345484</v>
      </c>
      <c r="FL138" s="260">
        <v>1.6439820616001748</v>
      </c>
      <c r="FM138" s="264">
        <v>0</v>
      </c>
      <c r="FN138" s="264">
        <v>0</v>
      </c>
      <c r="FO138" s="344">
        <v>7.5656787825207772</v>
      </c>
      <c r="FP138" s="345">
        <v>1.8182652720732617</v>
      </c>
      <c r="FQ138" s="260">
        <v>2.3314283206677748</v>
      </c>
      <c r="FR138" s="260">
        <v>0</v>
      </c>
      <c r="FS138" s="260">
        <v>0</v>
      </c>
      <c r="FT138" s="260">
        <v>0</v>
      </c>
      <c r="FU138" s="264">
        <v>0</v>
      </c>
      <c r="FV138" s="147">
        <v>0</v>
      </c>
      <c r="FW138" s="344">
        <v>4.1496935927410368</v>
      </c>
      <c r="FX138" s="195">
        <v>0.1290836912537284</v>
      </c>
      <c r="FY138" s="262">
        <v>0.28556153879752089</v>
      </c>
      <c r="FZ138" s="262">
        <v>0.49482557241492081</v>
      </c>
      <c r="GA138" s="262">
        <v>8.9100674025397234E-5</v>
      </c>
      <c r="GB138" s="262">
        <v>5.1377306462196482E-3</v>
      </c>
      <c r="GC138" s="147">
        <v>0</v>
      </c>
      <c r="GD138" s="147">
        <v>0</v>
      </c>
      <c r="GE138" s="346">
        <v>0.91469763378641522</v>
      </c>
      <c r="GF138" s="273">
        <f t="shared" si="139"/>
        <v>0.44380810057346903</v>
      </c>
      <c r="GG138" s="246">
        <f t="shared" si="140"/>
        <v>2.4323157890670872</v>
      </c>
      <c r="GH138" s="246">
        <f t="shared" si="141"/>
        <v>3.8053466733233985</v>
      </c>
      <c r="GI138" s="246">
        <f t="shared" si="142"/>
        <v>0.26369710137682312</v>
      </c>
      <c r="GJ138" s="246">
        <f t="shared" si="143"/>
        <v>-7.3725747729014302E-17</v>
      </c>
      <c r="GK138" s="246">
        <f t="shared" si="144"/>
        <v>0</v>
      </c>
      <c r="GL138" s="246">
        <f t="shared" si="145"/>
        <v>0.11571492163559194</v>
      </c>
      <c r="GM138" s="346">
        <f t="shared" si="146"/>
        <v>7.0608825859763691</v>
      </c>
      <c r="GN138" s="195">
        <v>0</v>
      </c>
      <c r="GO138" s="262">
        <v>11.53319390846214</v>
      </c>
      <c r="GP138" s="262">
        <v>0</v>
      </c>
      <c r="GQ138" s="262">
        <v>0</v>
      </c>
      <c r="GR138" s="262">
        <v>0</v>
      </c>
      <c r="GS138" s="147">
        <v>1.2260920847737444</v>
      </c>
      <c r="GT138" s="147">
        <f t="shared" si="147"/>
        <v>2.7127096783644085</v>
      </c>
      <c r="GU138" s="346">
        <f t="shared" si="148"/>
        <v>15.471995671600293</v>
      </c>
      <c r="GV138" s="195">
        <v>1.4112685842981318</v>
      </c>
      <c r="GW138" s="262">
        <v>1.5062551675700833</v>
      </c>
      <c r="GX138" s="262">
        <v>2.0301246938756261</v>
      </c>
      <c r="GY138" s="262">
        <v>0.60427989590636788</v>
      </c>
      <c r="GZ138" s="262">
        <v>1.1468148763883145E-2</v>
      </c>
      <c r="HA138" s="147">
        <v>1.5498980032557785E-3</v>
      </c>
      <c r="HB138" s="147">
        <f t="shared" si="135"/>
        <v>0</v>
      </c>
      <c r="HC138" s="346">
        <f t="shared" si="136"/>
        <v>5.5649463884173471</v>
      </c>
      <c r="HD138" s="248">
        <f t="shared" si="149"/>
        <v>40.727894655042242</v>
      </c>
      <c r="HE138" s="116">
        <f t="shared" si="132"/>
        <v>2.0401951343539233</v>
      </c>
      <c r="HF138" s="117">
        <f t="shared" si="133"/>
        <v>28.999759127011099</v>
      </c>
      <c r="HG138" s="117">
        <f t="shared" si="134"/>
        <v>9.6879403936772075</v>
      </c>
      <c r="HH138" s="195">
        <f t="shared" si="122"/>
        <v>7.5656787825207772</v>
      </c>
      <c r="HI138" s="262">
        <f t="shared" si="123"/>
        <v>4.1496935927410368</v>
      </c>
      <c r="HJ138" s="262">
        <f t="shared" si="124"/>
        <v>0.91469763378641522</v>
      </c>
      <c r="HK138" s="262">
        <f t="shared" si="125"/>
        <v>7.0608825859763691</v>
      </c>
      <c r="HL138" s="262">
        <f t="shared" si="126"/>
        <v>15.471995671600293</v>
      </c>
      <c r="HM138" s="262">
        <f t="shared" si="127"/>
        <v>5.5649463884173471</v>
      </c>
      <c r="HN138" s="120">
        <f t="shared" si="155"/>
        <v>13.540526608180132</v>
      </c>
      <c r="HO138" s="249">
        <f t="shared" si="156"/>
        <v>33.246321035904003</v>
      </c>
      <c r="HP138" s="121">
        <f t="shared" si="157"/>
        <v>66.753678964095997</v>
      </c>
      <c r="HQ138" s="122">
        <f t="shared" si="150"/>
        <v>31.039954261365022</v>
      </c>
      <c r="HR138" s="123">
        <f t="shared" si="151"/>
        <v>12.125273812503821</v>
      </c>
      <c r="HS138" s="196">
        <f t="shared" si="152"/>
        <v>18.914680448861201</v>
      </c>
      <c r="HT138" s="197">
        <f t="shared" si="153"/>
        <v>23.037674454121071</v>
      </c>
      <c r="HU138" s="198">
        <f t="shared" si="154"/>
        <v>-4.1229940052598604</v>
      </c>
      <c r="HV138" s="199">
        <f t="shared" si="107"/>
        <v>3.3939912212535202</v>
      </c>
      <c r="HW138" s="125">
        <f t="shared" si="108"/>
        <v>0.17001626119616028</v>
      </c>
      <c r="HX138" s="125">
        <f t="shared" si="109"/>
        <v>2.4166465939175916</v>
      </c>
      <c r="HY138" s="125">
        <f t="shared" si="110"/>
        <v>0.80732836613976733</v>
      </c>
      <c r="HZ138" s="200">
        <f t="shared" si="111"/>
        <v>0.63047323187673143</v>
      </c>
      <c r="IA138" s="201">
        <f t="shared" si="112"/>
        <v>0.34580779939508638</v>
      </c>
      <c r="IB138" s="201">
        <f t="shared" si="113"/>
        <v>7.6224802815534606E-2</v>
      </c>
      <c r="IC138" s="201">
        <f t="shared" si="114"/>
        <v>0.58840688216469739</v>
      </c>
      <c r="ID138" s="201">
        <f t="shared" si="115"/>
        <v>1.2893329726333578</v>
      </c>
      <c r="IE138" s="201">
        <f t="shared" si="116"/>
        <v>0.46374553236811228</v>
      </c>
      <c r="IF138" s="173">
        <f t="shared" si="117"/>
        <v>2.5866628551137518</v>
      </c>
      <c r="IG138" s="174">
        <f t="shared" si="118"/>
        <v>1.0104394843753184</v>
      </c>
      <c r="IH138" s="184">
        <f t="shared" si="119"/>
        <v>1.5762233707384334</v>
      </c>
      <c r="II138" s="185">
        <f t="shared" si="120"/>
        <v>1.9198062045100892</v>
      </c>
      <c r="IJ138" s="177">
        <f t="shared" si="121"/>
        <v>-0.34358283377165505</v>
      </c>
      <c r="IK138" s="130">
        <v>0</v>
      </c>
      <c r="IL138" s="347">
        <v>0</v>
      </c>
    </row>
    <row r="139" spans="1:246" outlineLevel="3" x14ac:dyDescent="0.2">
      <c r="A139" s="187">
        <v>133</v>
      </c>
      <c r="B139" s="188">
        <v>121</v>
      </c>
      <c r="C139" s="189" t="s">
        <v>242</v>
      </c>
      <c r="D139" s="208" t="s">
        <v>243</v>
      </c>
      <c r="E139" s="191" t="s">
        <v>248</v>
      </c>
      <c r="F139" s="1">
        <v>5600.9719999999998</v>
      </c>
      <c r="G139" s="232">
        <v>58.527999999999999</v>
      </c>
      <c r="H139" s="234">
        <v>79.986000000000004</v>
      </c>
      <c r="I139" s="192">
        <v>1</v>
      </c>
      <c r="J139" s="193">
        <v>0</v>
      </c>
      <c r="K139" s="202">
        <v>1</v>
      </c>
      <c r="L139" s="271">
        <v>4.4726587543637084</v>
      </c>
      <c r="M139" s="272">
        <v>2.6466862744983684</v>
      </c>
      <c r="N139" s="314">
        <v>1.8259724798653401</v>
      </c>
      <c r="O139" s="314">
        <v>0.47019340802731469</v>
      </c>
      <c r="P139" s="314">
        <v>1.3557790718380254</v>
      </c>
      <c r="Q139" s="314">
        <v>2.6466862744983684</v>
      </c>
      <c r="R139" s="315">
        <v>0</v>
      </c>
      <c r="S139" s="316">
        <v>4.4726587543637084</v>
      </c>
      <c r="T139" s="316">
        <v>1.2779344348038904</v>
      </c>
      <c r="U139" s="316">
        <v>3.1947243195598181</v>
      </c>
      <c r="V139" s="316">
        <v>2.7619101200185701</v>
      </c>
      <c r="W139" s="316">
        <v>9.0010651509634082E-2</v>
      </c>
      <c r="X139" s="316">
        <v>0.34280354803161417</v>
      </c>
      <c r="Y139" s="316">
        <v>0</v>
      </c>
      <c r="Z139" s="316">
        <v>1.2779344348038904</v>
      </c>
      <c r="AA139" s="317">
        <v>17.559198747686509</v>
      </c>
      <c r="AB139" s="318">
        <v>5.7744515914798917</v>
      </c>
      <c r="AC139" s="318">
        <v>11.784747156206617</v>
      </c>
      <c r="AD139" s="318">
        <v>0.51487145788891187</v>
      </c>
      <c r="AE139" s="318">
        <v>11.269875698317708</v>
      </c>
      <c r="AF139" s="318">
        <v>5.7744515914798917</v>
      </c>
      <c r="AG139" s="319">
        <v>0</v>
      </c>
      <c r="AH139" s="320">
        <v>17.559198747686509</v>
      </c>
      <c r="AI139" s="320">
        <v>12.605285926576254</v>
      </c>
      <c r="AJ139" s="320">
        <v>4.9539128211102543</v>
      </c>
      <c r="AK139" s="320">
        <v>2.4454103238318239</v>
      </c>
      <c r="AL139" s="320">
        <v>0.23721115485943498</v>
      </c>
      <c r="AM139" s="320">
        <v>2.2712913424189987</v>
      </c>
      <c r="AN139" s="320">
        <v>11.193257279287158</v>
      </c>
      <c r="AO139" s="320">
        <v>1.4120286472890962</v>
      </c>
      <c r="AP139" s="321">
        <v>4.403175976</v>
      </c>
      <c r="AQ139" s="322">
        <v>0.34025624473499999</v>
      </c>
      <c r="AR139" s="323">
        <v>4.0629197312649996</v>
      </c>
      <c r="AS139" s="323">
        <v>0.19575240399999999</v>
      </c>
      <c r="AT139" s="323">
        <v>3.8671673272649998</v>
      </c>
      <c r="AU139" s="323">
        <v>0.34025624473499999</v>
      </c>
      <c r="AV139" s="315">
        <v>0.17420287236144003</v>
      </c>
      <c r="AW139" s="316">
        <v>4.2289731036385598</v>
      </c>
      <c r="AX139" s="316">
        <v>1.3980406812308199</v>
      </c>
      <c r="AY139" s="316">
        <v>2.6463261602914998</v>
      </c>
      <c r="AZ139" s="316">
        <v>0</v>
      </c>
      <c r="BA139" s="316">
        <v>0.18460626211623998</v>
      </c>
      <c r="BB139" s="316">
        <v>2.6463261602914998</v>
      </c>
      <c r="BC139" s="316">
        <v>0</v>
      </c>
      <c r="BD139" s="316">
        <v>1.3980406812308199</v>
      </c>
      <c r="BE139" s="324">
        <v>5.1777837338520816E-2</v>
      </c>
      <c r="BF139" s="325">
        <v>9.1616338097916788E-3</v>
      </c>
      <c r="BG139" s="326">
        <v>4.2616203528729135E-2</v>
      </c>
      <c r="BH139" s="326">
        <v>3.9407721182611037E-7</v>
      </c>
      <c r="BI139" s="326">
        <v>4.2615809451517307E-2</v>
      </c>
      <c r="BJ139" s="326">
        <v>9.1616338097916788E-3</v>
      </c>
      <c r="BK139" s="319">
        <v>1.518894551454442E-2</v>
      </c>
      <c r="BL139" s="320">
        <v>3.6588891823976392E-2</v>
      </c>
      <c r="BM139" s="320">
        <v>2.1110325600004184E-2</v>
      </c>
      <c r="BN139" s="320">
        <v>1.5478566223972208E-2</v>
      </c>
      <c r="BO139" s="320">
        <v>0</v>
      </c>
      <c r="BP139" s="320">
        <v>1.9703860591305525E-8</v>
      </c>
      <c r="BQ139" s="320">
        <v>1.5478546520111618E-2</v>
      </c>
      <c r="BR139" s="320">
        <v>0</v>
      </c>
      <c r="BS139" s="320">
        <v>2.1110325600004184E-2</v>
      </c>
      <c r="BT139" s="275">
        <v>3.0381242392240759</v>
      </c>
      <c r="BU139" s="327">
        <v>0.4196304197823309</v>
      </c>
      <c r="BV139" s="328">
        <v>2.6184938194417451</v>
      </c>
      <c r="BW139" s="328">
        <v>0.93997214031242116</v>
      </c>
      <c r="BX139" s="328">
        <v>1.6785216791293238</v>
      </c>
      <c r="BY139" s="328">
        <v>0.4196304197823309</v>
      </c>
      <c r="BZ139" s="329">
        <v>3.0229336180279551</v>
      </c>
      <c r="CA139" s="330">
        <v>1.5190621196120802E-2</v>
      </c>
      <c r="CB139" s="330">
        <v>1.0490760494558281E-2</v>
      </c>
      <c r="CC139" s="330">
        <v>4.69986070156252E-3</v>
      </c>
      <c r="CD139" s="330"/>
      <c r="CE139" s="330">
        <v>4.6998607015621098E-3</v>
      </c>
      <c r="CF139" s="330">
        <v>4.1026210206851488E-16</v>
      </c>
      <c r="CG139" s="330"/>
      <c r="CH139" s="330">
        <v>1.0490760494558281E-2</v>
      </c>
      <c r="CI139" s="331">
        <v>2.3384209075145101E-2</v>
      </c>
      <c r="CJ139" s="332">
        <v>5.5547217316500002E-4</v>
      </c>
      <c r="CK139" s="332">
        <v>2.28287369019801E-2</v>
      </c>
      <c r="CL139" s="332"/>
      <c r="CM139" s="332">
        <v>2.28287369019801E-2</v>
      </c>
      <c r="CN139" s="332">
        <v>5.5547217316500002E-4</v>
      </c>
      <c r="CO139" s="333"/>
      <c r="CP139" s="334">
        <v>2.3384209075145101E-2</v>
      </c>
      <c r="CQ139" s="334">
        <v>2.3384209075145101E-2</v>
      </c>
      <c r="CR139" s="334">
        <v>0</v>
      </c>
      <c r="CS139" s="335"/>
      <c r="CT139" s="335"/>
      <c r="CU139" s="334">
        <v>0</v>
      </c>
      <c r="CV139" s="334">
        <v>2.3380116838556952E-2</v>
      </c>
      <c r="CW139" s="334">
        <v>4.0922365881490563E-6</v>
      </c>
      <c r="CX139" s="299">
        <v>2.8315044000000005</v>
      </c>
      <c r="CY139" s="300">
        <v>0.15857684793467308</v>
      </c>
      <c r="CZ139" s="301">
        <v>2.6729275520653273</v>
      </c>
      <c r="DA139" s="301">
        <v>0</v>
      </c>
      <c r="DB139" s="301">
        <v>2.6729275520653273</v>
      </c>
      <c r="DC139" s="301">
        <v>0.15857684793467308</v>
      </c>
      <c r="DD139" s="169">
        <v>0</v>
      </c>
      <c r="DE139" s="170">
        <v>2.8315044000000005</v>
      </c>
      <c r="DF139" s="170">
        <v>2.7156634793133287</v>
      </c>
      <c r="DG139" s="170">
        <v>0.11584092068667173</v>
      </c>
      <c r="DH139" s="170">
        <v>0</v>
      </c>
      <c r="DI139" s="170">
        <v>0</v>
      </c>
      <c r="DJ139" s="170">
        <v>0.11584092068667218</v>
      </c>
      <c r="DK139" s="170">
        <v>2.7156634793133283</v>
      </c>
      <c r="DL139" s="170">
        <v>0</v>
      </c>
      <c r="DM139" s="336">
        <v>32.379824163687957</v>
      </c>
      <c r="DN139" s="337">
        <v>9.3493184844132209</v>
      </c>
      <c r="DO139" s="337">
        <v>23.030505679274743</v>
      </c>
      <c r="DP139" s="337">
        <v>2.1207898043058595</v>
      </c>
      <c r="DQ139" s="337">
        <v>20.909715874968889</v>
      </c>
      <c r="DR139" s="337">
        <v>9.3493184844132209</v>
      </c>
      <c r="DS139" s="338">
        <v>3.2123254359039395</v>
      </c>
      <c r="DT139" s="339">
        <v>29.167498727784015</v>
      </c>
      <c r="DU139" s="339">
        <v>18.051909817094</v>
      </c>
      <c r="DV139" s="339">
        <v>10.930982648573778</v>
      </c>
      <c r="DW139" s="339">
        <v>5.2073204438503939</v>
      </c>
      <c r="DX139" s="339">
        <v>0.51652794889073173</v>
      </c>
      <c r="DY139" s="339">
        <v>5.3917405179488966</v>
      </c>
      <c r="DZ139" s="339">
        <v>13.932300875439042</v>
      </c>
      <c r="EA139" s="339">
        <v>4.1196089416549562</v>
      </c>
      <c r="EB139" s="340">
        <v>4.4726587543637084</v>
      </c>
      <c r="EC139" s="274">
        <v>17.559198747686509</v>
      </c>
      <c r="ED139" s="274">
        <v>4.403175976</v>
      </c>
      <c r="EE139" s="274">
        <v>5.1777837338520816E-2</v>
      </c>
      <c r="EF139" s="274">
        <v>3.0381242392240759</v>
      </c>
      <c r="EG139" s="274">
        <v>2.3384209075145101E-2</v>
      </c>
      <c r="EH139" s="274">
        <f t="shared" si="128"/>
        <v>2.8315044000000005</v>
      </c>
      <c r="EI139" s="248">
        <f t="shared" si="129"/>
        <v>32.379824163687957</v>
      </c>
      <c r="EJ139" s="245">
        <v>0.47019340802731469</v>
      </c>
      <c r="EK139" s="246">
        <v>0.51487145788891187</v>
      </c>
      <c r="EL139" s="246">
        <v>0.19575240399999999</v>
      </c>
      <c r="EM139" s="246">
        <v>3.9407721182611037E-7</v>
      </c>
      <c r="EN139" s="246">
        <v>0.93997214031242116</v>
      </c>
      <c r="EO139" s="246">
        <v>0</v>
      </c>
      <c r="EP139" s="246">
        <v>0</v>
      </c>
      <c r="EQ139" s="341">
        <v>2.1207898043058595</v>
      </c>
      <c r="ER139" s="246">
        <v>1.3557790718380254</v>
      </c>
      <c r="ES139" s="246">
        <v>11.269875698317708</v>
      </c>
      <c r="ET139" s="246">
        <v>3.8671673272649998</v>
      </c>
      <c r="EU139" s="246">
        <v>4.2615809451517307E-2</v>
      </c>
      <c r="EV139" s="246">
        <v>1.6785216791293238</v>
      </c>
      <c r="EW139" s="246">
        <v>2.28287369019801E-2</v>
      </c>
      <c r="EX139" s="246">
        <f t="shared" si="130"/>
        <v>2.6729275520653273</v>
      </c>
      <c r="EY139" s="342">
        <f t="shared" si="131"/>
        <v>20.909715874968889</v>
      </c>
      <c r="EZ139" s="246">
        <v>2.6466862744983684</v>
      </c>
      <c r="FA139" s="246">
        <v>5.7744515914798917</v>
      </c>
      <c r="FB139" s="246">
        <v>0.34025624473499999</v>
      </c>
      <c r="FC139" s="246">
        <v>9.1616338097916788E-3</v>
      </c>
      <c r="FD139" s="246">
        <v>0.4196304197823309</v>
      </c>
      <c r="FE139" s="246">
        <v>5.5547217316500002E-4</v>
      </c>
      <c r="FF139" s="246">
        <f t="shared" si="137"/>
        <v>0.15857684793467308</v>
      </c>
      <c r="FG139" s="343">
        <f t="shared" si="138"/>
        <v>9.3493184844132209</v>
      </c>
      <c r="FH139" s="276">
        <v>0</v>
      </c>
      <c r="FI139" s="260">
        <v>0</v>
      </c>
      <c r="FJ139" s="260">
        <v>0.17420287236144003</v>
      </c>
      <c r="FK139" s="260">
        <v>1.518894551454442E-2</v>
      </c>
      <c r="FL139" s="260">
        <v>3.0229336180279551</v>
      </c>
      <c r="FM139" s="264">
        <v>0</v>
      </c>
      <c r="FN139" s="264">
        <v>0</v>
      </c>
      <c r="FO139" s="344">
        <v>3.2123254359039395</v>
      </c>
      <c r="FP139" s="345">
        <v>2.7619101200185701</v>
      </c>
      <c r="FQ139" s="260">
        <v>2.4454103238318239</v>
      </c>
      <c r="FR139" s="260">
        <v>0</v>
      </c>
      <c r="FS139" s="260">
        <v>0</v>
      </c>
      <c r="FT139" s="260">
        <v>0</v>
      </c>
      <c r="FU139" s="264">
        <v>0</v>
      </c>
      <c r="FV139" s="147">
        <v>0</v>
      </c>
      <c r="FW139" s="344">
        <v>5.2073204438503939</v>
      </c>
      <c r="FX139" s="195">
        <v>9.0010651509634082E-2</v>
      </c>
      <c r="FY139" s="262">
        <v>0.23721115485943498</v>
      </c>
      <c r="FZ139" s="262">
        <v>0.18460626211623998</v>
      </c>
      <c r="GA139" s="262">
        <v>1.9703860591305525E-8</v>
      </c>
      <c r="GB139" s="262">
        <v>4.6998607015621098E-3</v>
      </c>
      <c r="GC139" s="147">
        <v>0</v>
      </c>
      <c r="GD139" s="147">
        <v>0</v>
      </c>
      <c r="GE139" s="346">
        <v>0.51652794889073173</v>
      </c>
      <c r="GF139" s="273">
        <f t="shared" si="139"/>
        <v>0.34280354803161417</v>
      </c>
      <c r="GG139" s="246">
        <f t="shared" si="140"/>
        <v>2.2712913424189987</v>
      </c>
      <c r="GH139" s="246">
        <f t="shared" si="141"/>
        <v>2.6463261602914998</v>
      </c>
      <c r="GI139" s="246">
        <f t="shared" si="142"/>
        <v>1.5478546520111618E-2</v>
      </c>
      <c r="GJ139" s="246">
        <f t="shared" si="143"/>
        <v>4.1026210206851488E-16</v>
      </c>
      <c r="GK139" s="246">
        <f t="shared" si="144"/>
        <v>0</v>
      </c>
      <c r="GL139" s="246">
        <f t="shared" si="145"/>
        <v>0.11584092068667218</v>
      </c>
      <c r="GM139" s="346">
        <f t="shared" si="146"/>
        <v>5.3917405179488966</v>
      </c>
      <c r="GN139" s="195">
        <v>0</v>
      </c>
      <c r="GO139" s="262">
        <v>11.193257279287158</v>
      </c>
      <c r="GP139" s="262">
        <v>0</v>
      </c>
      <c r="GQ139" s="262">
        <v>0</v>
      </c>
      <c r="GR139" s="262">
        <v>0</v>
      </c>
      <c r="GS139" s="147">
        <v>2.3380116838556952E-2</v>
      </c>
      <c r="GT139" s="147">
        <f t="shared" si="147"/>
        <v>2.7156634793133283</v>
      </c>
      <c r="GU139" s="346">
        <f t="shared" si="148"/>
        <v>13.932300875439042</v>
      </c>
      <c r="GV139" s="195">
        <v>1.2779344348038904</v>
      </c>
      <c r="GW139" s="262">
        <v>1.4120286472890962</v>
      </c>
      <c r="GX139" s="262">
        <v>1.3980406812308199</v>
      </c>
      <c r="GY139" s="262">
        <v>2.1110325600004184E-2</v>
      </c>
      <c r="GZ139" s="262">
        <v>1.0490760494558281E-2</v>
      </c>
      <c r="HA139" s="147">
        <v>4.0922365881490563E-6</v>
      </c>
      <c r="HB139" s="147">
        <f t="shared" si="135"/>
        <v>0</v>
      </c>
      <c r="HC139" s="346">
        <f t="shared" si="136"/>
        <v>4.1196089416549562</v>
      </c>
      <c r="HD139" s="248">
        <f t="shared" si="149"/>
        <v>32.379824163687957</v>
      </c>
      <c r="HE139" s="116">
        <f t="shared" si="132"/>
        <v>2.1207898043058595</v>
      </c>
      <c r="HF139" s="117">
        <f t="shared" si="133"/>
        <v>20.909715874968889</v>
      </c>
      <c r="HG139" s="117">
        <f t="shared" si="134"/>
        <v>9.3493184844132209</v>
      </c>
      <c r="HH139" s="195">
        <f t="shared" si="122"/>
        <v>3.2123254359039395</v>
      </c>
      <c r="HI139" s="262">
        <f t="shared" si="123"/>
        <v>5.2073204438503939</v>
      </c>
      <c r="HJ139" s="262">
        <f t="shared" si="124"/>
        <v>0.51652794889073173</v>
      </c>
      <c r="HK139" s="262">
        <f t="shared" si="125"/>
        <v>5.3917405179488966</v>
      </c>
      <c r="HL139" s="262">
        <f t="shared" si="126"/>
        <v>13.932300875439042</v>
      </c>
      <c r="HM139" s="262">
        <f t="shared" si="127"/>
        <v>4.1196089416549562</v>
      </c>
      <c r="HN139" s="120">
        <f t="shared" si="155"/>
        <v>10.027877408494584</v>
      </c>
      <c r="HO139" s="249">
        <f t="shared" si="156"/>
        <v>30.969523978268697</v>
      </c>
      <c r="HP139" s="121">
        <f t="shared" si="157"/>
        <v>69.030476021731303</v>
      </c>
      <c r="HQ139" s="122">
        <f t="shared" si="150"/>
        <v>23.030505679274746</v>
      </c>
      <c r="HR139" s="123">
        <f t="shared" si="151"/>
        <v>11.115588910690022</v>
      </c>
      <c r="HS139" s="196">
        <f t="shared" si="152"/>
        <v>11.914916768584725</v>
      </c>
      <c r="HT139" s="197">
        <f t="shared" si="153"/>
        <v>17.144626311342982</v>
      </c>
      <c r="HU139" s="198">
        <f t="shared" si="154"/>
        <v>-5.2297095427582647</v>
      </c>
      <c r="HV139" s="199">
        <f t="shared" ref="HV139:HV202" si="158">HD139/12</f>
        <v>2.6983186803073296</v>
      </c>
      <c r="HW139" s="125">
        <f t="shared" ref="HW139:HW202" si="159">HE139/12</f>
        <v>0.17673248369215497</v>
      </c>
      <c r="HX139" s="125">
        <f t="shared" ref="HX139:HX202" si="160">HF139/12</f>
        <v>1.7424763229140741</v>
      </c>
      <c r="HY139" s="125">
        <f t="shared" ref="HY139:HY202" si="161">HG139/12</f>
        <v>0.77910987370110174</v>
      </c>
      <c r="HZ139" s="200">
        <f t="shared" ref="HZ139:HZ202" si="162">HH139/12</f>
        <v>0.26769378632532831</v>
      </c>
      <c r="IA139" s="201">
        <f t="shared" ref="IA139:IA202" si="163">HI139/12</f>
        <v>0.43394337032086616</v>
      </c>
      <c r="IB139" s="201">
        <f t="shared" ref="IB139:IB202" si="164">HJ139/12</f>
        <v>4.3043995740894313E-2</v>
      </c>
      <c r="IC139" s="201">
        <f t="shared" ref="IC139:IC202" si="165">HK139/12</f>
        <v>0.4493117098290747</v>
      </c>
      <c r="ID139" s="201">
        <f t="shared" ref="ID139:ID202" si="166">HL139/12</f>
        <v>1.1610250729532534</v>
      </c>
      <c r="IE139" s="201">
        <f t="shared" ref="IE139:IE202" si="167">HM139/12</f>
        <v>0.34330074513791303</v>
      </c>
      <c r="IF139" s="173">
        <f t="shared" ref="IF139:IF202" si="168">HQ139/12</f>
        <v>1.9192088066062289</v>
      </c>
      <c r="IG139" s="174">
        <f t="shared" ref="IG139:IG202" si="169">HR139/12</f>
        <v>0.92629907589083516</v>
      </c>
      <c r="IH139" s="184">
        <f t="shared" ref="IH139:IH202" si="170">HS139/12</f>
        <v>0.99290973071539368</v>
      </c>
      <c r="II139" s="185">
        <f t="shared" ref="II139:II202" si="171">HT139/12</f>
        <v>1.4287188592785818</v>
      </c>
      <c r="IJ139" s="177">
        <f t="shared" ref="IJ139:IJ202" si="172">HU139/12</f>
        <v>-0.43580912856318871</v>
      </c>
      <c r="IK139" s="130">
        <v>0</v>
      </c>
      <c r="IL139" s="347">
        <v>0</v>
      </c>
    </row>
    <row r="140" spans="1:246" outlineLevel="3" x14ac:dyDescent="0.2">
      <c r="A140" s="187">
        <v>134.09696969696901</v>
      </c>
      <c r="B140" s="188">
        <v>122</v>
      </c>
      <c r="C140" s="189" t="s">
        <v>242</v>
      </c>
      <c r="D140" s="208" t="s">
        <v>243</v>
      </c>
      <c r="E140" s="191" t="s">
        <v>249</v>
      </c>
      <c r="F140" s="1">
        <v>5424.6440000000002</v>
      </c>
      <c r="G140" s="232">
        <v>57.949199999999998</v>
      </c>
      <c r="H140" s="234">
        <v>80.522999999999996</v>
      </c>
      <c r="I140" s="192">
        <v>1</v>
      </c>
      <c r="J140" s="193">
        <v>0</v>
      </c>
      <c r="K140" s="202">
        <v>1</v>
      </c>
      <c r="L140" s="271">
        <v>4.380045974271904</v>
      </c>
      <c r="M140" s="272">
        <v>2.6017375494885222</v>
      </c>
      <c r="N140" s="314">
        <v>1.7783084247833818</v>
      </c>
      <c r="O140" s="314">
        <v>0.45784490848998183</v>
      </c>
      <c r="P140" s="314">
        <v>1.3204635162934</v>
      </c>
      <c r="Q140" s="314">
        <v>2.6017375494885222</v>
      </c>
      <c r="R140" s="315">
        <v>0</v>
      </c>
      <c r="S140" s="316">
        <v>4.380045974271904</v>
      </c>
      <c r="T140" s="316">
        <v>1.4926999767110116</v>
      </c>
      <c r="U140" s="316">
        <v>2.8873459975608924</v>
      </c>
      <c r="V140" s="316">
        <v>2.3124869599854678</v>
      </c>
      <c r="W140" s="316">
        <v>0.12041414565491851</v>
      </c>
      <c r="X140" s="316">
        <v>0.45444489192050591</v>
      </c>
      <c r="Y140" s="316">
        <v>0</v>
      </c>
      <c r="Z140" s="316">
        <v>1.4926999767110116</v>
      </c>
      <c r="AA140" s="317">
        <v>17.325617213809053</v>
      </c>
      <c r="AB140" s="318">
        <v>5.8077481708032845</v>
      </c>
      <c r="AC140" s="318">
        <v>11.517869043005769</v>
      </c>
      <c r="AD140" s="318">
        <v>0.44144017364305194</v>
      </c>
      <c r="AE140" s="318">
        <v>11.076428869362717</v>
      </c>
      <c r="AF140" s="318">
        <v>5.8077481708032845</v>
      </c>
      <c r="AG140" s="319">
        <v>0</v>
      </c>
      <c r="AH140" s="320">
        <v>17.325617213809053</v>
      </c>
      <c r="AI140" s="320">
        <v>12.873082672089151</v>
      </c>
      <c r="AJ140" s="320">
        <v>4.4525345417199027</v>
      </c>
      <c r="AK140" s="320">
        <v>1.7008389520765468</v>
      </c>
      <c r="AL140" s="320">
        <v>0.2915719673795541</v>
      </c>
      <c r="AM140" s="320">
        <v>2.4601236222638017</v>
      </c>
      <c r="AN140" s="320">
        <v>11.387552075322624</v>
      </c>
      <c r="AO140" s="320">
        <v>1.4855305967665262</v>
      </c>
      <c r="AP140" s="321">
        <v>4.3699295279999992</v>
      </c>
      <c r="AQ140" s="322">
        <v>0.33806947431374995</v>
      </c>
      <c r="AR140" s="323">
        <v>4.0318600536862492</v>
      </c>
      <c r="AS140" s="323">
        <v>0.187645431</v>
      </c>
      <c r="AT140" s="323">
        <v>3.8442146226862492</v>
      </c>
      <c r="AU140" s="323">
        <v>0.33806947431374995</v>
      </c>
      <c r="AV140" s="315">
        <v>0.17624400210761756</v>
      </c>
      <c r="AW140" s="316">
        <v>4.1936855258923815</v>
      </c>
      <c r="AX140" s="316">
        <v>1.3880478113343195</v>
      </c>
      <c r="AY140" s="316">
        <v>2.6289534412935822</v>
      </c>
      <c r="AZ140" s="316">
        <v>0</v>
      </c>
      <c r="BA140" s="316">
        <v>0.17668427326447977</v>
      </c>
      <c r="BB140" s="316">
        <v>2.6289534412935822</v>
      </c>
      <c r="BC140" s="316">
        <v>0</v>
      </c>
      <c r="BD140" s="316">
        <v>1.3880478113343195</v>
      </c>
      <c r="BE140" s="324">
        <v>4.8317334138779926E-4</v>
      </c>
      <c r="BF140" s="325">
        <v>8.1076830480752602E-5</v>
      </c>
      <c r="BG140" s="326">
        <v>4.0209651090704666E-4</v>
      </c>
      <c r="BH140" s="326">
        <v>4.5366143685425673E-7</v>
      </c>
      <c r="BI140" s="326">
        <v>4.0164284947019239E-4</v>
      </c>
      <c r="BJ140" s="326">
        <v>8.1076830480752602E-5</v>
      </c>
      <c r="BK140" s="319">
        <v>2.6489861986170145E-5</v>
      </c>
      <c r="BL140" s="320">
        <v>4.5668347940162912E-4</v>
      </c>
      <c r="BM140" s="320">
        <v>3.7381688098983053E-4</v>
      </c>
      <c r="BN140" s="320">
        <v>8.2866598411798591E-5</v>
      </c>
      <c r="BO140" s="320">
        <v>0</v>
      </c>
      <c r="BP140" s="320">
        <v>4.2711263165669896E-7</v>
      </c>
      <c r="BQ140" s="320">
        <v>8.2439485780141889E-5</v>
      </c>
      <c r="BR140" s="320">
        <v>0</v>
      </c>
      <c r="BS140" s="320">
        <v>3.7381688098983053E-4</v>
      </c>
      <c r="BT140" s="275">
        <v>3.1637444486190773</v>
      </c>
      <c r="BU140" s="327">
        <v>0.43698127743357429</v>
      </c>
      <c r="BV140" s="328">
        <v>2.7267631711855032</v>
      </c>
      <c r="BW140" s="328">
        <v>0.97883806145120611</v>
      </c>
      <c r="BX140" s="328">
        <v>1.7479251097342972</v>
      </c>
      <c r="BY140" s="328">
        <v>0.43698127743357429</v>
      </c>
      <c r="BZ140" s="329">
        <v>1.5818722243095387</v>
      </c>
      <c r="CA140" s="330">
        <v>1.5818722243095387</v>
      </c>
      <c r="CB140" s="330">
        <v>1.0924531935839357</v>
      </c>
      <c r="CC140" s="330">
        <v>0.489419030725603</v>
      </c>
      <c r="CD140" s="330"/>
      <c r="CE140" s="330">
        <v>0.48941903072560305</v>
      </c>
      <c r="CF140" s="330">
        <v>0</v>
      </c>
      <c r="CG140" s="330"/>
      <c r="CH140" s="330">
        <v>1.0924531935839357</v>
      </c>
      <c r="CI140" s="331">
        <v>0</v>
      </c>
      <c r="CJ140" s="332">
        <v>0</v>
      </c>
      <c r="CK140" s="332">
        <v>0</v>
      </c>
      <c r="CL140" s="332"/>
      <c r="CM140" s="332">
        <v>0</v>
      </c>
      <c r="CN140" s="332">
        <v>0</v>
      </c>
      <c r="CO140" s="333"/>
      <c r="CP140" s="334">
        <v>0</v>
      </c>
      <c r="CQ140" s="334">
        <v>0</v>
      </c>
      <c r="CR140" s="334">
        <v>0</v>
      </c>
      <c r="CS140" s="335"/>
      <c r="CT140" s="335"/>
      <c r="CU140" s="334">
        <v>0</v>
      </c>
      <c r="CV140" s="334">
        <v>0</v>
      </c>
      <c r="CW140" s="334">
        <v>0</v>
      </c>
      <c r="CX140" s="299">
        <v>2.8505142000000001</v>
      </c>
      <c r="CY140" s="300">
        <v>0.15964148133728001</v>
      </c>
      <c r="CZ140" s="301">
        <v>2.6908727186627202</v>
      </c>
      <c r="DA140" s="301">
        <v>0</v>
      </c>
      <c r="DB140" s="301">
        <v>2.6908727186627202</v>
      </c>
      <c r="DC140" s="301">
        <v>0.15964148133727998</v>
      </c>
      <c r="DD140" s="169">
        <v>0</v>
      </c>
      <c r="DE140" s="170">
        <v>2.8505142000000001</v>
      </c>
      <c r="DF140" s="170">
        <v>2.7338955610325195</v>
      </c>
      <c r="DG140" s="170">
        <v>0.11661863896748059</v>
      </c>
      <c r="DH140" s="170">
        <v>0</v>
      </c>
      <c r="DI140" s="170">
        <v>0</v>
      </c>
      <c r="DJ140" s="170">
        <v>0.11661863896748059</v>
      </c>
      <c r="DK140" s="170">
        <v>2.7338955610325195</v>
      </c>
      <c r="DL140" s="170">
        <v>0</v>
      </c>
      <c r="DM140" s="336">
        <v>32.090334538041425</v>
      </c>
      <c r="DN140" s="337">
        <v>9.3442590302068922</v>
      </c>
      <c r="DO140" s="337">
        <v>22.746075507834529</v>
      </c>
      <c r="DP140" s="337">
        <v>2.0657690282456769</v>
      </c>
      <c r="DQ140" s="337">
        <v>20.680306479588854</v>
      </c>
      <c r="DR140" s="337">
        <v>9.3442590302068922</v>
      </c>
      <c r="DS140" s="338">
        <v>1.7581427162791423</v>
      </c>
      <c r="DT140" s="339">
        <v>30.332191821762279</v>
      </c>
      <c r="DU140" s="339">
        <v>19.580553031631926</v>
      </c>
      <c r="DV140" s="339">
        <v>10.574954516865873</v>
      </c>
      <c r="DW140" s="339">
        <v>4.0133259120620144</v>
      </c>
      <c r="DX140" s="339">
        <v>1.0780898441371871</v>
      </c>
      <c r="DY140" s="339">
        <v>5.6602230339311506</v>
      </c>
      <c r="DZ140" s="339">
        <v>14.121447636355143</v>
      </c>
      <c r="EA140" s="339">
        <v>5.459105395276783</v>
      </c>
      <c r="EB140" s="340">
        <v>4.380045974271904</v>
      </c>
      <c r="EC140" s="274">
        <v>17.325617213809053</v>
      </c>
      <c r="ED140" s="274">
        <v>4.3699295279999992</v>
      </c>
      <c r="EE140" s="274">
        <v>4.8317334138779926E-4</v>
      </c>
      <c r="EF140" s="274">
        <v>3.1637444486190773</v>
      </c>
      <c r="EG140" s="274">
        <v>0</v>
      </c>
      <c r="EH140" s="274">
        <f t="shared" si="128"/>
        <v>2.8505142000000001</v>
      </c>
      <c r="EI140" s="248">
        <f t="shared" si="129"/>
        <v>32.090334538041425</v>
      </c>
      <c r="EJ140" s="245">
        <v>0.45784490848998183</v>
      </c>
      <c r="EK140" s="246">
        <v>0.44144017364305194</v>
      </c>
      <c r="EL140" s="246">
        <v>0.187645431</v>
      </c>
      <c r="EM140" s="246">
        <v>4.5366143685425673E-7</v>
      </c>
      <c r="EN140" s="246">
        <v>0.97883806145120611</v>
      </c>
      <c r="EO140" s="246">
        <v>0</v>
      </c>
      <c r="EP140" s="246">
        <v>0</v>
      </c>
      <c r="EQ140" s="341">
        <v>2.0657690282456769</v>
      </c>
      <c r="ER140" s="246">
        <v>1.3204635162934</v>
      </c>
      <c r="ES140" s="246">
        <v>11.076428869362717</v>
      </c>
      <c r="ET140" s="246">
        <v>3.8442146226862492</v>
      </c>
      <c r="EU140" s="246">
        <v>4.0164284947019239E-4</v>
      </c>
      <c r="EV140" s="246">
        <v>1.7479251097342972</v>
      </c>
      <c r="EW140" s="246">
        <v>0</v>
      </c>
      <c r="EX140" s="246">
        <f t="shared" si="130"/>
        <v>2.6908727186627202</v>
      </c>
      <c r="EY140" s="342">
        <f t="shared" si="131"/>
        <v>20.680306479588854</v>
      </c>
      <c r="EZ140" s="246">
        <v>2.6017375494885222</v>
      </c>
      <c r="FA140" s="246">
        <v>5.8077481708032845</v>
      </c>
      <c r="FB140" s="246">
        <v>0.33806947431374995</v>
      </c>
      <c r="FC140" s="246">
        <v>8.1076830480752602E-5</v>
      </c>
      <c r="FD140" s="246">
        <v>0.43698127743357429</v>
      </c>
      <c r="FE140" s="246">
        <v>0</v>
      </c>
      <c r="FF140" s="246">
        <f t="shared" si="137"/>
        <v>0.15964148133727998</v>
      </c>
      <c r="FG140" s="343">
        <f t="shared" si="138"/>
        <v>9.3442590302068922</v>
      </c>
      <c r="FH140" s="276">
        <v>0</v>
      </c>
      <c r="FI140" s="260">
        <v>0</v>
      </c>
      <c r="FJ140" s="260">
        <v>0.17624400210761756</v>
      </c>
      <c r="FK140" s="260">
        <v>2.6489861986170145E-5</v>
      </c>
      <c r="FL140" s="260">
        <v>1.5818722243095387</v>
      </c>
      <c r="FM140" s="264">
        <v>0</v>
      </c>
      <c r="FN140" s="264">
        <v>0</v>
      </c>
      <c r="FO140" s="344">
        <v>1.7581427162791423</v>
      </c>
      <c r="FP140" s="345">
        <v>2.3124869599854678</v>
      </c>
      <c r="FQ140" s="260">
        <v>1.7008389520765468</v>
      </c>
      <c r="FR140" s="260">
        <v>0</v>
      </c>
      <c r="FS140" s="260">
        <v>0</v>
      </c>
      <c r="FT140" s="260">
        <v>0</v>
      </c>
      <c r="FU140" s="264">
        <v>0</v>
      </c>
      <c r="FV140" s="147">
        <v>0</v>
      </c>
      <c r="FW140" s="344">
        <v>4.0133259120620144</v>
      </c>
      <c r="FX140" s="195">
        <v>0.12041414565491851</v>
      </c>
      <c r="FY140" s="262">
        <v>0.2915719673795541</v>
      </c>
      <c r="FZ140" s="262">
        <v>0.17668427326447977</v>
      </c>
      <c r="GA140" s="262">
        <v>4.2711263165669896E-7</v>
      </c>
      <c r="GB140" s="262">
        <v>0.48941903072560305</v>
      </c>
      <c r="GC140" s="147">
        <v>0</v>
      </c>
      <c r="GD140" s="147">
        <v>0</v>
      </c>
      <c r="GE140" s="346">
        <v>1.0780898441371871</v>
      </c>
      <c r="GF140" s="273">
        <f t="shared" si="139"/>
        <v>0.45444489192050591</v>
      </c>
      <c r="GG140" s="246">
        <f t="shared" si="140"/>
        <v>2.4601236222638017</v>
      </c>
      <c r="GH140" s="246">
        <f t="shared" si="141"/>
        <v>2.6289534412935822</v>
      </c>
      <c r="GI140" s="246">
        <f t="shared" si="142"/>
        <v>8.2439485780141889E-5</v>
      </c>
      <c r="GJ140" s="246">
        <f t="shared" si="143"/>
        <v>0</v>
      </c>
      <c r="GK140" s="246">
        <f t="shared" si="144"/>
        <v>0</v>
      </c>
      <c r="GL140" s="246">
        <f t="shared" si="145"/>
        <v>0.11661863896748059</v>
      </c>
      <c r="GM140" s="346">
        <f t="shared" si="146"/>
        <v>5.6602230339311506</v>
      </c>
      <c r="GN140" s="195">
        <v>0</v>
      </c>
      <c r="GO140" s="262">
        <v>11.387552075322624</v>
      </c>
      <c r="GP140" s="262">
        <v>0</v>
      </c>
      <c r="GQ140" s="262">
        <v>0</v>
      </c>
      <c r="GR140" s="262">
        <v>0</v>
      </c>
      <c r="GS140" s="147">
        <v>0</v>
      </c>
      <c r="GT140" s="147">
        <f t="shared" si="147"/>
        <v>2.7338955610325195</v>
      </c>
      <c r="GU140" s="346">
        <f t="shared" si="148"/>
        <v>14.121447636355143</v>
      </c>
      <c r="GV140" s="195">
        <v>1.4926999767110116</v>
      </c>
      <c r="GW140" s="262">
        <v>1.4855305967665262</v>
      </c>
      <c r="GX140" s="262">
        <v>1.3880478113343195</v>
      </c>
      <c r="GY140" s="262">
        <v>3.7381688098983053E-4</v>
      </c>
      <c r="GZ140" s="262">
        <v>1.0924531935839357</v>
      </c>
      <c r="HA140" s="147">
        <v>0</v>
      </c>
      <c r="HB140" s="147">
        <f t="shared" si="135"/>
        <v>0</v>
      </c>
      <c r="HC140" s="346">
        <f t="shared" si="136"/>
        <v>5.459105395276783</v>
      </c>
      <c r="HD140" s="248">
        <f t="shared" si="149"/>
        <v>32.090334538041425</v>
      </c>
      <c r="HE140" s="116">
        <f t="shared" si="132"/>
        <v>2.0657690282456769</v>
      </c>
      <c r="HF140" s="117">
        <f t="shared" si="133"/>
        <v>20.680306479588854</v>
      </c>
      <c r="HG140" s="117">
        <f t="shared" si="134"/>
        <v>9.3442590302068922</v>
      </c>
      <c r="HH140" s="195">
        <f t="shared" si="122"/>
        <v>1.7581427162791423</v>
      </c>
      <c r="HI140" s="262">
        <f t="shared" si="123"/>
        <v>4.0133259120620144</v>
      </c>
      <c r="HJ140" s="262">
        <f t="shared" si="124"/>
        <v>1.0780898441371871</v>
      </c>
      <c r="HK140" s="262">
        <f t="shared" si="125"/>
        <v>5.6602230339311506</v>
      </c>
      <c r="HL140" s="262">
        <f t="shared" si="126"/>
        <v>14.121447636355143</v>
      </c>
      <c r="HM140" s="262">
        <f t="shared" si="127"/>
        <v>5.459105395276783</v>
      </c>
      <c r="HN140" s="120">
        <f t="shared" si="155"/>
        <v>12.197418273345122</v>
      </c>
      <c r="HO140" s="249">
        <f t="shared" si="156"/>
        <v>38.009632647754785</v>
      </c>
      <c r="HP140" s="121">
        <f t="shared" si="157"/>
        <v>61.990367352245215</v>
      </c>
      <c r="HQ140" s="122">
        <f t="shared" si="150"/>
        <v>22.746075507834529</v>
      </c>
      <c r="HR140" s="123">
        <f t="shared" si="151"/>
        <v>10.751638790130352</v>
      </c>
      <c r="HS140" s="196">
        <f t="shared" si="152"/>
        <v>11.994436717704177</v>
      </c>
      <c r="HT140" s="197">
        <f t="shared" si="153"/>
        <v>15.879590352634285</v>
      </c>
      <c r="HU140" s="198">
        <f t="shared" si="154"/>
        <v>-3.8851536349301092</v>
      </c>
      <c r="HV140" s="199">
        <f t="shared" si="158"/>
        <v>2.6741945448367854</v>
      </c>
      <c r="HW140" s="125">
        <f t="shared" si="159"/>
        <v>0.17214741902047306</v>
      </c>
      <c r="HX140" s="125">
        <f t="shared" si="160"/>
        <v>1.7233588732990712</v>
      </c>
      <c r="HY140" s="125">
        <f t="shared" si="161"/>
        <v>0.77868825251724105</v>
      </c>
      <c r="HZ140" s="200">
        <f t="shared" si="162"/>
        <v>0.14651189302326187</v>
      </c>
      <c r="IA140" s="201">
        <f t="shared" si="163"/>
        <v>0.33444382600516787</v>
      </c>
      <c r="IB140" s="201">
        <f t="shared" si="164"/>
        <v>8.9840820344765593E-2</v>
      </c>
      <c r="IC140" s="201">
        <f t="shared" si="165"/>
        <v>0.47168525282759588</v>
      </c>
      <c r="ID140" s="201">
        <f t="shared" si="166"/>
        <v>1.1767873030295952</v>
      </c>
      <c r="IE140" s="201">
        <f t="shared" si="167"/>
        <v>0.45492544960639858</v>
      </c>
      <c r="IF140" s="173">
        <f t="shared" si="168"/>
        <v>1.895506292319544</v>
      </c>
      <c r="IG140" s="174">
        <f t="shared" si="169"/>
        <v>0.89596989917752934</v>
      </c>
      <c r="IH140" s="184">
        <f t="shared" si="170"/>
        <v>0.99953639314201481</v>
      </c>
      <c r="II140" s="185">
        <f t="shared" si="171"/>
        <v>1.3232991960528571</v>
      </c>
      <c r="IJ140" s="177">
        <f t="shared" si="172"/>
        <v>-0.32376280291084242</v>
      </c>
      <c r="IK140" s="130">
        <v>0</v>
      </c>
      <c r="IL140" s="347">
        <v>0</v>
      </c>
    </row>
    <row r="141" spans="1:246" outlineLevel="3" x14ac:dyDescent="0.2">
      <c r="A141" s="187">
        <v>135.19393939393899</v>
      </c>
      <c r="B141" s="188">
        <v>123</v>
      </c>
      <c r="C141" s="189" t="s">
        <v>242</v>
      </c>
      <c r="D141" s="208" t="s">
        <v>243</v>
      </c>
      <c r="E141" s="191" t="s">
        <v>250</v>
      </c>
      <c r="F141" s="1">
        <v>63561.798000000003</v>
      </c>
      <c r="G141" s="232">
        <v>787.15139999999997</v>
      </c>
      <c r="H141" s="234">
        <v>81.843000000000004</v>
      </c>
      <c r="I141" s="192">
        <v>1</v>
      </c>
      <c r="J141" s="193">
        <v>0</v>
      </c>
      <c r="K141" s="202">
        <v>1</v>
      </c>
      <c r="L141" s="271">
        <v>4.38606126783748</v>
      </c>
      <c r="M141" s="272">
        <v>2.6107448140980449</v>
      </c>
      <c r="N141" s="314">
        <v>1.775316453739435</v>
      </c>
      <c r="O141" s="314">
        <v>0.45703308285177274</v>
      </c>
      <c r="P141" s="314">
        <v>1.3182833708876622</v>
      </c>
      <c r="Q141" s="314">
        <v>2.6107448140980449</v>
      </c>
      <c r="R141" s="315">
        <v>0</v>
      </c>
      <c r="S141" s="316">
        <v>4.38606126783748</v>
      </c>
      <c r="T141" s="316">
        <v>1.2990781718837265</v>
      </c>
      <c r="U141" s="316">
        <v>3.0869830959537534</v>
      </c>
      <c r="V141" s="316">
        <v>2.6403573570964816</v>
      </c>
      <c r="W141" s="316">
        <v>0.10444645228738123</v>
      </c>
      <c r="X141" s="316">
        <v>0.34217928656989027</v>
      </c>
      <c r="Y141" s="316">
        <v>0</v>
      </c>
      <c r="Z141" s="316">
        <v>1.2990781718837265</v>
      </c>
      <c r="AA141" s="317">
        <v>17.395065325768297</v>
      </c>
      <c r="AB141" s="318">
        <v>5.873107441111026</v>
      </c>
      <c r="AC141" s="318">
        <v>11.521957884657271</v>
      </c>
      <c r="AD141" s="318">
        <v>0.55759087495249415</v>
      </c>
      <c r="AE141" s="318">
        <v>10.964367009704777</v>
      </c>
      <c r="AF141" s="318">
        <v>5.873107441111026</v>
      </c>
      <c r="AG141" s="319">
        <v>0</v>
      </c>
      <c r="AH141" s="320">
        <v>17.395065325768297</v>
      </c>
      <c r="AI141" s="320">
        <v>11.893655964951368</v>
      </c>
      <c r="AJ141" s="320">
        <v>5.501409360816929</v>
      </c>
      <c r="AK141" s="320">
        <v>3.0525133259052915</v>
      </c>
      <c r="AL141" s="320">
        <v>0.24354516255563638</v>
      </c>
      <c r="AM141" s="320">
        <v>2.2053508723560027</v>
      </c>
      <c r="AN141" s="320">
        <v>10.515941946318218</v>
      </c>
      <c r="AO141" s="320">
        <v>1.3777140186331478</v>
      </c>
      <c r="AP141" s="321">
        <v>5.0161029079999997</v>
      </c>
      <c r="AQ141" s="322">
        <v>0.38451130427250002</v>
      </c>
      <c r="AR141" s="323">
        <v>4.6315916037274993</v>
      </c>
      <c r="AS141" s="323">
        <v>0.27690215000000001</v>
      </c>
      <c r="AT141" s="323">
        <v>4.3546894537274996</v>
      </c>
      <c r="AU141" s="323">
        <v>0.38451130427250002</v>
      </c>
      <c r="AV141" s="315">
        <v>0.28349774349667678</v>
      </c>
      <c r="AW141" s="316">
        <v>4.7326051645033225</v>
      </c>
      <c r="AX141" s="316">
        <v>1.5459613917351529</v>
      </c>
      <c r="AY141" s="316">
        <v>2.9313011134063096</v>
      </c>
      <c r="AZ141" s="316">
        <v>0</v>
      </c>
      <c r="BA141" s="316">
        <v>0.25534265936186007</v>
      </c>
      <c r="BB141" s="316">
        <v>2.9313011134063096</v>
      </c>
      <c r="BC141" s="316">
        <v>0</v>
      </c>
      <c r="BD141" s="316">
        <v>1.5459613917351529</v>
      </c>
      <c r="BE141" s="324">
        <v>0.24952318406877316</v>
      </c>
      <c r="BF141" s="325">
        <v>4.5948740264412549E-2</v>
      </c>
      <c r="BG141" s="326">
        <v>0.20357444380436057</v>
      </c>
      <c r="BH141" s="326">
        <v>5.8548213921479961E-6</v>
      </c>
      <c r="BI141" s="326">
        <v>0.20356858898296842</v>
      </c>
      <c r="BJ141" s="326">
        <v>4.5948740264412549E-2</v>
      </c>
      <c r="BK141" s="319">
        <v>8.3110037706082399E-2</v>
      </c>
      <c r="BL141" s="320">
        <v>0.16641314636269075</v>
      </c>
      <c r="BM141" s="320">
        <v>9.5722225588005874E-2</v>
      </c>
      <c r="BN141" s="320">
        <v>7.0690920774684876E-2</v>
      </c>
      <c r="BO141" s="320">
        <v>0</v>
      </c>
      <c r="BP141" s="320">
        <v>2.9274106960739957E-7</v>
      </c>
      <c r="BQ141" s="320">
        <v>7.0690628033615269E-2</v>
      </c>
      <c r="BR141" s="320">
        <v>0</v>
      </c>
      <c r="BS141" s="320">
        <v>9.5722225588005874E-2</v>
      </c>
      <c r="BT141" s="275">
        <v>3.6213299629676476</v>
      </c>
      <c r="BU141" s="327">
        <v>0.50018369654249284</v>
      </c>
      <c r="BV141" s="328">
        <v>3.1211462664251548</v>
      </c>
      <c r="BW141" s="328">
        <v>1.1204114802551837</v>
      </c>
      <c r="BX141" s="328">
        <v>2.0007347861699714</v>
      </c>
      <c r="BY141" s="328">
        <v>0.50018369654249284</v>
      </c>
      <c r="BZ141" s="329">
        <v>3.6014126481713258</v>
      </c>
      <c r="CA141" s="330">
        <v>1.9917314796321861E-2</v>
      </c>
      <c r="CB141" s="330">
        <v>1.3755051654918429E-2</v>
      </c>
      <c r="CC141" s="330">
        <v>6.1622631414034318E-3</v>
      </c>
      <c r="CD141" s="330"/>
      <c r="CE141" s="330">
        <v>6.1622631414034543E-3</v>
      </c>
      <c r="CF141" s="330">
        <v>-2.2551405187698492E-17</v>
      </c>
      <c r="CG141" s="330"/>
      <c r="CH141" s="330">
        <v>1.3755051654918429E-2</v>
      </c>
      <c r="CI141" s="331">
        <v>7.1700024382652272E-2</v>
      </c>
      <c r="CJ141" s="332">
        <v>1.6645289924250002E-3</v>
      </c>
      <c r="CK141" s="332">
        <v>7.003549539022727E-2</v>
      </c>
      <c r="CL141" s="332"/>
      <c r="CM141" s="332">
        <v>7.003549539022727E-2</v>
      </c>
      <c r="CN141" s="332">
        <v>1.6645289924250002E-3</v>
      </c>
      <c r="CO141" s="333"/>
      <c r="CP141" s="334">
        <v>7.1700024382652272E-2</v>
      </c>
      <c r="CQ141" s="334">
        <v>7.1700024382652272E-2</v>
      </c>
      <c r="CR141" s="334">
        <v>0</v>
      </c>
      <c r="CS141" s="335"/>
      <c r="CT141" s="335"/>
      <c r="CU141" s="334">
        <v>0</v>
      </c>
      <c r="CV141" s="334">
        <v>7.3351813694367621E-2</v>
      </c>
      <c r="CW141" s="334">
        <v>-1.6517893117153487E-3</v>
      </c>
      <c r="CX141" s="299">
        <v>2.8972422</v>
      </c>
      <c r="CY141" s="300">
        <v>0.16225845729899541</v>
      </c>
      <c r="CZ141" s="301">
        <v>2.7349837427010049</v>
      </c>
      <c r="DA141" s="301">
        <v>0</v>
      </c>
      <c r="DB141" s="301">
        <v>2.7349837427010049</v>
      </c>
      <c r="DC141" s="301">
        <v>0.16225845729899543</v>
      </c>
      <c r="DD141" s="169">
        <v>0</v>
      </c>
      <c r="DE141" s="170">
        <v>2.8972422</v>
      </c>
      <c r="DF141" s="170">
        <v>2.7787118512919848</v>
      </c>
      <c r="DG141" s="170">
        <v>0.11853034870801515</v>
      </c>
      <c r="DH141" s="170">
        <v>0</v>
      </c>
      <c r="DI141" s="170">
        <v>0</v>
      </c>
      <c r="DJ141" s="170">
        <v>0.11853034870801515</v>
      </c>
      <c r="DK141" s="170">
        <v>2.7787118512919848</v>
      </c>
      <c r="DL141" s="170">
        <v>0</v>
      </c>
      <c r="DM141" s="336">
        <v>33.637024873024849</v>
      </c>
      <c r="DN141" s="337">
        <v>9.5784189825798958</v>
      </c>
      <c r="DO141" s="337">
        <v>24.058605890444948</v>
      </c>
      <c r="DP141" s="337">
        <v>2.4119434428808426</v>
      </c>
      <c r="DQ141" s="337">
        <v>21.646662447564108</v>
      </c>
      <c r="DR141" s="337">
        <v>9.5784189825798958</v>
      </c>
      <c r="DS141" s="338">
        <v>3.9680204293740848</v>
      </c>
      <c r="DT141" s="339">
        <v>29.669004443650767</v>
      </c>
      <c r="DU141" s="339">
        <v>17.698584681487809</v>
      </c>
      <c r="DV141" s="339">
        <v>11.715077102801096</v>
      </c>
      <c r="DW141" s="339">
        <v>5.6928706830017735</v>
      </c>
      <c r="DX141" s="339">
        <v>0.60949683008735078</v>
      </c>
      <c r="DY141" s="339">
        <v>5.668052249073833</v>
      </c>
      <c r="DZ141" s="339">
        <v>13.368005611304572</v>
      </c>
      <c r="EA141" s="339">
        <v>4.3305790701832354</v>
      </c>
      <c r="EB141" s="340">
        <v>4.38606126783748</v>
      </c>
      <c r="EC141" s="274">
        <v>17.395065325768297</v>
      </c>
      <c r="ED141" s="274">
        <v>5.0161029079999997</v>
      </c>
      <c r="EE141" s="274">
        <v>0.24952318406877316</v>
      </c>
      <c r="EF141" s="274">
        <v>3.6213299629676476</v>
      </c>
      <c r="EG141" s="274">
        <v>7.1700024382652272E-2</v>
      </c>
      <c r="EH141" s="274">
        <f t="shared" si="128"/>
        <v>2.8972422</v>
      </c>
      <c r="EI141" s="248">
        <f t="shared" si="129"/>
        <v>33.637024873024849</v>
      </c>
      <c r="EJ141" s="245">
        <v>0.45703308285177274</v>
      </c>
      <c r="EK141" s="246">
        <v>0.55759087495249415</v>
      </c>
      <c r="EL141" s="246">
        <v>0.27690215000000001</v>
      </c>
      <c r="EM141" s="246">
        <v>5.8548213921479961E-6</v>
      </c>
      <c r="EN141" s="246">
        <v>1.1204114802551837</v>
      </c>
      <c r="EO141" s="246">
        <v>0</v>
      </c>
      <c r="EP141" s="246">
        <v>0</v>
      </c>
      <c r="EQ141" s="341">
        <v>2.4119434428808426</v>
      </c>
      <c r="ER141" s="246">
        <v>1.3182833708876622</v>
      </c>
      <c r="ES141" s="246">
        <v>10.964367009704777</v>
      </c>
      <c r="ET141" s="246">
        <v>4.3546894537274996</v>
      </c>
      <c r="EU141" s="246">
        <v>0.20356858898296842</v>
      </c>
      <c r="EV141" s="246">
        <v>2.0007347861699714</v>
      </c>
      <c r="EW141" s="246">
        <v>7.003549539022727E-2</v>
      </c>
      <c r="EX141" s="246">
        <f t="shared" si="130"/>
        <v>2.7349837427010049</v>
      </c>
      <c r="EY141" s="342">
        <f t="shared" si="131"/>
        <v>21.646662447564108</v>
      </c>
      <c r="EZ141" s="246">
        <v>2.6107448140980449</v>
      </c>
      <c r="FA141" s="246">
        <v>5.873107441111026</v>
      </c>
      <c r="FB141" s="246">
        <v>0.38451130427250002</v>
      </c>
      <c r="FC141" s="246">
        <v>4.5948740264412549E-2</v>
      </c>
      <c r="FD141" s="246">
        <v>0.50018369654249284</v>
      </c>
      <c r="FE141" s="246">
        <v>1.6645289924250002E-3</v>
      </c>
      <c r="FF141" s="246">
        <f t="shared" si="137"/>
        <v>0.16225845729899543</v>
      </c>
      <c r="FG141" s="343">
        <f t="shared" si="138"/>
        <v>9.5784189825798958</v>
      </c>
      <c r="FH141" s="276">
        <v>0</v>
      </c>
      <c r="FI141" s="260">
        <v>0</v>
      </c>
      <c r="FJ141" s="260">
        <v>0.28349774349667678</v>
      </c>
      <c r="FK141" s="260">
        <v>8.3110037706082399E-2</v>
      </c>
      <c r="FL141" s="260">
        <v>3.6014126481713258</v>
      </c>
      <c r="FM141" s="264">
        <v>0</v>
      </c>
      <c r="FN141" s="264">
        <v>0</v>
      </c>
      <c r="FO141" s="344">
        <v>3.9680204293740848</v>
      </c>
      <c r="FP141" s="345">
        <v>2.6403573570964816</v>
      </c>
      <c r="FQ141" s="260">
        <v>3.0525133259052915</v>
      </c>
      <c r="FR141" s="260">
        <v>0</v>
      </c>
      <c r="FS141" s="260">
        <v>0</v>
      </c>
      <c r="FT141" s="260">
        <v>0</v>
      </c>
      <c r="FU141" s="264">
        <v>0</v>
      </c>
      <c r="FV141" s="147">
        <v>0</v>
      </c>
      <c r="FW141" s="344">
        <v>5.6928706830017735</v>
      </c>
      <c r="FX141" s="195">
        <v>0.10444645228738123</v>
      </c>
      <c r="FY141" s="262">
        <v>0.24354516255563638</v>
      </c>
      <c r="FZ141" s="262">
        <v>0.25534265936186007</v>
      </c>
      <c r="GA141" s="262">
        <v>2.9274106960739957E-7</v>
      </c>
      <c r="GB141" s="262">
        <v>6.1622631414034543E-3</v>
      </c>
      <c r="GC141" s="147">
        <v>0</v>
      </c>
      <c r="GD141" s="147">
        <v>0</v>
      </c>
      <c r="GE141" s="346">
        <v>0.60949683008735078</v>
      </c>
      <c r="GF141" s="273">
        <f t="shared" si="139"/>
        <v>0.34217928656989027</v>
      </c>
      <c r="GG141" s="246">
        <f t="shared" si="140"/>
        <v>2.2053508723560027</v>
      </c>
      <c r="GH141" s="246">
        <f t="shared" si="141"/>
        <v>2.9313011134063096</v>
      </c>
      <c r="GI141" s="246">
        <f t="shared" si="142"/>
        <v>7.0690628033615269E-2</v>
      </c>
      <c r="GJ141" s="246">
        <f t="shared" si="143"/>
        <v>-2.2551405187698492E-17</v>
      </c>
      <c r="GK141" s="246">
        <f t="shared" si="144"/>
        <v>0</v>
      </c>
      <c r="GL141" s="246">
        <f t="shared" si="145"/>
        <v>0.11853034870801515</v>
      </c>
      <c r="GM141" s="346">
        <f t="shared" si="146"/>
        <v>5.668052249073833</v>
      </c>
      <c r="GN141" s="195">
        <v>0</v>
      </c>
      <c r="GO141" s="262">
        <v>10.515941946318218</v>
      </c>
      <c r="GP141" s="262">
        <v>0</v>
      </c>
      <c r="GQ141" s="262">
        <v>0</v>
      </c>
      <c r="GR141" s="262">
        <v>0</v>
      </c>
      <c r="GS141" s="147">
        <v>7.3351813694367621E-2</v>
      </c>
      <c r="GT141" s="147">
        <f t="shared" si="147"/>
        <v>2.7787118512919848</v>
      </c>
      <c r="GU141" s="346">
        <f t="shared" si="148"/>
        <v>13.368005611304572</v>
      </c>
      <c r="GV141" s="195">
        <v>1.2990781718837265</v>
      </c>
      <c r="GW141" s="262">
        <v>1.3777140186331478</v>
      </c>
      <c r="GX141" s="262">
        <v>1.5459613917351529</v>
      </c>
      <c r="GY141" s="262">
        <v>9.5722225588005874E-2</v>
      </c>
      <c r="GZ141" s="262">
        <v>1.3755051654918429E-2</v>
      </c>
      <c r="HA141" s="147">
        <v>-1.6517893117153487E-3</v>
      </c>
      <c r="HB141" s="147">
        <f t="shared" si="135"/>
        <v>0</v>
      </c>
      <c r="HC141" s="346">
        <f t="shared" si="136"/>
        <v>4.3305790701832354</v>
      </c>
      <c r="HD141" s="248">
        <f t="shared" si="149"/>
        <v>33.637024873024849</v>
      </c>
      <c r="HE141" s="116">
        <f t="shared" si="132"/>
        <v>2.4119434428808426</v>
      </c>
      <c r="HF141" s="117">
        <f t="shared" si="133"/>
        <v>21.646662447564108</v>
      </c>
      <c r="HG141" s="117">
        <f t="shared" si="134"/>
        <v>9.5784189825798958</v>
      </c>
      <c r="HH141" s="195">
        <f t="shared" si="122"/>
        <v>3.9680204293740848</v>
      </c>
      <c r="HI141" s="262">
        <f t="shared" si="123"/>
        <v>5.6928706830017735</v>
      </c>
      <c r="HJ141" s="262">
        <f t="shared" si="124"/>
        <v>0.60949683008735078</v>
      </c>
      <c r="HK141" s="262">
        <f t="shared" si="125"/>
        <v>5.668052249073833</v>
      </c>
      <c r="HL141" s="262">
        <f t="shared" si="126"/>
        <v>13.368005611304572</v>
      </c>
      <c r="HM141" s="262">
        <f t="shared" si="127"/>
        <v>4.3305790701832354</v>
      </c>
      <c r="HN141" s="120">
        <f t="shared" si="155"/>
        <v>10.60812814934442</v>
      </c>
      <c r="HO141" s="249">
        <f t="shared" si="156"/>
        <v>31.53705831413048</v>
      </c>
      <c r="HP141" s="121">
        <f t="shared" si="157"/>
        <v>68.462941685869524</v>
      </c>
      <c r="HQ141" s="122">
        <f t="shared" si="150"/>
        <v>24.058605890444952</v>
      </c>
      <c r="HR141" s="123">
        <f t="shared" si="151"/>
        <v>11.970419762162958</v>
      </c>
      <c r="HS141" s="196">
        <f t="shared" si="152"/>
        <v>12.088186128281993</v>
      </c>
      <c r="HT141" s="197">
        <f t="shared" si="153"/>
        <v>17.336026040678657</v>
      </c>
      <c r="HU141" s="198">
        <f t="shared" si="154"/>
        <v>-5.2478399123966604</v>
      </c>
      <c r="HV141" s="199">
        <f t="shared" si="158"/>
        <v>2.8030854060854042</v>
      </c>
      <c r="HW141" s="125">
        <f t="shared" si="159"/>
        <v>0.20099528690673688</v>
      </c>
      <c r="HX141" s="125">
        <f t="shared" si="160"/>
        <v>1.803888537297009</v>
      </c>
      <c r="HY141" s="125">
        <f t="shared" si="161"/>
        <v>0.79820158188165802</v>
      </c>
      <c r="HZ141" s="200">
        <f t="shared" si="162"/>
        <v>0.33066836911450709</v>
      </c>
      <c r="IA141" s="201">
        <f t="shared" si="163"/>
        <v>0.47440589025014779</v>
      </c>
      <c r="IB141" s="201">
        <f t="shared" si="164"/>
        <v>5.0791402507279232E-2</v>
      </c>
      <c r="IC141" s="201">
        <f t="shared" si="165"/>
        <v>0.4723376874228194</v>
      </c>
      <c r="ID141" s="201">
        <f t="shared" si="166"/>
        <v>1.1140004676087143</v>
      </c>
      <c r="IE141" s="201">
        <f t="shared" si="167"/>
        <v>0.3608815891819363</v>
      </c>
      <c r="IF141" s="173">
        <f t="shared" si="168"/>
        <v>2.0048838242037461</v>
      </c>
      <c r="IG141" s="174">
        <f t="shared" si="169"/>
        <v>0.99753498018024656</v>
      </c>
      <c r="IH141" s="184">
        <f t="shared" si="170"/>
        <v>1.0073488440234994</v>
      </c>
      <c r="II141" s="185">
        <f t="shared" si="171"/>
        <v>1.4446688367232214</v>
      </c>
      <c r="IJ141" s="177">
        <f t="shared" si="172"/>
        <v>-0.43731999269972172</v>
      </c>
      <c r="IK141" s="130">
        <v>0</v>
      </c>
      <c r="IL141" s="347">
        <v>0</v>
      </c>
    </row>
    <row r="142" spans="1:246" outlineLevel="3" x14ac:dyDescent="0.2">
      <c r="A142" s="187">
        <v>136.290909090909</v>
      </c>
      <c r="B142" s="188">
        <v>124</v>
      </c>
      <c r="C142" s="189" t="s">
        <v>242</v>
      </c>
      <c r="D142" s="208" t="s">
        <v>243</v>
      </c>
      <c r="E142" s="191" t="s">
        <v>251</v>
      </c>
      <c r="F142" s="1">
        <v>80477.952000000005</v>
      </c>
      <c r="G142" s="232">
        <v>671.45500000000004</v>
      </c>
      <c r="H142" s="234">
        <v>80.647000000000006</v>
      </c>
      <c r="I142" s="192">
        <v>1</v>
      </c>
      <c r="J142" s="193">
        <v>0</v>
      </c>
      <c r="K142" s="202">
        <v>1</v>
      </c>
      <c r="L142" s="271">
        <v>4.5724359633843141</v>
      </c>
      <c r="M142" s="272">
        <v>2.7006817490801986</v>
      </c>
      <c r="N142" s="314">
        <v>1.8717542143041155</v>
      </c>
      <c r="O142" s="314">
        <v>0.48202068595447195</v>
      </c>
      <c r="P142" s="314">
        <v>1.3897335283496435</v>
      </c>
      <c r="Q142" s="314">
        <v>2.7006817490801986</v>
      </c>
      <c r="R142" s="315">
        <v>0</v>
      </c>
      <c r="S142" s="316">
        <v>4.5724359633843141</v>
      </c>
      <c r="T142" s="316">
        <v>1.6804455473836253</v>
      </c>
      <c r="U142" s="316">
        <v>2.8919904160006888</v>
      </c>
      <c r="V142" s="316">
        <v>2.1268975866765478</v>
      </c>
      <c r="W142" s="316">
        <v>0.16378952805579677</v>
      </c>
      <c r="X142" s="316">
        <v>0.60130330126834419</v>
      </c>
      <c r="Y142" s="316">
        <v>0</v>
      </c>
      <c r="Z142" s="316">
        <v>1.6804455473836253</v>
      </c>
      <c r="AA142" s="317">
        <v>17.309398397688248</v>
      </c>
      <c r="AB142" s="318">
        <v>5.7963662651378254</v>
      </c>
      <c r="AC142" s="318">
        <v>11.513032132550423</v>
      </c>
      <c r="AD142" s="318">
        <v>0.4795816274887173</v>
      </c>
      <c r="AE142" s="318">
        <v>11.033450505061708</v>
      </c>
      <c r="AF142" s="318">
        <v>5.7963662651378254</v>
      </c>
      <c r="AG142" s="319">
        <v>0</v>
      </c>
      <c r="AH142" s="320">
        <v>17.309398397688248</v>
      </c>
      <c r="AI142" s="320">
        <v>12.732921691570262</v>
      </c>
      <c r="AJ142" s="320">
        <v>4.5764767061179867</v>
      </c>
      <c r="AK142" s="320">
        <v>1.7384734762276619</v>
      </c>
      <c r="AL142" s="320">
        <v>0.28401016302776194</v>
      </c>
      <c r="AM142" s="320">
        <v>2.5539930668625641</v>
      </c>
      <c r="AN142" s="320">
        <v>11.148626642899899</v>
      </c>
      <c r="AO142" s="320">
        <v>1.5842950486703629</v>
      </c>
      <c r="AP142" s="321">
        <v>4.8169915453333338</v>
      </c>
      <c r="AQ142" s="322">
        <v>0.36993625693500004</v>
      </c>
      <c r="AR142" s="323">
        <v>4.4470552883983334</v>
      </c>
      <c r="AS142" s="323">
        <v>0.25398428533333334</v>
      </c>
      <c r="AT142" s="323">
        <v>4.1930710030650005</v>
      </c>
      <c r="AU142" s="323">
        <v>0.36993625693500004</v>
      </c>
      <c r="AV142" s="315">
        <v>0.10556079053760239</v>
      </c>
      <c r="AW142" s="316">
        <v>4.7114307547957317</v>
      </c>
      <c r="AX142" s="316">
        <v>1.5499493286376542</v>
      </c>
      <c r="AY142" s="316">
        <v>2.9152411724814145</v>
      </c>
      <c r="AZ142" s="316">
        <v>0</v>
      </c>
      <c r="BA142" s="316">
        <v>0.24624025367666294</v>
      </c>
      <c r="BB142" s="316">
        <v>2.9152411724814145</v>
      </c>
      <c r="BC142" s="316">
        <v>0</v>
      </c>
      <c r="BD142" s="316">
        <v>1.5499493286376542</v>
      </c>
      <c r="BE142" s="324">
        <v>7.6737135964334402E-2</v>
      </c>
      <c r="BF142" s="325">
        <v>1.2400409691486401E-2</v>
      </c>
      <c r="BG142" s="326">
        <v>6.4336726272848005E-2</v>
      </c>
      <c r="BH142" s="326">
        <v>2.0203016511514653E-6</v>
      </c>
      <c r="BI142" s="326">
        <v>6.4334705971196851E-2</v>
      </c>
      <c r="BJ142" s="326">
        <v>1.2400409691486401E-2</v>
      </c>
      <c r="BK142" s="319">
        <v>1.093264491922969E-3</v>
      </c>
      <c r="BL142" s="320">
        <v>7.5643871472411445E-2</v>
      </c>
      <c r="BM142" s="320">
        <v>4.9421483872144324E-2</v>
      </c>
      <c r="BN142" s="320">
        <v>2.6222387600267117E-2</v>
      </c>
      <c r="BO142" s="320">
        <v>0</v>
      </c>
      <c r="BP142" s="320">
        <v>1.9585894303310359E-6</v>
      </c>
      <c r="BQ142" s="320">
        <v>2.6220429010836786E-2</v>
      </c>
      <c r="BR142" s="320">
        <v>0</v>
      </c>
      <c r="BS142" s="320">
        <v>4.9421483872144324E-2</v>
      </c>
      <c r="BT142" s="275">
        <v>2.492073148881127</v>
      </c>
      <c r="BU142" s="327">
        <v>0.34420899846424413</v>
      </c>
      <c r="BV142" s="328">
        <v>2.1478641504168827</v>
      </c>
      <c r="BW142" s="328">
        <v>0.77102815655990664</v>
      </c>
      <c r="BX142" s="328">
        <v>1.3768359938569761</v>
      </c>
      <c r="BY142" s="328">
        <v>0.34420899846424413</v>
      </c>
      <c r="BZ142" s="329">
        <v>2.483350892860043</v>
      </c>
      <c r="CA142" s="330">
        <v>8.7222560210840072E-3</v>
      </c>
      <c r="CB142" s="330">
        <v>6.0236574731242776E-3</v>
      </c>
      <c r="CC142" s="330">
        <v>2.6985985479597296E-3</v>
      </c>
      <c r="CD142" s="330"/>
      <c r="CE142" s="330">
        <v>2.6985985479596759E-3</v>
      </c>
      <c r="CF142" s="330">
        <v>5.377642775528102E-17</v>
      </c>
      <c r="CG142" s="330"/>
      <c r="CH142" s="330">
        <v>6.0236574731242776E-3</v>
      </c>
      <c r="CI142" s="331">
        <v>3.9880368154888816E-2</v>
      </c>
      <c r="CJ142" s="332">
        <v>9.3956005176000024E-4</v>
      </c>
      <c r="CK142" s="332">
        <v>3.8940808103128818E-2</v>
      </c>
      <c r="CL142" s="332"/>
      <c r="CM142" s="332">
        <v>3.8940808103128818E-2</v>
      </c>
      <c r="CN142" s="332">
        <v>9.3956005176000024E-4</v>
      </c>
      <c r="CO142" s="333"/>
      <c r="CP142" s="334">
        <v>3.9880368154888816E-2</v>
      </c>
      <c r="CQ142" s="334">
        <v>3.9880368154888816E-2</v>
      </c>
      <c r="CR142" s="334">
        <v>0</v>
      </c>
      <c r="CS142" s="335"/>
      <c r="CT142" s="335"/>
      <c r="CU142" s="334">
        <v>0</v>
      </c>
      <c r="CV142" s="334">
        <v>4.0202900632341478E-2</v>
      </c>
      <c r="CW142" s="334">
        <v>-3.2253247745266111E-4</v>
      </c>
      <c r="CX142" s="299">
        <v>2.8549037999999998</v>
      </c>
      <c r="CY142" s="300">
        <v>0.15988731847307755</v>
      </c>
      <c r="CZ142" s="301">
        <v>2.6950164815269226</v>
      </c>
      <c r="DA142" s="301">
        <v>0</v>
      </c>
      <c r="DB142" s="301">
        <v>2.6950164815269226</v>
      </c>
      <c r="DC142" s="301">
        <v>0.15988731847307749</v>
      </c>
      <c r="DD142" s="169">
        <v>0</v>
      </c>
      <c r="DE142" s="170">
        <v>2.8549037999999998</v>
      </c>
      <c r="DF142" s="170">
        <v>2.7381055761781057</v>
      </c>
      <c r="DG142" s="170">
        <v>0.11679822382189409</v>
      </c>
      <c r="DH142" s="170">
        <v>0</v>
      </c>
      <c r="DI142" s="170">
        <v>0</v>
      </c>
      <c r="DJ142" s="170">
        <v>0.11679822382189409</v>
      </c>
      <c r="DK142" s="170">
        <v>2.7381055761781057</v>
      </c>
      <c r="DL142" s="170">
        <v>0</v>
      </c>
      <c r="DM142" s="336">
        <v>32.162420359406248</v>
      </c>
      <c r="DN142" s="337">
        <v>9.3844205578335913</v>
      </c>
      <c r="DO142" s="337">
        <v>22.777999801572655</v>
      </c>
      <c r="DP142" s="337">
        <v>1.9866167756380804</v>
      </c>
      <c r="DQ142" s="337">
        <v>20.791383025934579</v>
      </c>
      <c r="DR142" s="337">
        <v>9.3844205578335913</v>
      </c>
      <c r="DS142" s="338">
        <v>2.5900049478895681</v>
      </c>
      <c r="DT142" s="339">
        <v>29.57241541151668</v>
      </c>
      <c r="DU142" s="339">
        <v>18.796747653269808</v>
      </c>
      <c r="DV142" s="339">
        <v>10.529427504570211</v>
      </c>
      <c r="DW142" s="339">
        <v>3.8653710629042095</v>
      </c>
      <c r="DX142" s="339">
        <v>0.69674050189761172</v>
      </c>
      <c r="DY142" s="339">
        <v>6.2135561934450543</v>
      </c>
      <c r="DZ142" s="339">
        <v>13.926935119710345</v>
      </c>
      <c r="EA142" s="339">
        <v>4.8698125335594575</v>
      </c>
      <c r="EB142" s="340">
        <v>4.5724359633843141</v>
      </c>
      <c r="EC142" s="274">
        <v>17.309398397688248</v>
      </c>
      <c r="ED142" s="274">
        <v>4.8169915453333338</v>
      </c>
      <c r="EE142" s="274">
        <v>7.6737135964334402E-2</v>
      </c>
      <c r="EF142" s="274">
        <v>2.492073148881127</v>
      </c>
      <c r="EG142" s="274">
        <v>3.9880368154888816E-2</v>
      </c>
      <c r="EH142" s="274">
        <f t="shared" si="128"/>
        <v>2.8549037999999998</v>
      </c>
      <c r="EI142" s="248">
        <f t="shared" si="129"/>
        <v>32.162420359406248</v>
      </c>
      <c r="EJ142" s="245">
        <v>0.48202068595447195</v>
      </c>
      <c r="EK142" s="246">
        <v>0.4795816274887173</v>
      </c>
      <c r="EL142" s="246">
        <v>0.25398428533333334</v>
      </c>
      <c r="EM142" s="246">
        <v>2.0203016511514653E-6</v>
      </c>
      <c r="EN142" s="246">
        <v>0.77102815655990664</v>
      </c>
      <c r="EO142" s="246">
        <v>0</v>
      </c>
      <c r="EP142" s="246">
        <v>0</v>
      </c>
      <c r="EQ142" s="341">
        <v>1.9866167756380804</v>
      </c>
      <c r="ER142" s="246">
        <v>1.3897335283496435</v>
      </c>
      <c r="ES142" s="246">
        <v>11.033450505061708</v>
      </c>
      <c r="ET142" s="246">
        <v>4.1930710030650005</v>
      </c>
      <c r="EU142" s="246">
        <v>6.4334705971196851E-2</v>
      </c>
      <c r="EV142" s="246">
        <v>1.3768359938569761</v>
      </c>
      <c r="EW142" s="246">
        <v>3.8940808103128818E-2</v>
      </c>
      <c r="EX142" s="246">
        <f t="shared" si="130"/>
        <v>2.6950164815269226</v>
      </c>
      <c r="EY142" s="342">
        <f t="shared" si="131"/>
        <v>20.791383025934579</v>
      </c>
      <c r="EZ142" s="246">
        <v>2.7006817490801986</v>
      </c>
      <c r="FA142" s="246">
        <v>5.7963662651378254</v>
      </c>
      <c r="FB142" s="246">
        <v>0.36993625693500004</v>
      </c>
      <c r="FC142" s="246">
        <v>1.2400409691486401E-2</v>
      </c>
      <c r="FD142" s="246">
        <v>0.34420899846424413</v>
      </c>
      <c r="FE142" s="246">
        <v>9.3956005176000024E-4</v>
      </c>
      <c r="FF142" s="246">
        <f t="shared" si="137"/>
        <v>0.15988731847307749</v>
      </c>
      <c r="FG142" s="343">
        <f t="shared" si="138"/>
        <v>9.3844205578335913</v>
      </c>
      <c r="FH142" s="276">
        <v>0</v>
      </c>
      <c r="FI142" s="260">
        <v>0</v>
      </c>
      <c r="FJ142" s="260">
        <v>0.10556079053760239</v>
      </c>
      <c r="FK142" s="260">
        <v>1.093264491922969E-3</v>
      </c>
      <c r="FL142" s="260">
        <v>2.483350892860043</v>
      </c>
      <c r="FM142" s="264">
        <v>0</v>
      </c>
      <c r="FN142" s="264">
        <v>0</v>
      </c>
      <c r="FO142" s="344">
        <v>2.5900049478895681</v>
      </c>
      <c r="FP142" s="345">
        <v>2.1268975866765478</v>
      </c>
      <c r="FQ142" s="260">
        <v>1.7384734762276619</v>
      </c>
      <c r="FR142" s="260">
        <v>0</v>
      </c>
      <c r="FS142" s="260">
        <v>0</v>
      </c>
      <c r="FT142" s="260">
        <v>0</v>
      </c>
      <c r="FU142" s="264">
        <v>0</v>
      </c>
      <c r="FV142" s="147">
        <v>0</v>
      </c>
      <c r="FW142" s="344">
        <v>3.8653710629042095</v>
      </c>
      <c r="FX142" s="195">
        <v>0.16378952805579677</v>
      </c>
      <c r="FY142" s="262">
        <v>0.28401016302776194</v>
      </c>
      <c r="FZ142" s="262">
        <v>0.24624025367666294</v>
      </c>
      <c r="GA142" s="262">
        <v>1.9585894303310359E-6</v>
      </c>
      <c r="GB142" s="262">
        <v>2.6985985479596759E-3</v>
      </c>
      <c r="GC142" s="147">
        <v>0</v>
      </c>
      <c r="GD142" s="147">
        <v>0</v>
      </c>
      <c r="GE142" s="346">
        <v>0.69674050189761172</v>
      </c>
      <c r="GF142" s="273">
        <f t="shared" si="139"/>
        <v>0.60130330126834419</v>
      </c>
      <c r="GG142" s="246">
        <f t="shared" si="140"/>
        <v>2.5539930668625641</v>
      </c>
      <c r="GH142" s="246">
        <f t="shared" si="141"/>
        <v>2.9152411724814145</v>
      </c>
      <c r="GI142" s="246">
        <f t="shared" si="142"/>
        <v>2.6220429010836786E-2</v>
      </c>
      <c r="GJ142" s="246">
        <f t="shared" si="143"/>
        <v>5.377642775528102E-17</v>
      </c>
      <c r="GK142" s="246">
        <f t="shared" si="144"/>
        <v>0</v>
      </c>
      <c r="GL142" s="246">
        <f t="shared" si="145"/>
        <v>0.11679822382189409</v>
      </c>
      <c r="GM142" s="346">
        <f t="shared" si="146"/>
        <v>6.2135561934450543</v>
      </c>
      <c r="GN142" s="195">
        <v>0</v>
      </c>
      <c r="GO142" s="262">
        <v>11.148626642899899</v>
      </c>
      <c r="GP142" s="262">
        <v>0</v>
      </c>
      <c r="GQ142" s="262">
        <v>0</v>
      </c>
      <c r="GR142" s="262">
        <v>0</v>
      </c>
      <c r="GS142" s="147">
        <v>4.0202900632341478E-2</v>
      </c>
      <c r="GT142" s="147">
        <f t="shared" si="147"/>
        <v>2.7381055761781057</v>
      </c>
      <c r="GU142" s="346">
        <f t="shared" si="148"/>
        <v>13.926935119710345</v>
      </c>
      <c r="GV142" s="195">
        <v>1.6804455473836253</v>
      </c>
      <c r="GW142" s="262">
        <v>1.5842950486703629</v>
      </c>
      <c r="GX142" s="262">
        <v>1.5499493286376542</v>
      </c>
      <c r="GY142" s="262">
        <v>4.9421483872144324E-2</v>
      </c>
      <c r="GZ142" s="262">
        <v>6.0236574731242776E-3</v>
      </c>
      <c r="HA142" s="147">
        <v>-3.2253247745266111E-4</v>
      </c>
      <c r="HB142" s="147">
        <f t="shared" si="135"/>
        <v>0</v>
      </c>
      <c r="HC142" s="346">
        <f t="shared" si="136"/>
        <v>4.8698125335594575</v>
      </c>
      <c r="HD142" s="248">
        <f t="shared" si="149"/>
        <v>32.162420359406248</v>
      </c>
      <c r="HE142" s="116">
        <f t="shared" si="132"/>
        <v>1.9866167756380804</v>
      </c>
      <c r="HF142" s="117">
        <f t="shared" si="133"/>
        <v>20.791383025934579</v>
      </c>
      <c r="HG142" s="117">
        <f t="shared" si="134"/>
        <v>9.3844205578335913</v>
      </c>
      <c r="HH142" s="195">
        <f t="shared" ref="HH142:HH205" si="173">FO142</f>
        <v>2.5900049478895681</v>
      </c>
      <c r="HI142" s="262">
        <f t="shared" ref="HI142:HI205" si="174">FW142</f>
        <v>3.8653710629042095</v>
      </c>
      <c r="HJ142" s="262">
        <f t="shared" ref="HJ142:HJ205" si="175">GE142</f>
        <v>0.69674050189761172</v>
      </c>
      <c r="HK142" s="262">
        <f t="shared" ref="HK142:HK205" si="176">GM142</f>
        <v>6.2135561934450543</v>
      </c>
      <c r="HL142" s="262">
        <f t="shared" ref="HL142:HL205" si="177">GU142</f>
        <v>13.926935119710345</v>
      </c>
      <c r="HM142" s="262">
        <f t="shared" ref="HM142:HM205" si="178">HC142</f>
        <v>4.8698125335594575</v>
      </c>
      <c r="HN142" s="120">
        <f t="shared" si="155"/>
        <v>11.780109228902123</v>
      </c>
      <c r="HO142" s="249">
        <f t="shared" si="156"/>
        <v>36.626936335209315</v>
      </c>
      <c r="HP142" s="121">
        <f t="shared" si="157"/>
        <v>63.373063664790685</v>
      </c>
      <c r="HQ142" s="122">
        <f t="shared" si="150"/>
        <v>22.777999801572658</v>
      </c>
      <c r="HR142" s="123">
        <f t="shared" si="151"/>
        <v>10.775667758246875</v>
      </c>
      <c r="HS142" s="196">
        <f t="shared" si="152"/>
        <v>12.002332043325783</v>
      </c>
      <c r="HT142" s="197">
        <f t="shared" si="153"/>
        <v>16.516940067599911</v>
      </c>
      <c r="HU142" s="198">
        <f t="shared" si="154"/>
        <v>-4.5146080242741338</v>
      </c>
      <c r="HV142" s="199">
        <f t="shared" si="158"/>
        <v>2.6802016966171873</v>
      </c>
      <c r="HW142" s="125">
        <f t="shared" si="159"/>
        <v>0.16555139796984003</v>
      </c>
      <c r="HX142" s="125">
        <f t="shared" si="160"/>
        <v>1.7326152521612148</v>
      </c>
      <c r="HY142" s="125">
        <f t="shared" si="161"/>
        <v>0.78203504648613265</v>
      </c>
      <c r="HZ142" s="200">
        <f t="shared" si="162"/>
        <v>0.21583374565746402</v>
      </c>
      <c r="IA142" s="201">
        <f t="shared" si="163"/>
        <v>0.32211425524201748</v>
      </c>
      <c r="IB142" s="201">
        <f t="shared" si="164"/>
        <v>5.8061708491467641E-2</v>
      </c>
      <c r="IC142" s="201">
        <f t="shared" si="165"/>
        <v>0.51779634945375452</v>
      </c>
      <c r="ID142" s="201">
        <f t="shared" si="166"/>
        <v>1.1605779266425287</v>
      </c>
      <c r="IE142" s="201">
        <f t="shared" si="167"/>
        <v>0.40581771112995479</v>
      </c>
      <c r="IF142" s="173">
        <f t="shared" si="168"/>
        <v>1.8981666501310548</v>
      </c>
      <c r="IG142" s="174">
        <f t="shared" si="169"/>
        <v>0.89797231318723958</v>
      </c>
      <c r="IH142" s="184">
        <f t="shared" si="170"/>
        <v>1.0001943369438153</v>
      </c>
      <c r="II142" s="185">
        <f t="shared" si="171"/>
        <v>1.3764116722999926</v>
      </c>
      <c r="IJ142" s="177">
        <f t="shared" si="172"/>
        <v>-0.3762173353561778</v>
      </c>
      <c r="IK142" s="130">
        <v>0</v>
      </c>
      <c r="IL142" s="347">
        <v>0</v>
      </c>
    </row>
    <row r="143" spans="1:246" outlineLevel="3" x14ac:dyDescent="0.2">
      <c r="A143" s="187">
        <v>137.38787878787801</v>
      </c>
      <c r="B143" s="188">
        <v>125</v>
      </c>
      <c r="C143" s="189" t="s">
        <v>242</v>
      </c>
      <c r="D143" s="208" t="s">
        <v>243</v>
      </c>
      <c r="E143" s="191" t="s">
        <v>252</v>
      </c>
      <c r="F143" s="1">
        <v>11109.662</v>
      </c>
      <c r="G143" s="232">
        <v>98.84020000000001</v>
      </c>
      <c r="H143" s="234">
        <v>80.594999999999999</v>
      </c>
      <c r="I143" s="192">
        <v>1</v>
      </c>
      <c r="J143" s="193">
        <v>0</v>
      </c>
      <c r="K143" s="202">
        <v>1</v>
      </c>
      <c r="L143" s="271">
        <v>4.7879698717402626</v>
      </c>
      <c r="M143" s="272">
        <v>2.8106707934429513</v>
      </c>
      <c r="N143" s="314">
        <v>1.9772990782973112</v>
      </c>
      <c r="O143" s="314">
        <v>0.50933214638710789</v>
      </c>
      <c r="P143" s="314">
        <v>1.4679669319102033</v>
      </c>
      <c r="Q143" s="314">
        <v>2.8106707934429513</v>
      </c>
      <c r="R143" s="315">
        <v>0</v>
      </c>
      <c r="S143" s="316">
        <v>4.7879698717402626</v>
      </c>
      <c r="T143" s="316">
        <v>2.0813721335274109</v>
      </c>
      <c r="U143" s="316">
        <v>2.7065977382128517</v>
      </c>
      <c r="V143" s="316">
        <v>1.6718112991254559</v>
      </c>
      <c r="W143" s="316">
        <v>0.19837674508203521</v>
      </c>
      <c r="X143" s="316">
        <v>0.83640969400536069</v>
      </c>
      <c r="Y143" s="316">
        <v>0</v>
      </c>
      <c r="Z143" s="316">
        <v>2.0813721335274109</v>
      </c>
      <c r="AA143" s="317">
        <v>17.709369696181582</v>
      </c>
      <c r="AB143" s="318">
        <v>5.8036367440242778</v>
      </c>
      <c r="AC143" s="318">
        <v>11.905732952157305</v>
      </c>
      <c r="AD143" s="318">
        <v>0.62298765976019244</v>
      </c>
      <c r="AE143" s="318">
        <v>11.282745292397113</v>
      </c>
      <c r="AF143" s="318">
        <v>5.8036367440242778</v>
      </c>
      <c r="AG143" s="319">
        <v>0</v>
      </c>
      <c r="AH143" s="320">
        <v>17.709369696181582</v>
      </c>
      <c r="AI143" s="320">
        <v>12.783407611739138</v>
      </c>
      <c r="AJ143" s="320">
        <v>4.9259620844424443</v>
      </c>
      <c r="AK143" s="320">
        <v>2.1199753674068513</v>
      </c>
      <c r="AL143" s="320">
        <v>0.30005060758833307</v>
      </c>
      <c r="AM143" s="320">
        <v>2.5059361094472608</v>
      </c>
      <c r="AN143" s="320">
        <v>11.205991988562168</v>
      </c>
      <c r="AO143" s="320">
        <v>1.5774156231769714</v>
      </c>
      <c r="AP143" s="321">
        <v>4.4995651199999998</v>
      </c>
      <c r="AQ143" s="322">
        <v>0.34732203688124996</v>
      </c>
      <c r="AR143" s="323">
        <v>4.1522430831187496</v>
      </c>
      <c r="AS143" s="323">
        <v>0.20667244500000001</v>
      </c>
      <c r="AT143" s="323">
        <v>3.9455706381187494</v>
      </c>
      <c r="AU143" s="323">
        <v>0.34732203688124996</v>
      </c>
      <c r="AV143" s="315">
        <v>8.4254697993023986E-2</v>
      </c>
      <c r="AW143" s="316">
        <v>4.4153104220069759</v>
      </c>
      <c r="AX143" s="316">
        <v>1.4624720825613671</v>
      </c>
      <c r="AY143" s="316">
        <v>2.7517016572194226</v>
      </c>
      <c r="AZ143" s="316">
        <v>0</v>
      </c>
      <c r="BA143" s="316">
        <v>0.20113668222618603</v>
      </c>
      <c r="BB143" s="316">
        <v>2.7517016572194226</v>
      </c>
      <c r="BC143" s="316">
        <v>0</v>
      </c>
      <c r="BD143" s="316">
        <v>1.4624720825613671</v>
      </c>
      <c r="BE143" s="324">
        <v>1.1192833977165288</v>
      </c>
      <c r="BF143" s="325">
        <v>0.11090566853690671</v>
      </c>
      <c r="BG143" s="326">
        <v>1.0083777291796221</v>
      </c>
      <c r="BH143" s="326">
        <v>2.7156254240283679E-7</v>
      </c>
      <c r="BI143" s="326">
        <v>1.0083774576170796</v>
      </c>
      <c r="BJ143" s="326">
        <v>0.11090566853690671</v>
      </c>
      <c r="BK143" s="319">
        <v>0.94832078582228085</v>
      </c>
      <c r="BL143" s="320">
        <v>0.17096261189424783</v>
      </c>
      <c r="BM143" s="320">
        <v>0.11586283821189773</v>
      </c>
      <c r="BN143" s="320">
        <v>5.5099773682350084E-2</v>
      </c>
      <c r="BO143" s="320">
        <v>0</v>
      </c>
      <c r="BP143" s="320">
        <v>1.3035002035336163E-8</v>
      </c>
      <c r="BQ143" s="320">
        <v>5.5099760647348048E-2</v>
      </c>
      <c r="BR143" s="320">
        <v>0</v>
      </c>
      <c r="BS143" s="320">
        <v>0.11586283821189773</v>
      </c>
      <c r="BT143" s="275">
        <v>1.5598762419957861</v>
      </c>
      <c r="BU143" s="327">
        <v>0.21545251961267764</v>
      </c>
      <c r="BV143" s="328">
        <v>1.3444237223831084</v>
      </c>
      <c r="BW143" s="328">
        <v>0.48261364393239792</v>
      </c>
      <c r="BX143" s="328">
        <v>0.86181007845071045</v>
      </c>
      <c r="BY143" s="328">
        <v>0.21545251961267764</v>
      </c>
      <c r="BZ143" s="329">
        <v>1.5544166751488009</v>
      </c>
      <c r="CA143" s="330">
        <v>5.459566846985231E-3</v>
      </c>
      <c r="CB143" s="330">
        <v>3.7704190932218626E-3</v>
      </c>
      <c r="CC143" s="330">
        <v>1.6891477537633683E-3</v>
      </c>
      <c r="CD143" s="330"/>
      <c r="CE143" s="330">
        <v>1.6891477537633942E-3</v>
      </c>
      <c r="CF143" s="330">
        <v>-2.5804011705155006E-17</v>
      </c>
      <c r="CG143" s="330"/>
      <c r="CH143" s="330">
        <v>3.7704190932218626E-3</v>
      </c>
      <c r="CI143" s="331">
        <v>1.4118909346800002</v>
      </c>
      <c r="CJ143" s="332">
        <v>3.3284853600000004E-2</v>
      </c>
      <c r="CK143" s="332">
        <v>1.37860608108</v>
      </c>
      <c r="CL143" s="332"/>
      <c r="CM143" s="332">
        <v>1.37860608108</v>
      </c>
      <c r="CN143" s="332">
        <v>3.3284853600000004E-2</v>
      </c>
      <c r="CO143" s="333"/>
      <c r="CP143" s="334">
        <v>1.4118909346800002</v>
      </c>
      <c r="CQ143" s="334">
        <v>1.4118909346800002</v>
      </c>
      <c r="CR143" s="334">
        <v>0</v>
      </c>
      <c r="CS143" s="335"/>
      <c r="CT143" s="335"/>
      <c r="CU143" s="334">
        <v>0</v>
      </c>
      <c r="CV143" s="334">
        <v>1.4223918735066827</v>
      </c>
      <c r="CW143" s="334">
        <v>-1.0500938826682571E-2</v>
      </c>
      <c r="CX143" s="299">
        <v>2.8530629999999997</v>
      </c>
      <c r="CY143" s="300">
        <v>0.15978422548064633</v>
      </c>
      <c r="CZ143" s="301">
        <v>2.6932787745193538</v>
      </c>
      <c r="DA143" s="301">
        <v>0</v>
      </c>
      <c r="DB143" s="301">
        <v>2.6932787745193538</v>
      </c>
      <c r="DC143" s="301">
        <v>0.15978422548064633</v>
      </c>
      <c r="DD143" s="169">
        <v>0</v>
      </c>
      <c r="DE143" s="170">
        <v>2.8530629999999997</v>
      </c>
      <c r="DF143" s="170">
        <v>2.7363400859557632</v>
      </c>
      <c r="DG143" s="170">
        <v>0.11672291404423651</v>
      </c>
      <c r="DH143" s="170">
        <v>0</v>
      </c>
      <c r="DI143" s="170">
        <v>0</v>
      </c>
      <c r="DJ143" s="170">
        <v>0.11672291404423651</v>
      </c>
      <c r="DK143" s="170">
        <v>2.7363400859557632</v>
      </c>
      <c r="DL143" s="170">
        <v>0</v>
      </c>
      <c r="DM143" s="336">
        <v>33.941018262314159</v>
      </c>
      <c r="DN143" s="337">
        <v>9.4810568415787095</v>
      </c>
      <c r="DO143" s="337">
        <v>24.459961420735446</v>
      </c>
      <c r="DP143" s="337">
        <v>1.8216061666422405</v>
      </c>
      <c r="DQ143" s="337">
        <v>22.638355254093209</v>
      </c>
      <c r="DR143" s="337">
        <v>9.4810568415787095</v>
      </c>
      <c r="DS143" s="338">
        <v>2.5869921589641054</v>
      </c>
      <c r="DT143" s="339">
        <v>31.354026103350048</v>
      </c>
      <c r="DU143" s="339">
        <v>20.595116105768795</v>
      </c>
      <c r="DV143" s="339">
        <v>10.557773315355069</v>
      </c>
      <c r="DW143" s="339">
        <v>3.7917866665323072</v>
      </c>
      <c r="DX143" s="339">
        <v>0.70125319568531985</v>
      </c>
      <c r="DY143" s="339">
        <v>6.2658701353636292</v>
      </c>
      <c r="DZ143" s="339">
        <v>15.364723948024615</v>
      </c>
      <c r="EA143" s="339">
        <v>5.2303921577441859</v>
      </c>
      <c r="EB143" s="340">
        <v>4.7879698717402626</v>
      </c>
      <c r="EC143" s="274">
        <v>17.709369696181582</v>
      </c>
      <c r="ED143" s="274">
        <v>4.4995651199999998</v>
      </c>
      <c r="EE143" s="274">
        <v>1.1192833977165288</v>
      </c>
      <c r="EF143" s="274">
        <v>1.5598762419957861</v>
      </c>
      <c r="EG143" s="274">
        <v>1.4118909346800002</v>
      </c>
      <c r="EH143" s="274">
        <f t="shared" si="128"/>
        <v>2.8530629999999997</v>
      </c>
      <c r="EI143" s="248">
        <f t="shared" si="129"/>
        <v>33.941018262314159</v>
      </c>
      <c r="EJ143" s="245">
        <v>0.50933214638710789</v>
      </c>
      <c r="EK143" s="246">
        <v>0.62298765976019244</v>
      </c>
      <c r="EL143" s="246">
        <v>0.20667244500000001</v>
      </c>
      <c r="EM143" s="246">
        <v>2.7156254240283679E-7</v>
      </c>
      <c r="EN143" s="246">
        <v>0.48261364393239792</v>
      </c>
      <c r="EO143" s="246">
        <v>0</v>
      </c>
      <c r="EP143" s="246">
        <v>0</v>
      </c>
      <c r="EQ143" s="341">
        <v>1.8216061666422405</v>
      </c>
      <c r="ER143" s="246">
        <v>1.4679669319102033</v>
      </c>
      <c r="ES143" s="246">
        <v>11.282745292397113</v>
      </c>
      <c r="ET143" s="246">
        <v>3.9455706381187494</v>
      </c>
      <c r="EU143" s="246">
        <v>1.0083774576170796</v>
      </c>
      <c r="EV143" s="246">
        <v>0.86181007845071045</v>
      </c>
      <c r="EW143" s="246">
        <v>1.37860608108</v>
      </c>
      <c r="EX143" s="246">
        <f t="shared" si="130"/>
        <v>2.6932787745193538</v>
      </c>
      <c r="EY143" s="342">
        <f t="shared" si="131"/>
        <v>22.638355254093209</v>
      </c>
      <c r="EZ143" s="246">
        <v>2.8106707934429513</v>
      </c>
      <c r="FA143" s="246">
        <v>5.8036367440242778</v>
      </c>
      <c r="FB143" s="246">
        <v>0.34732203688124996</v>
      </c>
      <c r="FC143" s="246">
        <v>0.11090566853690671</v>
      </c>
      <c r="FD143" s="246">
        <v>0.21545251961267764</v>
      </c>
      <c r="FE143" s="246">
        <v>3.3284853600000004E-2</v>
      </c>
      <c r="FF143" s="246">
        <f t="shared" si="137"/>
        <v>0.15978422548064633</v>
      </c>
      <c r="FG143" s="343">
        <f t="shared" si="138"/>
        <v>9.4810568415787095</v>
      </c>
      <c r="FH143" s="276">
        <v>0</v>
      </c>
      <c r="FI143" s="260">
        <v>0</v>
      </c>
      <c r="FJ143" s="260">
        <v>8.4254697993023986E-2</v>
      </c>
      <c r="FK143" s="260">
        <v>0.94832078582228085</v>
      </c>
      <c r="FL143" s="260">
        <v>1.5544166751488009</v>
      </c>
      <c r="FM143" s="264">
        <v>0</v>
      </c>
      <c r="FN143" s="264">
        <v>0</v>
      </c>
      <c r="FO143" s="344">
        <v>2.5869921589641054</v>
      </c>
      <c r="FP143" s="345">
        <v>1.6718112991254559</v>
      </c>
      <c r="FQ143" s="260">
        <v>2.1199753674068513</v>
      </c>
      <c r="FR143" s="260">
        <v>0</v>
      </c>
      <c r="FS143" s="260">
        <v>0</v>
      </c>
      <c r="FT143" s="260">
        <v>0</v>
      </c>
      <c r="FU143" s="264">
        <v>0</v>
      </c>
      <c r="FV143" s="147">
        <v>0</v>
      </c>
      <c r="FW143" s="344">
        <v>3.7917866665323072</v>
      </c>
      <c r="FX143" s="195">
        <v>0.19837674508203521</v>
      </c>
      <c r="FY143" s="262">
        <v>0.30005060758833307</v>
      </c>
      <c r="FZ143" s="262">
        <v>0.20113668222618603</v>
      </c>
      <c r="GA143" s="262">
        <v>1.3035002035336163E-8</v>
      </c>
      <c r="GB143" s="262">
        <v>1.6891477537633942E-3</v>
      </c>
      <c r="GC143" s="147">
        <v>0</v>
      </c>
      <c r="GD143" s="147">
        <v>0</v>
      </c>
      <c r="GE143" s="346">
        <v>0.70125319568531985</v>
      </c>
      <c r="GF143" s="273">
        <f t="shared" si="139"/>
        <v>0.83640969400536069</v>
      </c>
      <c r="GG143" s="246">
        <f t="shared" si="140"/>
        <v>2.5059361094472608</v>
      </c>
      <c r="GH143" s="246">
        <f t="shared" si="141"/>
        <v>2.7517016572194226</v>
      </c>
      <c r="GI143" s="246">
        <f t="shared" si="142"/>
        <v>5.5099760647348048E-2</v>
      </c>
      <c r="GJ143" s="246">
        <f t="shared" si="143"/>
        <v>-2.5804011705155006E-17</v>
      </c>
      <c r="GK143" s="246">
        <f t="shared" si="144"/>
        <v>0</v>
      </c>
      <c r="GL143" s="246">
        <f t="shared" si="145"/>
        <v>0.11672291404423651</v>
      </c>
      <c r="GM143" s="346">
        <f t="shared" si="146"/>
        <v>6.2658701353636292</v>
      </c>
      <c r="GN143" s="195">
        <v>0</v>
      </c>
      <c r="GO143" s="262">
        <v>11.205991988562168</v>
      </c>
      <c r="GP143" s="262">
        <v>0</v>
      </c>
      <c r="GQ143" s="262">
        <v>0</v>
      </c>
      <c r="GR143" s="262">
        <v>0</v>
      </c>
      <c r="GS143" s="147">
        <v>1.4223918735066827</v>
      </c>
      <c r="GT143" s="147">
        <f t="shared" si="147"/>
        <v>2.7363400859557632</v>
      </c>
      <c r="GU143" s="346">
        <f t="shared" si="148"/>
        <v>15.364723948024615</v>
      </c>
      <c r="GV143" s="195">
        <v>2.0813721335274109</v>
      </c>
      <c r="GW143" s="262">
        <v>1.5774156231769714</v>
      </c>
      <c r="GX143" s="262">
        <v>1.4624720825613671</v>
      </c>
      <c r="GY143" s="262">
        <v>0.11586283821189773</v>
      </c>
      <c r="GZ143" s="262">
        <v>3.7704190932218626E-3</v>
      </c>
      <c r="HA143" s="147">
        <v>-1.0500938826682571E-2</v>
      </c>
      <c r="HB143" s="147">
        <f t="shared" si="135"/>
        <v>0</v>
      </c>
      <c r="HC143" s="346">
        <f t="shared" si="136"/>
        <v>5.2303921577441859</v>
      </c>
      <c r="HD143" s="248">
        <f t="shared" si="149"/>
        <v>33.941018262314159</v>
      </c>
      <c r="HE143" s="116">
        <f t="shared" si="132"/>
        <v>1.8216061666422405</v>
      </c>
      <c r="HF143" s="117">
        <f t="shared" si="133"/>
        <v>22.638355254093209</v>
      </c>
      <c r="HG143" s="117">
        <f t="shared" si="134"/>
        <v>9.4810568415787095</v>
      </c>
      <c r="HH143" s="195">
        <f t="shared" si="173"/>
        <v>2.5869921589641054</v>
      </c>
      <c r="HI143" s="262">
        <f t="shared" si="174"/>
        <v>3.7917866665323072</v>
      </c>
      <c r="HJ143" s="262">
        <f t="shared" si="175"/>
        <v>0.70125319568531985</v>
      </c>
      <c r="HK143" s="262">
        <f t="shared" si="176"/>
        <v>6.2658701353636292</v>
      </c>
      <c r="HL143" s="262">
        <f t="shared" si="177"/>
        <v>15.364723948024615</v>
      </c>
      <c r="HM143" s="262">
        <f t="shared" si="178"/>
        <v>5.2303921577441859</v>
      </c>
      <c r="HN143" s="120">
        <f t="shared" si="155"/>
        <v>12.197515488793135</v>
      </c>
      <c r="HO143" s="249">
        <f t="shared" si="156"/>
        <v>35.937388190667342</v>
      </c>
      <c r="HP143" s="121">
        <f t="shared" si="157"/>
        <v>64.062611809332651</v>
      </c>
      <c r="HQ143" s="122">
        <f t="shared" si="150"/>
        <v>24.45996142073545</v>
      </c>
      <c r="HR143" s="123">
        <f t="shared" si="151"/>
        <v>10.758909997581256</v>
      </c>
      <c r="HS143" s="196">
        <f t="shared" si="152"/>
        <v>13.701051423154194</v>
      </c>
      <c r="HT143" s="197">
        <f t="shared" si="153"/>
        <v>17.951716106988719</v>
      </c>
      <c r="HU143" s="198">
        <f t="shared" si="154"/>
        <v>-4.2506646838345237</v>
      </c>
      <c r="HV143" s="199">
        <f t="shared" si="158"/>
        <v>2.8284181885261801</v>
      </c>
      <c r="HW143" s="125">
        <f t="shared" si="159"/>
        <v>0.15180051388685337</v>
      </c>
      <c r="HX143" s="125">
        <f t="shared" si="160"/>
        <v>1.8865296045077675</v>
      </c>
      <c r="HY143" s="125">
        <f t="shared" si="161"/>
        <v>0.79008807013155913</v>
      </c>
      <c r="HZ143" s="200">
        <f t="shared" si="162"/>
        <v>0.21558267991367544</v>
      </c>
      <c r="IA143" s="201">
        <f t="shared" si="163"/>
        <v>0.31598222221102562</v>
      </c>
      <c r="IB143" s="201">
        <f t="shared" si="164"/>
        <v>5.8437766307109985E-2</v>
      </c>
      <c r="IC143" s="201">
        <f t="shared" si="165"/>
        <v>0.52215584461363573</v>
      </c>
      <c r="ID143" s="201">
        <f t="shared" si="166"/>
        <v>1.2803936623353847</v>
      </c>
      <c r="IE143" s="201">
        <f t="shared" si="167"/>
        <v>0.43586601314534884</v>
      </c>
      <c r="IF143" s="173">
        <f t="shared" si="168"/>
        <v>2.038330118394621</v>
      </c>
      <c r="IG143" s="174">
        <f t="shared" si="169"/>
        <v>0.89657583313177136</v>
      </c>
      <c r="IH143" s="184">
        <f t="shared" si="170"/>
        <v>1.1417542852628495</v>
      </c>
      <c r="II143" s="185">
        <f t="shared" si="171"/>
        <v>1.49597634224906</v>
      </c>
      <c r="IJ143" s="177">
        <f t="shared" si="172"/>
        <v>-0.35422205698621029</v>
      </c>
      <c r="IK143" s="130">
        <v>0</v>
      </c>
      <c r="IL143" s="347">
        <v>0</v>
      </c>
    </row>
    <row r="144" spans="1:246" outlineLevel="3" x14ac:dyDescent="0.2">
      <c r="A144" s="187">
        <v>138.48484848484799</v>
      </c>
      <c r="B144" s="188">
        <v>126</v>
      </c>
      <c r="C144" s="189" t="s">
        <v>242</v>
      </c>
      <c r="D144" s="208" t="s">
        <v>243</v>
      </c>
      <c r="E144" s="191" t="s">
        <v>253</v>
      </c>
      <c r="F144" s="1">
        <v>323.40699999999998</v>
      </c>
      <c r="G144" s="232">
        <v>4.407</v>
      </c>
      <c r="H144" s="234">
        <v>82.296000000000006</v>
      </c>
      <c r="I144" s="192">
        <v>1</v>
      </c>
      <c r="J144" s="193">
        <v>0</v>
      </c>
      <c r="K144" s="202">
        <v>1</v>
      </c>
      <c r="L144" s="271">
        <v>4.4156308198316614</v>
      </c>
      <c r="M144" s="272">
        <v>2.6279019372845416</v>
      </c>
      <c r="N144" s="314">
        <v>1.7877288825471198</v>
      </c>
      <c r="O144" s="314">
        <v>0.46023190798473351</v>
      </c>
      <c r="P144" s="314">
        <v>1.3274969745623864</v>
      </c>
      <c r="Q144" s="314">
        <v>2.6279019372845416</v>
      </c>
      <c r="R144" s="315">
        <v>0</v>
      </c>
      <c r="S144" s="316">
        <v>4.4156308198316614</v>
      </c>
      <c r="T144" s="316">
        <v>1.5521754988930394</v>
      </c>
      <c r="U144" s="316">
        <v>2.863455320938622</v>
      </c>
      <c r="V144" s="316">
        <v>2.1956159343272774</v>
      </c>
      <c r="W144" s="316">
        <v>0.14828834830258456</v>
      </c>
      <c r="X144" s="316">
        <v>0.51955103830875937</v>
      </c>
      <c r="Y144" s="316">
        <v>0</v>
      </c>
      <c r="Z144" s="316">
        <v>1.5521754988930394</v>
      </c>
      <c r="AA144" s="317">
        <v>17.869512434146657</v>
      </c>
      <c r="AB144" s="318">
        <v>5.9373207269568606</v>
      </c>
      <c r="AC144" s="318">
        <v>11.932191707189796</v>
      </c>
      <c r="AD144" s="318">
        <v>0.51380814674722219</v>
      </c>
      <c r="AE144" s="318">
        <v>11.418383560442575</v>
      </c>
      <c r="AF144" s="318">
        <v>5.9373207269568606</v>
      </c>
      <c r="AG144" s="319">
        <v>0</v>
      </c>
      <c r="AH144" s="320">
        <v>17.869512434146657</v>
      </c>
      <c r="AI144" s="320">
        <v>13.116025066640082</v>
      </c>
      <c r="AJ144" s="320">
        <v>4.7534873675065743</v>
      </c>
      <c r="AK144" s="320">
        <v>2.0440930515009761</v>
      </c>
      <c r="AL144" s="320">
        <v>0.27367527807463593</v>
      </c>
      <c r="AM144" s="320">
        <v>2.435719037930963</v>
      </c>
      <c r="AN144" s="320">
        <v>11.645203600231678</v>
      </c>
      <c r="AO144" s="320">
        <v>1.4708214664084034</v>
      </c>
      <c r="AP144" s="321">
        <v>4.4661490559999999</v>
      </c>
      <c r="AQ144" s="322">
        <v>0.34551327518999997</v>
      </c>
      <c r="AR144" s="323">
        <v>4.1206357808099998</v>
      </c>
      <c r="AS144" s="323">
        <v>0.191777112</v>
      </c>
      <c r="AT144" s="323">
        <v>3.9288586688099998</v>
      </c>
      <c r="AU144" s="323">
        <v>0.34551327518999997</v>
      </c>
      <c r="AV144" s="315">
        <v>0.23137922794521604</v>
      </c>
      <c r="AW144" s="316">
        <v>4.2347698280547839</v>
      </c>
      <c r="AX144" s="316">
        <v>1.3989281903484836</v>
      </c>
      <c r="AY144" s="316">
        <v>2.6584547130823326</v>
      </c>
      <c r="AZ144" s="316">
        <v>0</v>
      </c>
      <c r="BA144" s="316">
        <v>0.17738692462396802</v>
      </c>
      <c r="BB144" s="316">
        <v>2.6584547130823326</v>
      </c>
      <c r="BC144" s="316">
        <v>0</v>
      </c>
      <c r="BD144" s="316">
        <v>1.3989281903484836</v>
      </c>
      <c r="BE144" s="324">
        <v>0</v>
      </c>
      <c r="BF144" s="325">
        <v>0</v>
      </c>
      <c r="BG144" s="326">
        <v>0</v>
      </c>
      <c r="BH144" s="326">
        <v>0</v>
      </c>
      <c r="BI144" s="326">
        <v>0</v>
      </c>
      <c r="BJ144" s="326">
        <v>0</v>
      </c>
      <c r="BK144" s="319">
        <v>0</v>
      </c>
      <c r="BL144" s="320">
        <v>0</v>
      </c>
      <c r="BM144" s="320">
        <v>0</v>
      </c>
      <c r="BN144" s="320">
        <v>0</v>
      </c>
      <c r="BO144" s="320">
        <v>0</v>
      </c>
      <c r="BP144" s="320">
        <v>0</v>
      </c>
      <c r="BQ144" s="320">
        <v>0</v>
      </c>
      <c r="BR144" s="320">
        <v>0</v>
      </c>
      <c r="BS144" s="320">
        <v>0</v>
      </c>
      <c r="BT144" s="275">
        <v>3.6651240815868396</v>
      </c>
      <c r="BU144" s="327">
        <v>0.50623260795398339</v>
      </c>
      <c r="BV144" s="328">
        <v>3.1588914736328562</v>
      </c>
      <c r="BW144" s="328">
        <v>1.1339610418169226</v>
      </c>
      <c r="BX144" s="328">
        <v>2.0249304318159336</v>
      </c>
      <c r="BY144" s="328">
        <v>0.50623260795398339</v>
      </c>
      <c r="BZ144" s="329">
        <v>3.6522961473012856</v>
      </c>
      <c r="CA144" s="330">
        <v>1.2827934285553955E-2</v>
      </c>
      <c r="CB144" s="330">
        <v>8.8590706391947164E-3</v>
      </c>
      <c r="CC144" s="330">
        <v>3.9688636463592383E-3</v>
      </c>
      <c r="CD144" s="330"/>
      <c r="CE144" s="330">
        <v>3.9688636463592322E-3</v>
      </c>
      <c r="CF144" s="330">
        <v>0</v>
      </c>
      <c r="CG144" s="330"/>
      <c r="CH144" s="330">
        <v>8.8590706391947164E-3</v>
      </c>
      <c r="CI144" s="331">
        <v>0</v>
      </c>
      <c r="CJ144" s="332">
        <v>0</v>
      </c>
      <c r="CK144" s="332">
        <v>0</v>
      </c>
      <c r="CL144" s="332"/>
      <c r="CM144" s="332">
        <v>0</v>
      </c>
      <c r="CN144" s="332">
        <v>0</v>
      </c>
      <c r="CO144" s="333"/>
      <c r="CP144" s="334">
        <v>0</v>
      </c>
      <c r="CQ144" s="334">
        <v>0</v>
      </c>
      <c r="CR144" s="334">
        <v>0</v>
      </c>
      <c r="CS144" s="335"/>
      <c r="CT144" s="335"/>
      <c r="CU144" s="334">
        <v>0</v>
      </c>
      <c r="CV144" s="334">
        <v>0</v>
      </c>
      <c r="CW144" s="334">
        <v>0</v>
      </c>
      <c r="CX144" s="299">
        <v>2.9132783999999998</v>
      </c>
      <c r="CY144" s="300">
        <v>0.16315655586767511</v>
      </c>
      <c r="CZ144" s="301">
        <v>2.750121844132325</v>
      </c>
      <c r="DA144" s="301">
        <v>0</v>
      </c>
      <c r="DB144" s="301">
        <v>2.750121844132325</v>
      </c>
      <c r="DC144" s="301">
        <v>0.16315655586767511</v>
      </c>
      <c r="DD144" s="169">
        <v>0</v>
      </c>
      <c r="DE144" s="170">
        <v>2.9132783999999998</v>
      </c>
      <c r="DF144" s="170">
        <v>2.7940919872673926</v>
      </c>
      <c r="DG144" s="170">
        <v>0.11918641273260722</v>
      </c>
      <c r="DH144" s="170">
        <v>0</v>
      </c>
      <c r="DI144" s="170">
        <v>0</v>
      </c>
      <c r="DJ144" s="170">
        <v>0.11918641273260722</v>
      </c>
      <c r="DK144" s="170">
        <v>2.7940919872673926</v>
      </c>
      <c r="DL144" s="170">
        <v>0</v>
      </c>
      <c r="DM144" s="336">
        <v>33.32969479156516</v>
      </c>
      <c r="DN144" s="337">
        <v>9.5801251032530583</v>
      </c>
      <c r="DO144" s="337">
        <v>23.749569688312093</v>
      </c>
      <c r="DP144" s="337">
        <v>2.2997782085488785</v>
      </c>
      <c r="DQ144" s="337">
        <v>21.449791479763221</v>
      </c>
      <c r="DR144" s="337">
        <v>9.5801251032530583</v>
      </c>
      <c r="DS144" s="338">
        <v>3.8836753752465016</v>
      </c>
      <c r="DT144" s="339">
        <v>29.446019416318656</v>
      </c>
      <c r="DU144" s="339">
        <v>18.870079813788191</v>
      </c>
      <c r="DV144" s="339">
        <v>10.398552677906494</v>
      </c>
      <c r="DW144" s="339">
        <v>4.2397089858282531</v>
      </c>
      <c r="DX144" s="339">
        <v>0.60331941464754768</v>
      </c>
      <c r="DY144" s="339">
        <v>5.7329112020546624</v>
      </c>
      <c r="DZ144" s="339">
        <v>14.439295587499071</v>
      </c>
      <c r="EA144" s="339">
        <v>4.4307842262891217</v>
      </c>
      <c r="EB144" s="340">
        <v>4.4156308198316614</v>
      </c>
      <c r="EC144" s="274">
        <v>17.869512434146657</v>
      </c>
      <c r="ED144" s="274">
        <v>4.4661490559999999</v>
      </c>
      <c r="EE144" s="274">
        <v>0</v>
      </c>
      <c r="EF144" s="274">
        <v>3.6651240815868396</v>
      </c>
      <c r="EG144" s="274">
        <v>0</v>
      </c>
      <c r="EH144" s="274">
        <f t="shared" ref="EH144:EH207" si="179">CX144</f>
        <v>2.9132783999999998</v>
      </c>
      <c r="EI144" s="248">
        <f t="shared" ref="EI144:EI207" si="180">SUM(EB144:EH144)</f>
        <v>33.32969479156516</v>
      </c>
      <c r="EJ144" s="245">
        <v>0.46023190798473351</v>
      </c>
      <c r="EK144" s="246">
        <v>0.51380814674722219</v>
      </c>
      <c r="EL144" s="246">
        <v>0.191777112</v>
      </c>
      <c r="EM144" s="246">
        <v>0</v>
      </c>
      <c r="EN144" s="246">
        <v>1.1339610418169226</v>
      </c>
      <c r="EO144" s="246">
        <v>0</v>
      </c>
      <c r="EP144" s="246">
        <v>0</v>
      </c>
      <c r="EQ144" s="341">
        <v>2.2997782085488785</v>
      </c>
      <c r="ER144" s="246">
        <v>1.3274969745623864</v>
      </c>
      <c r="ES144" s="246">
        <v>11.418383560442575</v>
      </c>
      <c r="ET144" s="246">
        <v>3.9288586688099998</v>
      </c>
      <c r="EU144" s="246">
        <v>0</v>
      </c>
      <c r="EV144" s="246">
        <v>2.0249304318159336</v>
      </c>
      <c r="EW144" s="246">
        <v>0</v>
      </c>
      <c r="EX144" s="246">
        <f t="shared" si="130"/>
        <v>2.750121844132325</v>
      </c>
      <c r="EY144" s="342">
        <f t="shared" si="131"/>
        <v>21.449791479763221</v>
      </c>
      <c r="EZ144" s="246">
        <v>2.6279019372845416</v>
      </c>
      <c r="FA144" s="246">
        <v>5.9373207269568606</v>
      </c>
      <c r="FB144" s="246">
        <v>0.34551327518999997</v>
      </c>
      <c r="FC144" s="246">
        <v>0</v>
      </c>
      <c r="FD144" s="246">
        <v>0.50623260795398339</v>
      </c>
      <c r="FE144" s="246">
        <v>0</v>
      </c>
      <c r="FF144" s="246">
        <f t="shared" si="137"/>
        <v>0.16315655586767511</v>
      </c>
      <c r="FG144" s="343">
        <f t="shared" si="138"/>
        <v>9.5801251032530583</v>
      </c>
      <c r="FH144" s="276">
        <v>0</v>
      </c>
      <c r="FI144" s="260">
        <v>0</v>
      </c>
      <c r="FJ144" s="260">
        <v>0.23137922794521604</v>
      </c>
      <c r="FK144" s="260">
        <v>0</v>
      </c>
      <c r="FL144" s="260">
        <v>3.6522961473012856</v>
      </c>
      <c r="FM144" s="264">
        <v>0</v>
      </c>
      <c r="FN144" s="264">
        <v>0</v>
      </c>
      <c r="FO144" s="344">
        <v>3.8836753752465016</v>
      </c>
      <c r="FP144" s="345">
        <v>2.1956159343272774</v>
      </c>
      <c r="FQ144" s="260">
        <v>2.0440930515009761</v>
      </c>
      <c r="FR144" s="260">
        <v>0</v>
      </c>
      <c r="FS144" s="260">
        <v>0</v>
      </c>
      <c r="FT144" s="260">
        <v>0</v>
      </c>
      <c r="FU144" s="264">
        <v>0</v>
      </c>
      <c r="FV144" s="147">
        <v>0</v>
      </c>
      <c r="FW144" s="344">
        <v>4.2397089858282531</v>
      </c>
      <c r="FX144" s="195">
        <v>0.14828834830258456</v>
      </c>
      <c r="FY144" s="262">
        <v>0.27367527807463593</v>
      </c>
      <c r="FZ144" s="262">
        <v>0.17738692462396802</v>
      </c>
      <c r="GA144" s="262">
        <v>0</v>
      </c>
      <c r="GB144" s="262">
        <v>3.9688636463592322E-3</v>
      </c>
      <c r="GC144" s="147">
        <v>0</v>
      </c>
      <c r="GD144" s="147">
        <v>0</v>
      </c>
      <c r="GE144" s="346">
        <v>0.60331941464754768</v>
      </c>
      <c r="GF144" s="273">
        <f t="shared" si="139"/>
        <v>0.51955103830875937</v>
      </c>
      <c r="GG144" s="246">
        <f t="shared" si="140"/>
        <v>2.435719037930963</v>
      </c>
      <c r="GH144" s="246">
        <f t="shared" si="141"/>
        <v>2.6584547130823326</v>
      </c>
      <c r="GI144" s="246">
        <f t="shared" si="142"/>
        <v>0</v>
      </c>
      <c r="GJ144" s="246">
        <f t="shared" si="143"/>
        <v>0</v>
      </c>
      <c r="GK144" s="246">
        <f t="shared" si="144"/>
        <v>0</v>
      </c>
      <c r="GL144" s="246">
        <f t="shared" si="145"/>
        <v>0.11918641273260722</v>
      </c>
      <c r="GM144" s="346">
        <f t="shared" si="146"/>
        <v>5.7329112020546624</v>
      </c>
      <c r="GN144" s="195">
        <v>0</v>
      </c>
      <c r="GO144" s="262">
        <v>11.645203600231678</v>
      </c>
      <c r="GP144" s="262">
        <v>0</v>
      </c>
      <c r="GQ144" s="262">
        <v>0</v>
      </c>
      <c r="GR144" s="262">
        <v>0</v>
      </c>
      <c r="GS144" s="147">
        <v>0</v>
      </c>
      <c r="GT144" s="147">
        <f t="shared" si="147"/>
        <v>2.7940919872673926</v>
      </c>
      <c r="GU144" s="346">
        <f t="shared" si="148"/>
        <v>14.439295587499071</v>
      </c>
      <c r="GV144" s="195">
        <v>1.5521754988930394</v>
      </c>
      <c r="GW144" s="262">
        <v>1.4708214664084034</v>
      </c>
      <c r="GX144" s="262">
        <v>1.3989281903484836</v>
      </c>
      <c r="GY144" s="262">
        <v>0</v>
      </c>
      <c r="GZ144" s="262">
        <v>8.8590706391947164E-3</v>
      </c>
      <c r="HA144" s="147">
        <v>0</v>
      </c>
      <c r="HB144" s="147">
        <f t="shared" si="135"/>
        <v>0</v>
      </c>
      <c r="HC144" s="346">
        <f t="shared" si="136"/>
        <v>4.4307842262891217</v>
      </c>
      <c r="HD144" s="248">
        <f t="shared" si="149"/>
        <v>33.32969479156516</v>
      </c>
      <c r="HE144" s="116">
        <f t="shared" si="132"/>
        <v>2.2997782085488785</v>
      </c>
      <c r="HF144" s="117">
        <f t="shared" si="133"/>
        <v>21.449791479763221</v>
      </c>
      <c r="HG144" s="117">
        <f t="shared" si="134"/>
        <v>9.5801251032530583</v>
      </c>
      <c r="HH144" s="195">
        <f t="shared" si="173"/>
        <v>3.8836753752465016</v>
      </c>
      <c r="HI144" s="262">
        <f t="shared" si="174"/>
        <v>4.2397089858282531</v>
      </c>
      <c r="HJ144" s="262">
        <f t="shared" si="175"/>
        <v>0.60331941464754768</v>
      </c>
      <c r="HK144" s="262">
        <f t="shared" si="176"/>
        <v>5.7329112020546624</v>
      </c>
      <c r="HL144" s="262">
        <f t="shared" si="177"/>
        <v>14.439295587499071</v>
      </c>
      <c r="HM144" s="262">
        <f t="shared" si="178"/>
        <v>4.4307842262891217</v>
      </c>
      <c r="HN144" s="120">
        <f t="shared" si="155"/>
        <v>10.767014842991331</v>
      </c>
      <c r="HO144" s="249">
        <f t="shared" si="156"/>
        <v>32.304570774876012</v>
      </c>
      <c r="HP144" s="121">
        <f t="shared" si="157"/>
        <v>67.695429225123988</v>
      </c>
      <c r="HQ144" s="122">
        <f t="shared" si="150"/>
        <v>23.7495696883121</v>
      </c>
      <c r="HR144" s="123">
        <f t="shared" si="151"/>
        <v>10.575939602530463</v>
      </c>
      <c r="HS144" s="196">
        <f t="shared" si="152"/>
        <v>13.173630085781637</v>
      </c>
      <c r="HT144" s="197">
        <f t="shared" si="153"/>
        <v>18.322970962745572</v>
      </c>
      <c r="HU144" s="198">
        <f t="shared" si="154"/>
        <v>-5.1493408769639366</v>
      </c>
      <c r="HV144" s="199">
        <f t="shared" si="158"/>
        <v>2.7774745659637632</v>
      </c>
      <c r="HW144" s="125">
        <f t="shared" si="159"/>
        <v>0.19164818404573988</v>
      </c>
      <c r="HX144" s="125">
        <f t="shared" si="160"/>
        <v>1.7874826233136016</v>
      </c>
      <c r="HY144" s="125">
        <f t="shared" si="161"/>
        <v>0.79834375860442153</v>
      </c>
      <c r="HZ144" s="200">
        <f t="shared" si="162"/>
        <v>0.32363961460387514</v>
      </c>
      <c r="IA144" s="201">
        <f t="shared" si="163"/>
        <v>0.3533090821523544</v>
      </c>
      <c r="IB144" s="201">
        <f t="shared" si="164"/>
        <v>5.0276617887295642E-2</v>
      </c>
      <c r="IC144" s="201">
        <f t="shared" si="165"/>
        <v>0.47774260017122189</v>
      </c>
      <c r="ID144" s="201">
        <f t="shared" si="166"/>
        <v>1.2032746322915893</v>
      </c>
      <c r="IE144" s="201">
        <f t="shared" si="167"/>
        <v>0.36923201885742679</v>
      </c>
      <c r="IF144" s="173">
        <f t="shared" si="168"/>
        <v>1.9791308073593417</v>
      </c>
      <c r="IG144" s="174">
        <f t="shared" si="169"/>
        <v>0.88132830021087194</v>
      </c>
      <c r="IH144" s="184">
        <f t="shared" si="170"/>
        <v>1.0978025071484698</v>
      </c>
      <c r="II144" s="185">
        <f t="shared" si="171"/>
        <v>1.5269142468954644</v>
      </c>
      <c r="IJ144" s="177">
        <f t="shared" si="172"/>
        <v>-0.42911173974699474</v>
      </c>
      <c r="IK144" s="130">
        <v>0</v>
      </c>
      <c r="IL144" s="347">
        <v>0</v>
      </c>
    </row>
    <row r="145" spans="1:246" outlineLevel="3" x14ac:dyDescent="0.2">
      <c r="A145" s="187">
        <v>139.58181818181799</v>
      </c>
      <c r="B145" s="188">
        <v>127</v>
      </c>
      <c r="C145" s="189" t="s">
        <v>242</v>
      </c>
      <c r="D145" s="208" t="s">
        <v>243</v>
      </c>
      <c r="E145" s="191" t="s">
        <v>254</v>
      </c>
      <c r="F145" s="1">
        <v>4667.8680000000004</v>
      </c>
      <c r="G145" s="232">
        <v>71.786599999999993</v>
      </c>
      <c r="H145" s="234">
        <v>80.567999999999998</v>
      </c>
      <c r="I145" s="192">
        <v>1</v>
      </c>
      <c r="J145" s="193">
        <v>0</v>
      </c>
      <c r="K145" s="202">
        <v>0</v>
      </c>
      <c r="L145" s="271">
        <v>5.3392969904202783</v>
      </c>
      <c r="M145" s="272">
        <v>3.0924947169507795</v>
      </c>
      <c r="N145" s="314">
        <v>2.2468022734694988</v>
      </c>
      <c r="O145" s="314">
        <v>0.57906749081063857</v>
      </c>
      <c r="P145" s="314">
        <v>1.6677347826588602</v>
      </c>
      <c r="Q145" s="314">
        <v>3.0924947169507795</v>
      </c>
      <c r="R145" s="315">
        <v>0</v>
      </c>
      <c r="S145" s="316">
        <v>5.3392969904202783</v>
      </c>
      <c r="T145" s="316">
        <v>3.0924947169507795</v>
      </c>
      <c r="U145" s="316">
        <v>2.2468022734694988</v>
      </c>
      <c r="V145" s="316">
        <v>0</v>
      </c>
      <c r="W145" s="316">
        <v>0.57906749081063857</v>
      </c>
      <c r="X145" s="316">
        <v>1.6677347826588598</v>
      </c>
      <c r="Y145" s="316">
        <v>0</v>
      </c>
      <c r="Z145" s="316">
        <v>3.0924947169507795</v>
      </c>
      <c r="AA145" s="317">
        <v>17.564131509811862</v>
      </c>
      <c r="AB145" s="318">
        <v>5.7883475649949219</v>
      </c>
      <c r="AC145" s="318">
        <v>11.77578394481694</v>
      </c>
      <c r="AD145" s="318">
        <v>0.62107429310898288</v>
      </c>
      <c r="AE145" s="318">
        <v>11.154709651707957</v>
      </c>
      <c r="AF145" s="318">
        <v>5.7883475649949219</v>
      </c>
      <c r="AG145" s="319">
        <v>0</v>
      </c>
      <c r="AH145" s="320">
        <v>17.564131509811862</v>
      </c>
      <c r="AI145" s="320">
        <v>13.597919542912578</v>
      </c>
      <c r="AJ145" s="320">
        <v>3.9662119668992837</v>
      </c>
      <c r="AK145" s="320">
        <v>0</v>
      </c>
      <c r="AL145" s="320">
        <v>0.62107429310898288</v>
      </c>
      <c r="AM145" s="320">
        <v>3.345137673790302</v>
      </c>
      <c r="AN145" s="320">
        <v>11.594282344280746</v>
      </c>
      <c r="AO145" s="320">
        <v>2.0036371986318322</v>
      </c>
      <c r="AP145" s="321">
        <v>4.4352146879999994</v>
      </c>
      <c r="AQ145" s="322">
        <v>0.34273204217999992</v>
      </c>
      <c r="AR145" s="323">
        <v>4.0924826458199997</v>
      </c>
      <c r="AS145" s="323">
        <v>0.19717675199999998</v>
      </c>
      <c r="AT145" s="323">
        <v>3.8953058938199998</v>
      </c>
      <c r="AU145" s="323">
        <v>0.34273204217999992</v>
      </c>
      <c r="AV145" s="315">
        <v>0</v>
      </c>
      <c r="AW145" s="316">
        <v>4.4352146879999994</v>
      </c>
      <c r="AX145" s="316">
        <v>1.475289540386217</v>
      </c>
      <c r="AY145" s="316">
        <v>2.7627483956137828</v>
      </c>
      <c r="AZ145" s="316">
        <v>0</v>
      </c>
      <c r="BA145" s="316">
        <v>0.19717675199999998</v>
      </c>
      <c r="BB145" s="316">
        <v>2.7627483956137828</v>
      </c>
      <c r="BC145" s="316">
        <v>0</v>
      </c>
      <c r="BD145" s="316">
        <v>1.475289540386217</v>
      </c>
      <c r="BE145" s="324">
        <v>3.5012963562121175E-5</v>
      </c>
      <c r="BF145" s="325">
        <v>1.4631165639058777E-5</v>
      </c>
      <c r="BG145" s="326">
        <v>2.0381797923062398E-5</v>
      </c>
      <c r="BH145" s="326">
        <v>1.1618013525953226E-6</v>
      </c>
      <c r="BI145" s="326">
        <v>1.9219996570467076E-5</v>
      </c>
      <c r="BJ145" s="326">
        <v>1.4631165639058777E-5</v>
      </c>
      <c r="BK145" s="319">
        <v>0</v>
      </c>
      <c r="BL145" s="320">
        <v>3.5012963562121175E-5</v>
      </c>
      <c r="BM145" s="320">
        <v>2.9769753404622525E-5</v>
      </c>
      <c r="BN145" s="320">
        <v>5.2432101574986495E-6</v>
      </c>
      <c r="BO145" s="320">
        <v>0</v>
      </c>
      <c r="BP145" s="320">
        <v>1.1618013525953226E-6</v>
      </c>
      <c r="BQ145" s="320">
        <v>4.0814088049033274E-6</v>
      </c>
      <c r="BR145" s="320">
        <v>0</v>
      </c>
      <c r="BS145" s="320">
        <v>2.9769753404622525E-5</v>
      </c>
      <c r="BT145" s="275">
        <v>3.5493696724332175</v>
      </c>
      <c r="BU145" s="327">
        <v>0.49024442989409089</v>
      </c>
      <c r="BV145" s="328">
        <v>3.0591252425391264</v>
      </c>
      <c r="BW145" s="328">
        <v>1.0981475229627635</v>
      </c>
      <c r="BX145" s="328">
        <v>1.9609777195763629</v>
      </c>
      <c r="BY145" s="328">
        <v>0.49024442989409089</v>
      </c>
      <c r="BZ145" s="329">
        <v>3.5369468785797009</v>
      </c>
      <c r="CA145" s="330">
        <v>1.2422793853516634E-2</v>
      </c>
      <c r="CB145" s="330">
        <v>8.579277523146597E-3</v>
      </c>
      <c r="CC145" s="330">
        <v>3.8435163303700368E-3</v>
      </c>
      <c r="CD145" s="330"/>
      <c r="CE145" s="330">
        <v>3.8435163303696756E-3</v>
      </c>
      <c r="CF145" s="330">
        <v>3.6125616387217008E-16</v>
      </c>
      <c r="CG145" s="330"/>
      <c r="CH145" s="330">
        <v>8.579277523146597E-3</v>
      </c>
      <c r="CI145" s="331">
        <v>0</v>
      </c>
      <c r="CJ145" s="332">
        <v>0</v>
      </c>
      <c r="CK145" s="332">
        <v>0</v>
      </c>
      <c r="CL145" s="332"/>
      <c r="CM145" s="332">
        <v>0</v>
      </c>
      <c r="CN145" s="332">
        <v>0</v>
      </c>
      <c r="CO145" s="333"/>
      <c r="CP145" s="334">
        <v>0</v>
      </c>
      <c r="CQ145" s="334">
        <v>0</v>
      </c>
      <c r="CR145" s="334">
        <v>0</v>
      </c>
      <c r="CS145" s="335"/>
      <c r="CT145" s="335"/>
      <c r="CU145" s="334">
        <v>0</v>
      </c>
      <c r="CV145" s="334">
        <v>0</v>
      </c>
      <c r="CW145" s="334">
        <v>0</v>
      </c>
      <c r="CX145" s="299">
        <v>2.8521072000000003</v>
      </c>
      <c r="CY145" s="300">
        <v>0.15973069642688398</v>
      </c>
      <c r="CZ145" s="301">
        <v>2.692376503573116</v>
      </c>
      <c r="DA145" s="301">
        <v>0</v>
      </c>
      <c r="DB145" s="301">
        <v>2.692376503573116</v>
      </c>
      <c r="DC145" s="301">
        <v>0.15973069642688395</v>
      </c>
      <c r="DD145" s="169">
        <v>0</v>
      </c>
      <c r="DE145" s="170">
        <v>2.8521072000000003</v>
      </c>
      <c r="DF145" s="170">
        <v>2.7354233891095467</v>
      </c>
      <c r="DG145" s="170">
        <v>0.11668381089045354</v>
      </c>
      <c r="DH145" s="170">
        <v>0</v>
      </c>
      <c r="DI145" s="170">
        <v>0</v>
      </c>
      <c r="DJ145" s="170">
        <v>0.11668381089045399</v>
      </c>
      <c r="DK145" s="170">
        <v>2.7354233891095463</v>
      </c>
      <c r="DL145" s="170">
        <v>0</v>
      </c>
      <c r="DM145" s="336">
        <v>33.74015507362892</v>
      </c>
      <c r="DN145" s="337">
        <v>9.8735640816123151</v>
      </c>
      <c r="DO145" s="337">
        <v>23.866590992016604</v>
      </c>
      <c r="DP145" s="337">
        <v>2.4954672206837376</v>
      </c>
      <c r="DQ145" s="337">
        <v>21.371123771332865</v>
      </c>
      <c r="DR145" s="337">
        <v>9.8735640816123151</v>
      </c>
      <c r="DS145" s="338">
        <v>3.5369468785797009</v>
      </c>
      <c r="DT145" s="339">
        <v>30.203208195049214</v>
      </c>
      <c r="DU145" s="339">
        <v>20.90973623663567</v>
      </c>
      <c r="DV145" s="339">
        <v>9.0962952064135472</v>
      </c>
      <c r="DW145" s="339">
        <v>0</v>
      </c>
      <c r="DX145" s="339">
        <v>1.4011632140513439</v>
      </c>
      <c r="DY145" s="339">
        <v>7.8923087443622038</v>
      </c>
      <c r="DZ145" s="339">
        <v>14.329705733390291</v>
      </c>
      <c r="EA145" s="339">
        <v>6.5800305032453803</v>
      </c>
      <c r="EB145" s="340">
        <v>5.3392969904202783</v>
      </c>
      <c r="EC145" s="274">
        <v>17.564131509811862</v>
      </c>
      <c r="ED145" s="274">
        <v>4.4352146879999994</v>
      </c>
      <c r="EE145" s="274">
        <v>3.5012963562121175E-5</v>
      </c>
      <c r="EF145" s="274">
        <v>3.5493696724332175</v>
      </c>
      <c r="EG145" s="274">
        <v>0</v>
      </c>
      <c r="EH145" s="274">
        <f t="shared" si="179"/>
        <v>2.8521072000000003</v>
      </c>
      <c r="EI145" s="248">
        <f t="shared" si="180"/>
        <v>33.74015507362892</v>
      </c>
      <c r="EJ145" s="245">
        <v>0.57906749081063857</v>
      </c>
      <c r="EK145" s="246">
        <v>0.62107429310898288</v>
      </c>
      <c r="EL145" s="246">
        <v>0.19717675199999998</v>
      </c>
      <c r="EM145" s="246">
        <v>1.1618013525953226E-6</v>
      </c>
      <c r="EN145" s="246">
        <v>1.0981475229627635</v>
      </c>
      <c r="EO145" s="246">
        <v>0</v>
      </c>
      <c r="EP145" s="246">
        <v>0</v>
      </c>
      <c r="EQ145" s="341">
        <v>2.4954672206837376</v>
      </c>
      <c r="ER145" s="246">
        <v>1.6677347826588602</v>
      </c>
      <c r="ES145" s="246">
        <v>11.154709651707957</v>
      </c>
      <c r="ET145" s="246">
        <v>3.8953058938199998</v>
      </c>
      <c r="EU145" s="246">
        <v>1.9219996570467076E-5</v>
      </c>
      <c r="EV145" s="246">
        <v>1.9609777195763629</v>
      </c>
      <c r="EW145" s="246">
        <v>0</v>
      </c>
      <c r="EX145" s="246">
        <f t="shared" si="130"/>
        <v>2.692376503573116</v>
      </c>
      <c r="EY145" s="342">
        <f t="shared" si="131"/>
        <v>21.371123771332865</v>
      </c>
      <c r="EZ145" s="246">
        <v>3.0924947169507795</v>
      </c>
      <c r="FA145" s="246">
        <v>5.7883475649949219</v>
      </c>
      <c r="FB145" s="246">
        <v>0.34273204217999992</v>
      </c>
      <c r="FC145" s="246">
        <v>1.4631165639058777E-5</v>
      </c>
      <c r="FD145" s="246">
        <v>0.49024442989409089</v>
      </c>
      <c r="FE145" s="246">
        <v>0</v>
      </c>
      <c r="FF145" s="246">
        <f t="shared" si="137"/>
        <v>0.15973069642688395</v>
      </c>
      <c r="FG145" s="343">
        <f t="shared" si="138"/>
        <v>9.8735640816123151</v>
      </c>
      <c r="FH145" s="276">
        <v>0</v>
      </c>
      <c r="FI145" s="260">
        <v>0</v>
      </c>
      <c r="FJ145" s="260">
        <v>0</v>
      </c>
      <c r="FK145" s="260">
        <v>0</v>
      </c>
      <c r="FL145" s="260">
        <v>3.5369468785797009</v>
      </c>
      <c r="FM145" s="264">
        <v>0</v>
      </c>
      <c r="FN145" s="264">
        <v>0</v>
      </c>
      <c r="FO145" s="344">
        <v>3.5369468785797009</v>
      </c>
      <c r="FP145" s="345">
        <v>0</v>
      </c>
      <c r="FQ145" s="260">
        <v>0</v>
      </c>
      <c r="FR145" s="260">
        <v>0</v>
      </c>
      <c r="FS145" s="260">
        <v>0</v>
      </c>
      <c r="FT145" s="260">
        <v>0</v>
      </c>
      <c r="FU145" s="264">
        <v>0</v>
      </c>
      <c r="FV145" s="147">
        <v>0</v>
      </c>
      <c r="FW145" s="344">
        <v>0</v>
      </c>
      <c r="FX145" s="195">
        <v>0.57906749081063857</v>
      </c>
      <c r="FY145" s="262">
        <v>0.62107429310898288</v>
      </c>
      <c r="FZ145" s="262">
        <v>0.19717675199999998</v>
      </c>
      <c r="GA145" s="262">
        <v>1.1618013525953226E-6</v>
      </c>
      <c r="GB145" s="262">
        <v>3.8435163303696756E-3</v>
      </c>
      <c r="GC145" s="147">
        <v>0</v>
      </c>
      <c r="GD145" s="147">
        <v>0</v>
      </c>
      <c r="GE145" s="346">
        <v>1.4011632140513439</v>
      </c>
      <c r="GF145" s="273">
        <f t="shared" si="139"/>
        <v>1.6677347826588598</v>
      </c>
      <c r="GG145" s="246">
        <f t="shared" si="140"/>
        <v>3.345137673790302</v>
      </c>
      <c r="GH145" s="246">
        <f t="shared" si="141"/>
        <v>2.7627483956137828</v>
      </c>
      <c r="GI145" s="246">
        <f t="shared" si="142"/>
        <v>4.0814088049033274E-6</v>
      </c>
      <c r="GJ145" s="246">
        <f t="shared" si="143"/>
        <v>3.6125616387217008E-16</v>
      </c>
      <c r="GK145" s="246">
        <f t="shared" si="144"/>
        <v>0</v>
      </c>
      <c r="GL145" s="246">
        <f t="shared" si="145"/>
        <v>0.11668381089045399</v>
      </c>
      <c r="GM145" s="346">
        <f t="shared" si="146"/>
        <v>7.8923087443622038</v>
      </c>
      <c r="GN145" s="195">
        <v>0</v>
      </c>
      <c r="GO145" s="262">
        <v>11.594282344280746</v>
      </c>
      <c r="GP145" s="262">
        <v>0</v>
      </c>
      <c r="GQ145" s="262">
        <v>0</v>
      </c>
      <c r="GR145" s="262">
        <v>0</v>
      </c>
      <c r="GS145" s="147">
        <v>0</v>
      </c>
      <c r="GT145" s="147">
        <f t="shared" si="147"/>
        <v>2.7354233891095463</v>
      </c>
      <c r="GU145" s="346">
        <f t="shared" si="148"/>
        <v>14.329705733390291</v>
      </c>
      <c r="GV145" s="195">
        <v>3.0924947169507795</v>
      </c>
      <c r="GW145" s="262">
        <v>2.0036371986318322</v>
      </c>
      <c r="GX145" s="262">
        <v>1.475289540386217</v>
      </c>
      <c r="GY145" s="262">
        <v>2.9769753404622525E-5</v>
      </c>
      <c r="GZ145" s="262">
        <v>8.579277523146597E-3</v>
      </c>
      <c r="HA145" s="147">
        <v>0</v>
      </c>
      <c r="HB145" s="147">
        <f t="shared" si="135"/>
        <v>0</v>
      </c>
      <c r="HC145" s="346">
        <f t="shared" si="136"/>
        <v>6.5800305032453803</v>
      </c>
      <c r="HD145" s="248">
        <f t="shared" si="149"/>
        <v>33.74015507362892</v>
      </c>
      <c r="HE145" s="116">
        <f t="shared" si="132"/>
        <v>2.4954672206837376</v>
      </c>
      <c r="HF145" s="117">
        <f t="shared" si="133"/>
        <v>21.371123771332865</v>
      </c>
      <c r="HG145" s="117">
        <f t="shared" si="134"/>
        <v>9.8735640816123151</v>
      </c>
      <c r="HH145" s="195">
        <f t="shared" si="173"/>
        <v>3.5369468785797009</v>
      </c>
      <c r="HI145" s="262">
        <f t="shared" si="174"/>
        <v>0</v>
      </c>
      <c r="HJ145" s="262">
        <f t="shared" si="175"/>
        <v>1.4011632140513439</v>
      </c>
      <c r="HK145" s="262">
        <f t="shared" si="176"/>
        <v>7.8923087443622038</v>
      </c>
      <c r="HL145" s="262">
        <f t="shared" si="177"/>
        <v>14.329705733390291</v>
      </c>
      <c r="HM145" s="262">
        <f t="shared" si="178"/>
        <v>6.5800305032453803</v>
      </c>
      <c r="HN145" s="120">
        <f t="shared" si="155"/>
        <v>15.873502461658928</v>
      </c>
      <c r="HO145" s="249">
        <f t="shared" si="156"/>
        <v>47.0463233705335</v>
      </c>
      <c r="HP145" s="121">
        <f t="shared" si="157"/>
        <v>52.9536766294665</v>
      </c>
      <c r="HQ145" s="122">
        <f t="shared" si="150"/>
        <v>23.866590992016604</v>
      </c>
      <c r="HR145" s="123">
        <f t="shared" si="151"/>
        <v>9.2934719584135479</v>
      </c>
      <c r="HS145" s="196">
        <f t="shared" si="152"/>
        <v>14.573119033603056</v>
      </c>
      <c r="HT145" s="197">
        <f t="shared" si="153"/>
        <v>17.866652611969993</v>
      </c>
      <c r="HU145" s="198">
        <f t="shared" si="154"/>
        <v>-3.2935335783669348</v>
      </c>
      <c r="HV145" s="199">
        <f t="shared" si="158"/>
        <v>2.8116795894690765</v>
      </c>
      <c r="HW145" s="125">
        <f t="shared" si="159"/>
        <v>0.2079556017236448</v>
      </c>
      <c r="HX145" s="125">
        <f t="shared" si="160"/>
        <v>1.7809269809444055</v>
      </c>
      <c r="HY145" s="125">
        <f t="shared" si="161"/>
        <v>0.8227970068010263</v>
      </c>
      <c r="HZ145" s="200">
        <f t="shared" si="162"/>
        <v>0.29474557321497508</v>
      </c>
      <c r="IA145" s="201">
        <f t="shared" si="163"/>
        <v>0</v>
      </c>
      <c r="IB145" s="201">
        <f t="shared" si="164"/>
        <v>0.11676360117094532</v>
      </c>
      <c r="IC145" s="201">
        <f t="shared" si="165"/>
        <v>0.65769239536351698</v>
      </c>
      <c r="ID145" s="201">
        <f t="shared" si="166"/>
        <v>1.1941421444491909</v>
      </c>
      <c r="IE145" s="201">
        <f t="shared" si="167"/>
        <v>0.54833587527044836</v>
      </c>
      <c r="IF145" s="173">
        <f t="shared" si="168"/>
        <v>1.9888825826680503</v>
      </c>
      <c r="IG145" s="174">
        <f t="shared" si="169"/>
        <v>0.77445599653446229</v>
      </c>
      <c r="IH145" s="184">
        <f t="shared" si="170"/>
        <v>1.2144265861335881</v>
      </c>
      <c r="II145" s="185">
        <f t="shared" si="171"/>
        <v>1.4888877176641662</v>
      </c>
      <c r="IJ145" s="177">
        <f t="shared" si="172"/>
        <v>-0.27446113153057788</v>
      </c>
      <c r="IK145" s="130">
        <v>0</v>
      </c>
      <c r="IL145" s="347">
        <v>0</v>
      </c>
    </row>
    <row r="146" spans="1:246" outlineLevel="3" x14ac:dyDescent="0.2">
      <c r="A146" s="187">
        <v>140.678787878788</v>
      </c>
      <c r="B146" s="188">
        <v>128</v>
      </c>
      <c r="C146" s="189" t="s">
        <v>242</v>
      </c>
      <c r="D146" s="208" t="s">
        <v>243</v>
      </c>
      <c r="E146" s="191" t="s">
        <v>255</v>
      </c>
      <c r="F146" s="1">
        <v>7694.5069999999996</v>
      </c>
      <c r="G146" s="232">
        <v>166.21440000000001</v>
      </c>
      <c r="H146" s="234">
        <v>82.064999999999998</v>
      </c>
      <c r="I146" s="192">
        <v>1</v>
      </c>
      <c r="J146" s="193">
        <v>0</v>
      </c>
      <c r="K146" s="202">
        <v>1</v>
      </c>
      <c r="L146" s="271">
        <v>4.5666625773554355</v>
      </c>
      <c r="M146" s="272">
        <v>2.7041006944978152</v>
      </c>
      <c r="N146" s="314">
        <v>1.8625618828576203</v>
      </c>
      <c r="O146" s="314">
        <v>0.479601707790834</v>
      </c>
      <c r="P146" s="314">
        <v>1.3829601750667861</v>
      </c>
      <c r="Q146" s="314">
        <v>2.7041006944978152</v>
      </c>
      <c r="R146" s="315">
        <v>0</v>
      </c>
      <c r="S146" s="316">
        <v>4.5666625773554355</v>
      </c>
      <c r="T146" s="316">
        <v>1.8597990384495704</v>
      </c>
      <c r="U146" s="316">
        <v>2.7068635389058651</v>
      </c>
      <c r="V146" s="316">
        <v>1.7256446103901828</v>
      </c>
      <c r="W146" s="316">
        <v>0.22974479354472882</v>
      </c>
      <c r="X146" s="316">
        <v>0.75147413497095317</v>
      </c>
      <c r="Y146" s="316">
        <v>0</v>
      </c>
      <c r="Z146" s="316">
        <v>1.8597990384495704</v>
      </c>
      <c r="AA146" s="317">
        <v>16.738619919152402</v>
      </c>
      <c r="AB146" s="318">
        <v>5.8798782251540613</v>
      </c>
      <c r="AC146" s="318">
        <v>10.85874169399834</v>
      </c>
      <c r="AD146" s="318">
        <v>0.38625308162620597</v>
      </c>
      <c r="AE146" s="318">
        <v>10.472488612372134</v>
      </c>
      <c r="AF146" s="318">
        <v>5.8798782251540613</v>
      </c>
      <c r="AG146" s="319">
        <v>0</v>
      </c>
      <c r="AH146" s="320">
        <v>16.738619919152402</v>
      </c>
      <c r="AI146" s="320">
        <v>12.497408533241522</v>
      </c>
      <c r="AJ146" s="320">
        <v>4.24121138591088</v>
      </c>
      <c r="AK146" s="320">
        <v>1.4604416825990167</v>
      </c>
      <c r="AL146" s="320">
        <v>0.31097256230288556</v>
      </c>
      <c r="AM146" s="320">
        <v>2.4697971410089785</v>
      </c>
      <c r="AN146" s="320">
        <v>10.998070269896694</v>
      </c>
      <c r="AO146" s="320">
        <v>1.4993382633448273</v>
      </c>
      <c r="AP146" s="321">
        <v>8.2302441399999999</v>
      </c>
      <c r="AQ146" s="322">
        <v>0.61339238054999989</v>
      </c>
      <c r="AR146" s="323">
        <v>7.6168517594500003</v>
      </c>
      <c r="AS146" s="323">
        <v>0.75773349999999984</v>
      </c>
      <c r="AT146" s="323">
        <v>6.8591182594500006</v>
      </c>
      <c r="AU146" s="323">
        <v>0.61339238054999989</v>
      </c>
      <c r="AV146" s="315">
        <v>1.0959372819328439</v>
      </c>
      <c r="AW146" s="316">
        <v>7.1343068580671556</v>
      </c>
      <c r="AX146" s="316">
        <v>2.2412060269686882</v>
      </c>
      <c r="AY146" s="316">
        <v>4.2565702899975673</v>
      </c>
      <c r="AZ146" s="316">
        <v>0</v>
      </c>
      <c r="BA146" s="316">
        <v>0.63653054110090002</v>
      </c>
      <c r="BB146" s="316">
        <v>4.2565702899975673</v>
      </c>
      <c r="BC146" s="316">
        <v>0</v>
      </c>
      <c r="BD146" s="316">
        <v>2.2412060269686882</v>
      </c>
      <c r="BE146" s="324">
        <v>5.1953124021428577E-2</v>
      </c>
      <c r="BF146" s="325">
        <v>2.9815389201857147E-3</v>
      </c>
      <c r="BG146" s="326">
        <v>4.8971585101242859E-2</v>
      </c>
      <c r="BH146" s="326">
        <v>0</v>
      </c>
      <c r="BI146" s="326">
        <v>4.8971585101242859E-2</v>
      </c>
      <c r="BJ146" s="326">
        <v>2.9815389201857147E-3</v>
      </c>
      <c r="BK146" s="319">
        <v>8.3253612103738207E-3</v>
      </c>
      <c r="BL146" s="320">
        <v>4.3627762811054759E-2</v>
      </c>
      <c r="BM146" s="320">
        <v>3.490263816872561E-2</v>
      </c>
      <c r="BN146" s="320">
        <v>8.7251246423291472E-3</v>
      </c>
      <c r="BO146" s="320">
        <v>0</v>
      </c>
      <c r="BP146" s="320">
        <v>0</v>
      </c>
      <c r="BQ146" s="320">
        <v>8.7251246423291472E-3</v>
      </c>
      <c r="BR146" s="320">
        <v>0</v>
      </c>
      <c r="BS146" s="320">
        <v>3.490263816872561E-2</v>
      </c>
      <c r="BT146" s="275">
        <v>3.5269309690736796</v>
      </c>
      <c r="BU146" s="327">
        <v>0.48714516147426512</v>
      </c>
      <c r="BV146" s="328">
        <v>3.0397858075994146</v>
      </c>
      <c r="BW146" s="328">
        <v>1.0912051617023539</v>
      </c>
      <c r="BX146" s="328">
        <v>1.9485806458970607</v>
      </c>
      <c r="BY146" s="328">
        <v>0.48714516147426512</v>
      </c>
      <c r="BZ146" s="329">
        <v>3.5145867106819217</v>
      </c>
      <c r="CA146" s="330">
        <v>1.2344258391757901E-2</v>
      </c>
      <c r="CB146" s="330">
        <v>8.525040325799647E-3</v>
      </c>
      <c r="CC146" s="330">
        <v>3.8192180659582537E-3</v>
      </c>
      <c r="CD146" s="330"/>
      <c r="CE146" s="330">
        <v>3.8192180659582433E-3</v>
      </c>
      <c r="CF146" s="330">
        <v>1.0408340855860843E-17</v>
      </c>
      <c r="CG146" s="330"/>
      <c r="CH146" s="330">
        <v>8.525040325799647E-3</v>
      </c>
      <c r="CI146" s="331">
        <v>0.36610673670000005</v>
      </c>
      <c r="CJ146" s="332">
        <v>8.4762420000000002E-3</v>
      </c>
      <c r="CK146" s="332">
        <v>0.35763049470000002</v>
      </c>
      <c r="CL146" s="332"/>
      <c r="CM146" s="332">
        <v>0.35763049470000002</v>
      </c>
      <c r="CN146" s="332">
        <v>8.4762420000000002E-3</v>
      </c>
      <c r="CO146" s="333"/>
      <c r="CP146" s="334">
        <v>0.36610673670000005</v>
      </c>
      <c r="CQ146" s="334">
        <v>0.36610673670000005</v>
      </c>
      <c r="CR146" s="334">
        <v>0</v>
      </c>
      <c r="CS146" s="335"/>
      <c r="CT146" s="335"/>
      <c r="CU146" s="334">
        <v>0</v>
      </c>
      <c r="CV146" s="334">
        <v>0.37555686684106881</v>
      </c>
      <c r="CW146" s="334">
        <v>-9.4501301410687688E-3</v>
      </c>
      <c r="CX146" s="299">
        <v>2.9051009999999997</v>
      </c>
      <c r="CY146" s="300">
        <v>0.16269858507437485</v>
      </c>
      <c r="CZ146" s="301">
        <v>2.7424024149256248</v>
      </c>
      <c r="DA146" s="301">
        <v>0</v>
      </c>
      <c r="DB146" s="301">
        <v>2.7424024149256248</v>
      </c>
      <c r="DC146" s="301">
        <v>0.16269858507437479</v>
      </c>
      <c r="DD146" s="169">
        <v>0</v>
      </c>
      <c r="DE146" s="170">
        <v>2.9051009999999997</v>
      </c>
      <c r="DF146" s="170">
        <v>2.7862491364719859</v>
      </c>
      <c r="DG146" s="170">
        <v>0.1188518635280138</v>
      </c>
      <c r="DH146" s="170">
        <v>0</v>
      </c>
      <c r="DI146" s="170">
        <v>0</v>
      </c>
      <c r="DJ146" s="170">
        <v>0.1188518635280138</v>
      </c>
      <c r="DK146" s="170">
        <v>2.7862491364719859</v>
      </c>
      <c r="DL146" s="170">
        <v>0</v>
      </c>
      <c r="DM146" s="336">
        <v>36.385618466302944</v>
      </c>
      <c r="DN146" s="337">
        <v>9.8586728276707021</v>
      </c>
      <c r="DO146" s="337">
        <v>26.526945638632242</v>
      </c>
      <c r="DP146" s="337">
        <v>2.7147934511193936</v>
      </c>
      <c r="DQ146" s="337">
        <v>23.812152187512847</v>
      </c>
      <c r="DR146" s="337">
        <v>9.8586728276707021</v>
      </c>
      <c r="DS146" s="338">
        <v>4.6188493538251389</v>
      </c>
      <c r="DT146" s="339">
        <v>31.766769112477803</v>
      </c>
      <c r="DU146" s="339">
        <v>19.794197150326291</v>
      </c>
      <c r="DV146" s="339">
        <v>11.336041421050613</v>
      </c>
      <c r="DW146" s="339">
        <v>3.1860862929891995</v>
      </c>
      <c r="DX146" s="339">
        <v>1.1810671150144727</v>
      </c>
      <c r="DY146" s="339">
        <v>7.6054185541478425</v>
      </c>
      <c r="DZ146" s="339">
        <v>14.159876273209749</v>
      </c>
      <c r="EA146" s="339">
        <v>5.6343208771165427</v>
      </c>
      <c r="EB146" s="340">
        <v>4.5666625773554355</v>
      </c>
      <c r="EC146" s="274">
        <v>16.738619919152402</v>
      </c>
      <c r="ED146" s="274">
        <v>8.2302441399999999</v>
      </c>
      <c r="EE146" s="274">
        <v>5.1953124021428577E-2</v>
      </c>
      <c r="EF146" s="274">
        <v>3.5269309690736796</v>
      </c>
      <c r="EG146" s="274">
        <v>0.36610673670000005</v>
      </c>
      <c r="EH146" s="274">
        <f t="shared" si="179"/>
        <v>2.9051009999999997</v>
      </c>
      <c r="EI146" s="248">
        <f t="shared" si="180"/>
        <v>36.385618466302944</v>
      </c>
      <c r="EJ146" s="245">
        <v>0.479601707790834</v>
      </c>
      <c r="EK146" s="246">
        <v>0.38625308162620597</v>
      </c>
      <c r="EL146" s="246">
        <v>0.75773349999999984</v>
      </c>
      <c r="EM146" s="246">
        <v>0</v>
      </c>
      <c r="EN146" s="246">
        <v>1.0912051617023539</v>
      </c>
      <c r="EO146" s="246">
        <v>0</v>
      </c>
      <c r="EP146" s="246">
        <v>0</v>
      </c>
      <c r="EQ146" s="341">
        <v>2.7147934511193936</v>
      </c>
      <c r="ER146" s="246">
        <v>1.3829601750667861</v>
      </c>
      <c r="ES146" s="246">
        <v>10.472488612372134</v>
      </c>
      <c r="ET146" s="246">
        <v>6.8591182594500006</v>
      </c>
      <c r="EU146" s="246">
        <v>4.8971585101242859E-2</v>
      </c>
      <c r="EV146" s="246">
        <v>1.9485806458970607</v>
      </c>
      <c r="EW146" s="246">
        <v>0.35763049470000002</v>
      </c>
      <c r="EX146" s="246">
        <f t="shared" si="130"/>
        <v>2.7424024149256248</v>
      </c>
      <c r="EY146" s="342">
        <f t="shared" si="131"/>
        <v>23.812152187512847</v>
      </c>
      <c r="EZ146" s="246">
        <v>2.7041006944978152</v>
      </c>
      <c r="FA146" s="246">
        <v>5.8798782251540613</v>
      </c>
      <c r="FB146" s="246">
        <v>0.61339238054999989</v>
      </c>
      <c r="FC146" s="246">
        <v>2.9815389201857147E-3</v>
      </c>
      <c r="FD146" s="246">
        <v>0.48714516147426512</v>
      </c>
      <c r="FE146" s="246">
        <v>8.4762420000000002E-3</v>
      </c>
      <c r="FF146" s="246">
        <f t="shared" si="137"/>
        <v>0.16269858507437479</v>
      </c>
      <c r="FG146" s="343">
        <f t="shared" si="138"/>
        <v>9.8586728276707021</v>
      </c>
      <c r="FH146" s="276">
        <v>0</v>
      </c>
      <c r="FI146" s="260">
        <v>0</v>
      </c>
      <c r="FJ146" s="260">
        <v>1.0959372819328439</v>
      </c>
      <c r="FK146" s="260">
        <v>8.3253612103738207E-3</v>
      </c>
      <c r="FL146" s="260">
        <v>3.5145867106819217</v>
      </c>
      <c r="FM146" s="264">
        <v>0</v>
      </c>
      <c r="FN146" s="264">
        <v>0</v>
      </c>
      <c r="FO146" s="344">
        <v>4.6188493538251389</v>
      </c>
      <c r="FP146" s="345">
        <v>1.7256446103901828</v>
      </c>
      <c r="FQ146" s="260">
        <v>1.4604416825990167</v>
      </c>
      <c r="FR146" s="260">
        <v>0</v>
      </c>
      <c r="FS146" s="260">
        <v>0</v>
      </c>
      <c r="FT146" s="260">
        <v>0</v>
      </c>
      <c r="FU146" s="264">
        <v>0</v>
      </c>
      <c r="FV146" s="147">
        <v>0</v>
      </c>
      <c r="FW146" s="344">
        <v>3.1860862929891995</v>
      </c>
      <c r="FX146" s="195">
        <v>0.22974479354472882</v>
      </c>
      <c r="FY146" s="262">
        <v>0.31097256230288556</v>
      </c>
      <c r="FZ146" s="262">
        <v>0.63653054110090002</v>
      </c>
      <c r="GA146" s="262">
        <v>0</v>
      </c>
      <c r="GB146" s="262">
        <v>3.8192180659582433E-3</v>
      </c>
      <c r="GC146" s="147">
        <v>0</v>
      </c>
      <c r="GD146" s="147">
        <v>0</v>
      </c>
      <c r="GE146" s="346">
        <v>1.1810671150144727</v>
      </c>
      <c r="GF146" s="273">
        <f t="shared" si="139"/>
        <v>0.75147413497095317</v>
      </c>
      <c r="GG146" s="246">
        <f t="shared" si="140"/>
        <v>2.4697971410089785</v>
      </c>
      <c r="GH146" s="246">
        <f t="shared" si="141"/>
        <v>4.2565702899975673</v>
      </c>
      <c r="GI146" s="246">
        <f t="shared" si="142"/>
        <v>8.7251246423291472E-3</v>
      </c>
      <c r="GJ146" s="246">
        <f t="shared" si="143"/>
        <v>1.0408340855860843E-17</v>
      </c>
      <c r="GK146" s="246">
        <f t="shared" si="144"/>
        <v>0</v>
      </c>
      <c r="GL146" s="246">
        <f t="shared" si="145"/>
        <v>0.1188518635280138</v>
      </c>
      <c r="GM146" s="346">
        <f t="shared" si="146"/>
        <v>7.6054185541478425</v>
      </c>
      <c r="GN146" s="195">
        <v>0</v>
      </c>
      <c r="GO146" s="262">
        <v>10.998070269896694</v>
      </c>
      <c r="GP146" s="262">
        <v>0</v>
      </c>
      <c r="GQ146" s="262">
        <v>0</v>
      </c>
      <c r="GR146" s="262">
        <v>0</v>
      </c>
      <c r="GS146" s="147">
        <v>0.37555686684106881</v>
      </c>
      <c r="GT146" s="147">
        <f t="shared" si="147"/>
        <v>2.7862491364719859</v>
      </c>
      <c r="GU146" s="346">
        <f t="shared" si="148"/>
        <v>14.159876273209749</v>
      </c>
      <c r="GV146" s="195">
        <v>1.8597990384495704</v>
      </c>
      <c r="GW146" s="262">
        <v>1.4993382633448273</v>
      </c>
      <c r="GX146" s="262">
        <v>2.2412060269686882</v>
      </c>
      <c r="GY146" s="262">
        <v>3.490263816872561E-2</v>
      </c>
      <c r="GZ146" s="262">
        <v>8.525040325799647E-3</v>
      </c>
      <c r="HA146" s="147">
        <v>-9.4501301410687688E-3</v>
      </c>
      <c r="HB146" s="147">
        <f t="shared" si="135"/>
        <v>0</v>
      </c>
      <c r="HC146" s="346">
        <f t="shared" si="136"/>
        <v>5.6343208771165427</v>
      </c>
      <c r="HD146" s="248">
        <f t="shared" si="149"/>
        <v>36.385618466302944</v>
      </c>
      <c r="HE146" s="116">
        <f t="shared" si="132"/>
        <v>2.7147934511193936</v>
      </c>
      <c r="HF146" s="117">
        <f t="shared" si="133"/>
        <v>23.812152187512847</v>
      </c>
      <c r="HG146" s="117">
        <f t="shared" si="134"/>
        <v>9.8586728276707021</v>
      </c>
      <c r="HH146" s="195">
        <f t="shared" si="173"/>
        <v>4.6188493538251389</v>
      </c>
      <c r="HI146" s="262">
        <f t="shared" si="174"/>
        <v>3.1860862929891995</v>
      </c>
      <c r="HJ146" s="262">
        <f t="shared" si="175"/>
        <v>1.1810671150144727</v>
      </c>
      <c r="HK146" s="262">
        <f t="shared" si="176"/>
        <v>7.6054185541478425</v>
      </c>
      <c r="HL146" s="262">
        <f t="shared" si="177"/>
        <v>14.159876273209749</v>
      </c>
      <c r="HM146" s="262">
        <f t="shared" si="178"/>
        <v>5.6343208771165427</v>
      </c>
      <c r="HN146" s="120">
        <f t="shared" si="155"/>
        <v>14.420806546278857</v>
      </c>
      <c r="HO146" s="249">
        <f t="shared" si="156"/>
        <v>39.633259386903369</v>
      </c>
      <c r="HP146" s="121">
        <f t="shared" si="157"/>
        <v>60.366740613096631</v>
      </c>
      <c r="HQ146" s="122">
        <f t="shared" si="150"/>
        <v>26.526945638632242</v>
      </c>
      <c r="HR146" s="123">
        <f t="shared" si="151"/>
        <v>11.972571962151514</v>
      </c>
      <c r="HS146" s="196">
        <f t="shared" si="152"/>
        <v>14.554373676480727</v>
      </c>
      <c r="HT146" s="197">
        <f t="shared" si="153"/>
        <v>18.778725627034888</v>
      </c>
      <c r="HU146" s="198">
        <f t="shared" si="154"/>
        <v>-4.2243519505541594</v>
      </c>
      <c r="HV146" s="199">
        <f t="shared" si="158"/>
        <v>3.0321348721919121</v>
      </c>
      <c r="HW146" s="125">
        <f t="shared" si="159"/>
        <v>0.2262327875932828</v>
      </c>
      <c r="HX146" s="125">
        <f t="shared" si="160"/>
        <v>1.9843460156260706</v>
      </c>
      <c r="HY146" s="125">
        <f t="shared" si="161"/>
        <v>0.82155606897255851</v>
      </c>
      <c r="HZ146" s="200">
        <f t="shared" si="162"/>
        <v>0.38490411281876158</v>
      </c>
      <c r="IA146" s="201">
        <f t="shared" si="163"/>
        <v>0.26550719108243331</v>
      </c>
      <c r="IB146" s="201">
        <f t="shared" si="164"/>
        <v>9.8422259584539387E-2</v>
      </c>
      <c r="IC146" s="201">
        <f t="shared" si="165"/>
        <v>0.63378487951232021</v>
      </c>
      <c r="ID146" s="201">
        <f t="shared" si="166"/>
        <v>1.1799896894341457</v>
      </c>
      <c r="IE146" s="201">
        <f t="shared" si="167"/>
        <v>0.46952673975971188</v>
      </c>
      <c r="IF146" s="173">
        <f t="shared" si="168"/>
        <v>2.2105788032193536</v>
      </c>
      <c r="IG146" s="174">
        <f t="shared" si="169"/>
        <v>0.9977143301792929</v>
      </c>
      <c r="IH146" s="184">
        <f t="shared" si="170"/>
        <v>1.2128644730400606</v>
      </c>
      <c r="II146" s="185">
        <f t="shared" si="171"/>
        <v>1.5648938022529073</v>
      </c>
      <c r="IJ146" s="177">
        <f t="shared" si="172"/>
        <v>-0.35202932921284663</v>
      </c>
      <c r="IK146" s="130">
        <v>0</v>
      </c>
      <c r="IL146" s="347">
        <v>0</v>
      </c>
    </row>
    <row r="147" spans="1:246" outlineLevel="3" x14ac:dyDescent="0.2">
      <c r="A147" s="187">
        <v>141.77575757575701</v>
      </c>
      <c r="B147" s="188">
        <v>129</v>
      </c>
      <c r="C147" s="189" t="s">
        <v>242</v>
      </c>
      <c r="D147" s="208" t="s">
        <v>243</v>
      </c>
      <c r="E147" s="191" t="s">
        <v>256</v>
      </c>
      <c r="F147" s="1">
        <v>59737.716999999997</v>
      </c>
      <c r="G147" s="232">
        <v>513.14940000000001</v>
      </c>
      <c r="H147" s="234">
        <v>82.834999999999994</v>
      </c>
      <c r="I147" s="192">
        <v>1</v>
      </c>
      <c r="J147" s="193">
        <v>0</v>
      </c>
      <c r="K147" s="202">
        <v>1</v>
      </c>
      <c r="L147" s="271">
        <v>5.6028730026029532</v>
      </c>
      <c r="M147" s="272">
        <v>3.2374720239086439</v>
      </c>
      <c r="N147" s="314">
        <v>2.3654009786943093</v>
      </c>
      <c r="O147" s="314">
        <v>0.60969052525978673</v>
      </c>
      <c r="P147" s="314">
        <v>1.7557104534345225</v>
      </c>
      <c r="Q147" s="314">
        <v>3.2374720239086439</v>
      </c>
      <c r="R147" s="315">
        <v>0</v>
      </c>
      <c r="S147" s="316">
        <v>5.6028730026029532</v>
      </c>
      <c r="T147" s="316">
        <v>1.6965757782936133</v>
      </c>
      <c r="U147" s="316">
        <v>3.9062972243093399</v>
      </c>
      <c r="V147" s="316">
        <v>3.1760592305606545</v>
      </c>
      <c r="W147" s="316">
        <v>0.14770427884308729</v>
      </c>
      <c r="X147" s="316">
        <v>0.58253371490559747</v>
      </c>
      <c r="Y147" s="316">
        <v>0</v>
      </c>
      <c r="Z147" s="316">
        <v>1.6965757782936133</v>
      </c>
      <c r="AA147" s="317">
        <v>16.890557047141744</v>
      </c>
      <c r="AB147" s="318">
        <v>5.9364342388582383</v>
      </c>
      <c r="AC147" s="318">
        <v>10.954122808283506</v>
      </c>
      <c r="AD147" s="318">
        <v>0.38844205707410484</v>
      </c>
      <c r="AE147" s="318">
        <v>10.565680751209399</v>
      </c>
      <c r="AF147" s="318">
        <v>5.9364342388582383</v>
      </c>
      <c r="AG147" s="319">
        <v>0</v>
      </c>
      <c r="AH147" s="320">
        <v>16.890557047141744</v>
      </c>
      <c r="AI147" s="320">
        <v>12.304657253577801</v>
      </c>
      <c r="AJ147" s="320">
        <v>4.5858997935639429</v>
      </c>
      <c r="AK147" s="320">
        <v>2.0799880146316529</v>
      </c>
      <c r="AL147" s="320">
        <v>0.24812730413931888</v>
      </c>
      <c r="AM147" s="320">
        <v>2.2577844747929725</v>
      </c>
      <c r="AN147" s="320">
        <v>10.926870912151895</v>
      </c>
      <c r="AO147" s="320">
        <v>1.3777863414259073</v>
      </c>
      <c r="AP147" s="321">
        <v>4.8184567266666658</v>
      </c>
      <c r="AQ147" s="322">
        <v>0.37077380883749994</v>
      </c>
      <c r="AR147" s="323">
        <v>4.4476829178291659</v>
      </c>
      <c r="AS147" s="323">
        <v>0.24149163666666668</v>
      </c>
      <c r="AT147" s="323">
        <v>4.2061912811624991</v>
      </c>
      <c r="AU147" s="323">
        <v>0.37077380883749994</v>
      </c>
      <c r="AV147" s="315">
        <v>0.11426760389069997</v>
      </c>
      <c r="AW147" s="316">
        <v>4.7041891227759658</v>
      </c>
      <c r="AX147" s="316">
        <v>1.5509465502181998</v>
      </c>
      <c r="AY147" s="316">
        <v>2.9198034745157493</v>
      </c>
      <c r="AZ147" s="316">
        <v>0</v>
      </c>
      <c r="BA147" s="316">
        <v>0.23343909804201668</v>
      </c>
      <c r="BB147" s="316">
        <v>2.9198034745157493</v>
      </c>
      <c r="BC147" s="316">
        <v>0</v>
      </c>
      <c r="BD147" s="316">
        <v>1.5509465502181998</v>
      </c>
      <c r="BE147" s="324">
        <v>0.40862083050648096</v>
      </c>
      <c r="BF147" s="325">
        <v>3.575239242158932E-2</v>
      </c>
      <c r="BG147" s="326">
        <v>0.37286843808489156</v>
      </c>
      <c r="BH147" s="326">
        <v>1.1308735541743918E-6</v>
      </c>
      <c r="BI147" s="326">
        <v>0.37286730721133737</v>
      </c>
      <c r="BJ147" s="326">
        <v>3.575239242158932E-2</v>
      </c>
      <c r="BK147" s="319">
        <v>0.35441738380154758</v>
      </c>
      <c r="BL147" s="320">
        <v>5.4203446704933315E-2</v>
      </c>
      <c r="BM147" s="320">
        <v>3.6052702879254835E-2</v>
      </c>
      <c r="BN147" s="320">
        <v>1.8150743825678484E-2</v>
      </c>
      <c r="BO147" s="320">
        <v>0</v>
      </c>
      <c r="BP147" s="320">
        <v>5.4281930600370766E-8</v>
      </c>
      <c r="BQ147" s="320">
        <v>1.8150689543747885E-2</v>
      </c>
      <c r="BR147" s="320">
        <v>0</v>
      </c>
      <c r="BS147" s="320">
        <v>3.6052702879254835E-2</v>
      </c>
      <c r="BT147" s="275">
        <v>2.1060517013394922</v>
      </c>
      <c r="BU147" s="327">
        <v>0.29089111896954306</v>
      </c>
      <c r="BV147" s="328">
        <v>1.815160582369949</v>
      </c>
      <c r="BW147" s="328">
        <v>0.65159610649177646</v>
      </c>
      <c r="BX147" s="328">
        <v>1.1635644758781725</v>
      </c>
      <c r="BY147" s="328">
        <v>0.29089111896954306</v>
      </c>
      <c r="BZ147" s="329">
        <v>1.7701364549758427</v>
      </c>
      <c r="CA147" s="330">
        <v>0.33591524636364944</v>
      </c>
      <c r="CB147" s="330">
        <v>0.23198566737821061</v>
      </c>
      <c r="CC147" s="330">
        <v>0.10392957898543884</v>
      </c>
      <c r="CD147" s="330"/>
      <c r="CE147" s="330">
        <v>0.10392957898543836</v>
      </c>
      <c r="CF147" s="330">
        <v>4.7184478546569153E-16</v>
      </c>
      <c r="CG147" s="330"/>
      <c r="CH147" s="330">
        <v>0.23198566737821061</v>
      </c>
      <c r="CI147" s="331">
        <v>0.20422434508657505</v>
      </c>
      <c r="CJ147" s="332">
        <v>4.6843273455000004E-3</v>
      </c>
      <c r="CK147" s="332">
        <v>0.19954001774107505</v>
      </c>
      <c r="CL147" s="332"/>
      <c r="CM147" s="332">
        <v>0.19954001774107505</v>
      </c>
      <c r="CN147" s="332">
        <v>4.6843273455000004E-3</v>
      </c>
      <c r="CO147" s="333"/>
      <c r="CP147" s="334">
        <v>0.20422434508657505</v>
      </c>
      <c r="CQ147" s="334">
        <v>0.20422434508657505</v>
      </c>
      <c r="CR147" s="334">
        <v>0</v>
      </c>
      <c r="CS147" s="335"/>
      <c r="CT147" s="335"/>
      <c r="CU147" s="334">
        <v>0</v>
      </c>
      <c r="CV147" s="334">
        <v>0.21146154531558053</v>
      </c>
      <c r="CW147" s="334">
        <v>-7.2372002290054804E-3</v>
      </c>
      <c r="CX147" s="299">
        <v>2.9323589999999995</v>
      </c>
      <c r="CY147" s="300">
        <v>0.16422515438537549</v>
      </c>
      <c r="CZ147" s="301">
        <v>2.7681338456146243</v>
      </c>
      <c r="DA147" s="301">
        <v>0</v>
      </c>
      <c r="DB147" s="301">
        <v>2.7681338456146243</v>
      </c>
      <c r="DC147" s="301">
        <v>0.16422515438537549</v>
      </c>
      <c r="DD147" s="169">
        <v>0</v>
      </c>
      <c r="DE147" s="170">
        <v>2.9323589999999995</v>
      </c>
      <c r="DF147" s="170">
        <v>2.8123919724566737</v>
      </c>
      <c r="DG147" s="170">
        <v>0.11996702754332578</v>
      </c>
      <c r="DH147" s="170">
        <v>0</v>
      </c>
      <c r="DI147" s="170">
        <v>0</v>
      </c>
      <c r="DJ147" s="170">
        <v>0.11996702754332489</v>
      </c>
      <c r="DK147" s="170">
        <v>2.8123919724566746</v>
      </c>
      <c r="DL147" s="170">
        <v>0</v>
      </c>
      <c r="DM147" s="336">
        <v>32.963142653343915</v>
      </c>
      <c r="DN147" s="337">
        <v>10.04023306472639</v>
      </c>
      <c r="DO147" s="337">
        <v>22.922909588617522</v>
      </c>
      <c r="DP147" s="337">
        <v>1.8912214563658889</v>
      </c>
      <c r="DQ147" s="337">
        <v>21.031688132251627</v>
      </c>
      <c r="DR147" s="337">
        <v>10.04023306472639</v>
      </c>
      <c r="DS147" s="338">
        <v>2.2388214426680904</v>
      </c>
      <c r="DT147" s="339">
        <v>30.724321210675814</v>
      </c>
      <c r="DU147" s="339">
        <v>18.836834269890328</v>
      </c>
      <c r="DV147" s="339">
        <v>11.654047842743473</v>
      </c>
      <c r="DW147" s="339">
        <v>5.2560472451923079</v>
      </c>
      <c r="DX147" s="339">
        <v>0.73320031429179178</v>
      </c>
      <c r="DY147" s="339">
        <v>5.8982393813013925</v>
      </c>
      <c r="DZ147" s="339">
        <v>13.950724429924151</v>
      </c>
      <c r="EA147" s="339">
        <v>4.8861098399661795</v>
      </c>
      <c r="EB147" s="340">
        <v>5.6028730026029532</v>
      </c>
      <c r="EC147" s="274">
        <v>16.890557047141744</v>
      </c>
      <c r="ED147" s="274">
        <v>4.8184567266666658</v>
      </c>
      <c r="EE147" s="274">
        <v>0.40862083050648096</v>
      </c>
      <c r="EF147" s="274">
        <v>2.1060517013394922</v>
      </c>
      <c r="EG147" s="274">
        <v>0.20422434508657505</v>
      </c>
      <c r="EH147" s="274">
        <f t="shared" si="179"/>
        <v>2.9323589999999995</v>
      </c>
      <c r="EI147" s="248">
        <f t="shared" si="180"/>
        <v>32.963142653343915</v>
      </c>
      <c r="EJ147" s="245">
        <v>0.60969052525978673</v>
      </c>
      <c r="EK147" s="246">
        <v>0.38844205707410484</v>
      </c>
      <c r="EL147" s="246">
        <v>0.24149163666666668</v>
      </c>
      <c r="EM147" s="246">
        <v>1.1308735541743918E-6</v>
      </c>
      <c r="EN147" s="246">
        <v>0.65159610649177646</v>
      </c>
      <c r="EO147" s="246">
        <v>0</v>
      </c>
      <c r="EP147" s="246">
        <v>0</v>
      </c>
      <c r="EQ147" s="341">
        <v>1.8912214563658889</v>
      </c>
      <c r="ER147" s="246">
        <v>1.7557104534345225</v>
      </c>
      <c r="ES147" s="246">
        <v>10.565680751209399</v>
      </c>
      <c r="ET147" s="246">
        <v>4.2061912811624991</v>
      </c>
      <c r="EU147" s="246">
        <v>0.37286730721133737</v>
      </c>
      <c r="EV147" s="246">
        <v>1.1635644758781725</v>
      </c>
      <c r="EW147" s="246">
        <v>0.19954001774107505</v>
      </c>
      <c r="EX147" s="246">
        <f t="shared" si="130"/>
        <v>2.7681338456146243</v>
      </c>
      <c r="EY147" s="342">
        <f t="shared" si="131"/>
        <v>21.031688132251627</v>
      </c>
      <c r="EZ147" s="246">
        <v>3.2374720239086439</v>
      </c>
      <c r="FA147" s="246">
        <v>5.9364342388582383</v>
      </c>
      <c r="FB147" s="246">
        <v>0.37077380883749994</v>
      </c>
      <c r="FC147" s="246">
        <v>3.575239242158932E-2</v>
      </c>
      <c r="FD147" s="246">
        <v>0.29089111896954306</v>
      </c>
      <c r="FE147" s="246">
        <v>4.6843273455000004E-3</v>
      </c>
      <c r="FF147" s="246">
        <f t="shared" si="137"/>
        <v>0.16422515438537549</v>
      </c>
      <c r="FG147" s="343">
        <f t="shared" si="138"/>
        <v>10.04023306472639</v>
      </c>
      <c r="FH147" s="276">
        <v>0</v>
      </c>
      <c r="FI147" s="260">
        <v>0</v>
      </c>
      <c r="FJ147" s="260">
        <v>0.11426760389069997</v>
      </c>
      <c r="FK147" s="260">
        <v>0.35441738380154758</v>
      </c>
      <c r="FL147" s="260">
        <v>1.7701364549758427</v>
      </c>
      <c r="FM147" s="264">
        <v>0</v>
      </c>
      <c r="FN147" s="264">
        <v>0</v>
      </c>
      <c r="FO147" s="344">
        <v>2.2388214426680904</v>
      </c>
      <c r="FP147" s="345">
        <v>3.1760592305606545</v>
      </c>
      <c r="FQ147" s="260">
        <v>2.0799880146316529</v>
      </c>
      <c r="FR147" s="260">
        <v>0</v>
      </c>
      <c r="FS147" s="260">
        <v>0</v>
      </c>
      <c r="FT147" s="260">
        <v>0</v>
      </c>
      <c r="FU147" s="264">
        <v>0</v>
      </c>
      <c r="FV147" s="147">
        <v>0</v>
      </c>
      <c r="FW147" s="344">
        <v>5.2560472451923079</v>
      </c>
      <c r="FX147" s="195">
        <v>0.14770427884308729</v>
      </c>
      <c r="FY147" s="262">
        <v>0.24812730413931888</v>
      </c>
      <c r="FZ147" s="262">
        <v>0.23343909804201668</v>
      </c>
      <c r="GA147" s="262">
        <v>5.4281930600370766E-8</v>
      </c>
      <c r="GB147" s="262">
        <v>0.10392957898543836</v>
      </c>
      <c r="GC147" s="147">
        <v>0</v>
      </c>
      <c r="GD147" s="147">
        <v>0</v>
      </c>
      <c r="GE147" s="346">
        <v>0.73320031429179178</v>
      </c>
      <c r="GF147" s="273">
        <f t="shared" si="139"/>
        <v>0.58253371490559747</v>
      </c>
      <c r="GG147" s="246">
        <f t="shared" si="140"/>
        <v>2.2577844747929725</v>
      </c>
      <c r="GH147" s="246">
        <f t="shared" si="141"/>
        <v>2.9198034745157493</v>
      </c>
      <c r="GI147" s="246">
        <f t="shared" si="142"/>
        <v>1.8150689543747885E-2</v>
      </c>
      <c r="GJ147" s="246">
        <f t="shared" si="143"/>
        <v>4.7184478546569153E-16</v>
      </c>
      <c r="GK147" s="246">
        <f t="shared" si="144"/>
        <v>0</v>
      </c>
      <c r="GL147" s="246">
        <f t="shared" si="145"/>
        <v>0.11996702754332489</v>
      </c>
      <c r="GM147" s="346">
        <f t="shared" si="146"/>
        <v>5.8982393813013925</v>
      </c>
      <c r="GN147" s="195">
        <v>0</v>
      </c>
      <c r="GO147" s="262">
        <v>10.926870912151895</v>
      </c>
      <c r="GP147" s="262">
        <v>0</v>
      </c>
      <c r="GQ147" s="262">
        <v>0</v>
      </c>
      <c r="GR147" s="262">
        <v>0</v>
      </c>
      <c r="GS147" s="147">
        <v>0.21146154531558053</v>
      </c>
      <c r="GT147" s="147">
        <f t="shared" si="147"/>
        <v>2.8123919724566746</v>
      </c>
      <c r="GU147" s="346">
        <f t="shared" si="148"/>
        <v>13.950724429924151</v>
      </c>
      <c r="GV147" s="195">
        <v>1.6965757782936133</v>
      </c>
      <c r="GW147" s="262">
        <v>1.3777863414259073</v>
      </c>
      <c r="GX147" s="262">
        <v>1.5509465502181998</v>
      </c>
      <c r="GY147" s="262">
        <v>3.6052702879254835E-2</v>
      </c>
      <c r="GZ147" s="262">
        <v>0.23198566737821061</v>
      </c>
      <c r="HA147" s="147">
        <v>-7.2372002290054804E-3</v>
      </c>
      <c r="HB147" s="147">
        <f t="shared" si="135"/>
        <v>0</v>
      </c>
      <c r="HC147" s="346">
        <f t="shared" si="136"/>
        <v>4.8861098399661795</v>
      </c>
      <c r="HD147" s="248">
        <f t="shared" si="149"/>
        <v>32.963142653343915</v>
      </c>
      <c r="HE147" s="116">
        <f t="shared" si="132"/>
        <v>1.8912214563658889</v>
      </c>
      <c r="HF147" s="117">
        <f t="shared" si="133"/>
        <v>21.031688132251627</v>
      </c>
      <c r="HG147" s="117">
        <f t="shared" si="134"/>
        <v>10.04023306472639</v>
      </c>
      <c r="HH147" s="195">
        <f t="shared" si="173"/>
        <v>2.2388214426680904</v>
      </c>
      <c r="HI147" s="262">
        <f t="shared" si="174"/>
        <v>5.2560472451923079</v>
      </c>
      <c r="HJ147" s="262">
        <f t="shared" si="175"/>
        <v>0.73320031429179178</v>
      </c>
      <c r="HK147" s="262">
        <f t="shared" si="176"/>
        <v>5.8982393813013925</v>
      </c>
      <c r="HL147" s="262">
        <f t="shared" si="177"/>
        <v>13.950724429924151</v>
      </c>
      <c r="HM147" s="262">
        <f t="shared" si="178"/>
        <v>4.8861098399661795</v>
      </c>
      <c r="HN147" s="120">
        <f t="shared" si="155"/>
        <v>11.517549535559365</v>
      </c>
      <c r="HO147" s="249">
        <f t="shared" si="156"/>
        <v>34.940690141966719</v>
      </c>
      <c r="HP147" s="121">
        <f t="shared" si="157"/>
        <v>65.059309858033288</v>
      </c>
      <c r="HQ147" s="122">
        <f t="shared" si="150"/>
        <v>22.922909588617514</v>
      </c>
      <c r="HR147" s="123">
        <f t="shared" si="151"/>
        <v>11.887486940785493</v>
      </c>
      <c r="HS147" s="196">
        <f t="shared" si="152"/>
        <v>11.035422647832021</v>
      </c>
      <c r="HT147" s="197">
        <f t="shared" si="153"/>
        <v>16.189545872592241</v>
      </c>
      <c r="HU147" s="198">
        <f t="shared" si="154"/>
        <v>-5.1541232247602107</v>
      </c>
      <c r="HV147" s="199">
        <f t="shared" si="158"/>
        <v>2.7469285544453261</v>
      </c>
      <c r="HW147" s="125">
        <f t="shared" si="159"/>
        <v>0.15760178803049074</v>
      </c>
      <c r="HX147" s="125">
        <f t="shared" si="160"/>
        <v>1.7526406776876355</v>
      </c>
      <c r="HY147" s="125">
        <f t="shared" si="161"/>
        <v>0.83668608872719918</v>
      </c>
      <c r="HZ147" s="200">
        <f t="shared" si="162"/>
        <v>0.1865684535556742</v>
      </c>
      <c r="IA147" s="201">
        <f t="shared" si="163"/>
        <v>0.43800393709935898</v>
      </c>
      <c r="IB147" s="201">
        <f t="shared" si="164"/>
        <v>6.1100026190982648E-2</v>
      </c>
      <c r="IC147" s="201">
        <f t="shared" si="165"/>
        <v>0.49151994844178271</v>
      </c>
      <c r="ID147" s="201">
        <f t="shared" si="166"/>
        <v>1.1625603691603459</v>
      </c>
      <c r="IE147" s="201">
        <f t="shared" si="167"/>
        <v>0.40717581999718161</v>
      </c>
      <c r="IF147" s="173">
        <f t="shared" si="168"/>
        <v>1.9102424657181263</v>
      </c>
      <c r="IG147" s="174">
        <f t="shared" si="169"/>
        <v>0.99062391173212438</v>
      </c>
      <c r="IH147" s="184">
        <f t="shared" si="170"/>
        <v>0.91961855398600179</v>
      </c>
      <c r="II147" s="185">
        <f t="shared" si="171"/>
        <v>1.3491288227160201</v>
      </c>
      <c r="IJ147" s="177">
        <f t="shared" si="172"/>
        <v>-0.42951026873001757</v>
      </c>
      <c r="IK147" s="130">
        <v>0</v>
      </c>
      <c r="IL147" s="347">
        <v>0</v>
      </c>
    </row>
    <row r="148" spans="1:246" outlineLevel="3" x14ac:dyDescent="0.2">
      <c r="A148" s="187">
        <v>142.87272727272699</v>
      </c>
      <c r="B148" s="188">
        <v>130</v>
      </c>
      <c r="C148" s="189" t="s">
        <v>242</v>
      </c>
      <c r="D148" s="208" t="s">
        <v>243</v>
      </c>
      <c r="E148" s="191" t="s">
        <v>257</v>
      </c>
      <c r="F148" s="1">
        <v>532.47900000000004</v>
      </c>
      <c r="G148" s="232">
        <v>6.0594000000000001</v>
      </c>
      <c r="H148" s="234">
        <v>81.332999999999998</v>
      </c>
      <c r="I148" s="192">
        <v>1</v>
      </c>
      <c r="J148" s="193">
        <v>0</v>
      </c>
      <c r="K148" s="202">
        <v>1</v>
      </c>
      <c r="L148" s="271">
        <v>4.7581937024494092</v>
      </c>
      <c r="M148" s="272">
        <v>2.7987594601767003</v>
      </c>
      <c r="N148" s="314">
        <v>1.9594342422727089</v>
      </c>
      <c r="O148" s="314">
        <v>0.50468853113403989</v>
      </c>
      <c r="P148" s="314">
        <v>1.454745711138669</v>
      </c>
      <c r="Q148" s="314">
        <v>2.7987594601767003</v>
      </c>
      <c r="R148" s="315">
        <v>0</v>
      </c>
      <c r="S148" s="316">
        <v>4.7581937024494092</v>
      </c>
      <c r="T148" s="316">
        <v>1.6118655730736928</v>
      </c>
      <c r="U148" s="316">
        <v>3.1463281293757164</v>
      </c>
      <c r="V148" s="316">
        <v>2.424885199721226</v>
      </c>
      <c r="W148" s="316">
        <v>0.15866301675888542</v>
      </c>
      <c r="X148" s="316">
        <v>0.56277991289560492</v>
      </c>
      <c r="Y148" s="316">
        <v>0</v>
      </c>
      <c r="Z148" s="316">
        <v>1.6118655730736928</v>
      </c>
      <c r="AA148" s="317">
        <v>17.63563623188081</v>
      </c>
      <c r="AB148" s="318">
        <v>5.8680845564528941</v>
      </c>
      <c r="AC148" s="318">
        <v>11.767551675427915</v>
      </c>
      <c r="AD148" s="318">
        <v>0.47802215749254418</v>
      </c>
      <c r="AE148" s="318">
        <v>11.289529517935373</v>
      </c>
      <c r="AF148" s="318">
        <v>5.8680845564528941</v>
      </c>
      <c r="AG148" s="319">
        <v>0</v>
      </c>
      <c r="AH148" s="320">
        <v>17.63563623188081</v>
      </c>
      <c r="AI148" s="320">
        <v>12.969027753767696</v>
      </c>
      <c r="AJ148" s="320">
        <v>4.6666084781131136</v>
      </c>
      <c r="AK148" s="320">
        <v>1.9872492896263174</v>
      </c>
      <c r="AL148" s="320">
        <v>0.26887443349427614</v>
      </c>
      <c r="AM148" s="320">
        <v>2.4104847549925204</v>
      </c>
      <c r="AN148" s="320">
        <v>11.515952686750342</v>
      </c>
      <c r="AO148" s="320">
        <v>1.4530750670173547</v>
      </c>
      <c r="AP148" s="321">
        <v>4.4773274279999997</v>
      </c>
      <c r="AQ148" s="322">
        <v>0.34598631201749996</v>
      </c>
      <c r="AR148" s="323">
        <v>4.1313411159825</v>
      </c>
      <c r="AS148" s="323">
        <v>0.19904896200000002</v>
      </c>
      <c r="AT148" s="323">
        <v>3.9322921539825</v>
      </c>
      <c r="AU148" s="323">
        <v>0.34598631201749996</v>
      </c>
      <c r="AV148" s="315">
        <v>0.13758412409632798</v>
      </c>
      <c r="AW148" s="316">
        <v>4.3397433039036715</v>
      </c>
      <c r="AX148" s="316">
        <v>1.4367038404361347</v>
      </c>
      <c r="AY148" s="316">
        <v>2.7127936408609488</v>
      </c>
      <c r="AZ148" s="316">
        <v>0</v>
      </c>
      <c r="BA148" s="316">
        <v>0.19024582260658798</v>
      </c>
      <c r="BB148" s="316">
        <v>2.7127936408609488</v>
      </c>
      <c r="BC148" s="316">
        <v>0</v>
      </c>
      <c r="BD148" s="316">
        <v>1.4367038404361347</v>
      </c>
      <c r="BE148" s="324">
        <v>0.15114268721028312</v>
      </c>
      <c r="BF148" s="325">
        <v>2.0073388647151309E-2</v>
      </c>
      <c r="BG148" s="326">
        <v>0.13106929856313182</v>
      </c>
      <c r="BH148" s="326">
        <v>1.2363648032119414E-3</v>
      </c>
      <c r="BI148" s="326">
        <v>0.12983293375991986</v>
      </c>
      <c r="BJ148" s="326">
        <v>2.0073388647151309E-2</v>
      </c>
      <c r="BK148" s="319">
        <v>3.9914633723274152E-3</v>
      </c>
      <c r="BL148" s="320">
        <v>0.1471512238379557</v>
      </c>
      <c r="BM148" s="320">
        <v>9.8316979237853319E-2</v>
      </c>
      <c r="BN148" s="320">
        <v>4.8834244600102397E-2</v>
      </c>
      <c r="BO148" s="320">
        <v>0</v>
      </c>
      <c r="BP148" s="320">
        <v>1.18158518787603E-3</v>
      </c>
      <c r="BQ148" s="320">
        <v>4.7652659412226371E-2</v>
      </c>
      <c r="BR148" s="320">
        <v>0</v>
      </c>
      <c r="BS148" s="320">
        <v>9.8316979237853319E-2</v>
      </c>
      <c r="BT148" s="275">
        <v>2.8259521897376061</v>
      </c>
      <c r="BU148" s="327">
        <v>0.3903248880853048</v>
      </c>
      <c r="BV148" s="328">
        <v>2.4356273016523011</v>
      </c>
      <c r="BW148" s="328">
        <v>0.8743277493110827</v>
      </c>
      <c r="BX148" s="328">
        <v>1.5612995523412185</v>
      </c>
      <c r="BY148" s="328">
        <v>0.3903248880853048</v>
      </c>
      <c r="BZ148" s="329">
        <v>2.7878018351761482</v>
      </c>
      <c r="CA148" s="330">
        <v>3.8150354561457878E-2</v>
      </c>
      <c r="CB148" s="330">
        <v>2.6346929945758095E-2</v>
      </c>
      <c r="CC148" s="330">
        <v>1.1803424615699783E-2</v>
      </c>
      <c r="CD148" s="330"/>
      <c r="CE148" s="330">
        <v>1.1803424615699628E-2</v>
      </c>
      <c r="CF148" s="330">
        <v>1.5439038936193583E-16</v>
      </c>
      <c r="CG148" s="330"/>
      <c r="CH148" s="330">
        <v>2.6346929945758095E-2</v>
      </c>
      <c r="CI148" s="331">
        <v>5.118855977476082E-2</v>
      </c>
      <c r="CJ148" s="332">
        <v>1.1958032234400005E-3</v>
      </c>
      <c r="CK148" s="332">
        <v>4.9992756551320822E-2</v>
      </c>
      <c r="CL148" s="332"/>
      <c r="CM148" s="332">
        <v>4.9992756551320822E-2</v>
      </c>
      <c r="CN148" s="332">
        <v>1.1958032234400005E-3</v>
      </c>
      <c r="CO148" s="333"/>
      <c r="CP148" s="334">
        <v>5.118855977476082E-2</v>
      </c>
      <c r="CQ148" s="334">
        <v>5.118855977476082E-2</v>
      </c>
      <c r="CR148" s="334">
        <v>0</v>
      </c>
      <c r="CS148" s="335"/>
      <c r="CT148" s="335"/>
      <c r="CU148" s="334">
        <v>0</v>
      </c>
      <c r="CV148" s="334">
        <v>5.2041489152007778E-2</v>
      </c>
      <c r="CW148" s="334">
        <v>-8.5292937724695816E-4</v>
      </c>
      <c r="CX148" s="299">
        <v>2.8791881999999998</v>
      </c>
      <c r="CY148" s="300">
        <v>0.16124735295015086</v>
      </c>
      <c r="CZ148" s="301">
        <v>2.717940847049849</v>
      </c>
      <c r="DA148" s="301">
        <v>0</v>
      </c>
      <c r="DB148" s="301">
        <v>2.717940847049849</v>
      </c>
      <c r="DC148" s="301">
        <v>0.16124735295015086</v>
      </c>
      <c r="DD148" s="169">
        <v>0</v>
      </c>
      <c r="DE148" s="170">
        <v>2.8791881999999998</v>
      </c>
      <c r="DF148" s="170">
        <v>2.7613964664190105</v>
      </c>
      <c r="DG148" s="170">
        <v>0.11779173358098927</v>
      </c>
      <c r="DH148" s="170">
        <v>0</v>
      </c>
      <c r="DI148" s="170">
        <v>0</v>
      </c>
      <c r="DJ148" s="170">
        <v>0.11779173358098927</v>
      </c>
      <c r="DK148" s="170">
        <v>2.7613964664190105</v>
      </c>
      <c r="DL148" s="170">
        <v>0</v>
      </c>
      <c r="DM148" s="336">
        <v>32.77862899905287</v>
      </c>
      <c r="DN148" s="337">
        <v>9.5856717615531419</v>
      </c>
      <c r="DO148" s="337">
        <v>23.19295723749973</v>
      </c>
      <c r="DP148" s="337">
        <v>2.0573237647408789</v>
      </c>
      <c r="DQ148" s="337">
        <v>21.135633472758855</v>
      </c>
      <c r="DR148" s="337">
        <v>9.5856717615531419</v>
      </c>
      <c r="DS148" s="338">
        <v>2.9293774226448037</v>
      </c>
      <c r="DT148" s="339">
        <v>29.849251576408065</v>
      </c>
      <c r="DU148" s="339">
        <v>18.954846102654912</v>
      </c>
      <c r="DV148" s="339">
        <v>10.704159651146568</v>
      </c>
      <c r="DW148" s="339">
        <v>4.4121344893475438</v>
      </c>
      <c r="DX148" s="339">
        <v>0.63076828266332519</v>
      </c>
      <c r="DY148" s="339">
        <v>5.8515027017422891</v>
      </c>
      <c r="DZ148" s="339">
        <v>14.329390642321361</v>
      </c>
      <c r="EA148" s="339">
        <v>4.625455460333546</v>
      </c>
      <c r="EB148" s="340">
        <v>4.7581937024494092</v>
      </c>
      <c r="EC148" s="274">
        <v>17.63563623188081</v>
      </c>
      <c r="ED148" s="274">
        <v>4.4773274279999997</v>
      </c>
      <c r="EE148" s="274">
        <v>0.15114268721028312</v>
      </c>
      <c r="EF148" s="274">
        <v>2.8259521897376061</v>
      </c>
      <c r="EG148" s="274">
        <v>5.118855977476082E-2</v>
      </c>
      <c r="EH148" s="274">
        <f t="shared" si="179"/>
        <v>2.8791881999999998</v>
      </c>
      <c r="EI148" s="248">
        <f t="shared" si="180"/>
        <v>32.77862899905287</v>
      </c>
      <c r="EJ148" s="245">
        <v>0.50468853113403989</v>
      </c>
      <c r="EK148" s="246">
        <v>0.47802215749254418</v>
      </c>
      <c r="EL148" s="246">
        <v>0.19904896200000002</v>
      </c>
      <c r="EM148" s="246">
        <v>1.2363648032119414E-3</v>
      </c>
      <c r="EN148" s="246">
        <v>0.8743277493110827</v>
      </c>
      <c r="EO148" s="246">
        <v>0</v>
      </c>
      <c r="EP148" s="246">
        <v>0</v>
      </c>
      <c r="EQ148" s="341">
        <v>2.0573237647408789</v>
      </c>
      <c r="ER148" s="246">
        <v>1.454745711138669</v>
      </c>
      <c r="ES148" s="246">
        <v>11.289529517935373</v>
      </c>
      <c r="ET148" s="246">
        <v>3.9322921539825</v>
      </c>
      <c r="EU148" s="246">
        <v>0.12983293375991986</v>
      </c>
      <c r="EV148" s="246">
        <v>1.5612995523412185</v>
      </c>
      <c r="EW148" s="246">
        <v>4.9992756551320822E-2</v>
      </c>
      <c r="EX148" s="246">
        <f t="shared" si="130"/>
        <v>2.717940847049849</v>
      </c>
      <c r="EY148" s="342">
        <f t="shared" si="131"/>
        <v>21.135633472758855</v>
      </c>
      <c r="EZ148" s="246">
        <v>2.7987594601767003</v>
      </c>
      <c r="FA148" s="246">
        <v>5.8680845564528941</v>
      </c>
      <c r="FB148" s="246">
        <v>0.34598631201749996</v>
      </c>
      <c r="FC148" s="246">
        <v>2.0073388647151309E-2</v>
      </c>
      <c r="FD148" s="246">
        <v>0.3903248880853048</v>
      </c>
      <c r="FE148" s="246">
        <v>1.1958032234400005E-3</v>
      </c>
      <c r="FF148" s="246">
        <f t="shared" si="137"/>
        <v>0.16124735295015086</v>
      </c>
      <c r="FG148" s="343">
        <f t="shared" si="138"/>
        <v>9.5856717615531419</v>
      </c>
      <c r="FH148" s="276">
        <v>0</v>
      </c>
      <c r="FI148" s="260">
        <v>0</v>
      </c>
      <c r="FJ148" s="260">
        <v>0.13758412409632798</v>
      </c>
      <c r="FK148" s="260">
        <v>3.9914633723274152E-3</v>
      </c>
      <c r="FL148" s="260">
        <v>2.7878018351761482</v>
      </c>
      <c r="FM148" s="264">
        <v>0</v>
      </c>
      <c r="FN148" s="264">
        <v>0</v>
      </c>
      <c r="FO148" s="344">
        <v>2.9293774226448037</v>
      </c>
      <c r="FP148" s="345">
        <v>2.424885199721226</v>
      </c>
      <c r="FQ148" s="260">
        <v>1.9872492896263174</v>
      </c>
      <c r="FR148" s="260">
        <v>0</v>
      </c>
      <c r="FS148" s="260">
        <v>0</v>
      </c>
      <c r="FT148" s="260">
        <v>0</v>
      </c>
      <c r="FU148" s="264">
        <v>0</v>
      </c>
      <c r="FV148" s="147">
        <v>0</v>
      </c>
      <c r="FW148" s="344">
        <v>4.4121344893475438</v>
      </c>
      <c r="FX148" s="195">
        <v>0.15866301675888542</v>
      </c>
      <c r="FY148" s="262">
        <v>0.26887443349427614</v>
      </c>
      <c r="FZ148" s="262">
        <v>0.19024582260658798</v>
      </c>
      <c r="GA148" s="262">
        <v>1.18158518787603E-3</v>
      </c>
      <c r="GB148" s="262">
        <v>1.1803424615699628E-2</v>
      </c>
      <c r="GC148" s="147">
        <v>0</v>
      </c>
      <c r="GD148" s="147">
        <v>0</v>
      </c>
      <c r="GE148" s="346">
        <v>0.63076828266332519</v>
      </c>
      <c r="GF148" s="273">
        <f t="shared" si="139"/>
        <v>0.56277991289560492</v>
      </c>
      <c r="GG148" s="246">
        <f t="shared" si="140"/>
        <v>2.4104847549925204</v>
      </c>
      <c r="GH148" s="246">
        <f t="shared" si="141"/>
        <v>2.7127936408609488</v>
      </c>
      <c r="GI148" s="246">
        <f t="shared" si="142"/>
        <v>4.7652659412226371E-2</v>
      </c>
      <c r="GJ148" s="246">
        <f t="shared" si="143"/>
        <v>1.5439038936193583E-16</v>
      </c>
      <c r="GK148" s="246">
        <f t="shared" si="144"/>
        <v>0</v>
      </c>
      <c r="GL148" s="246">
        <f t="shared" si="145"/>
        <v>0.11779173358098927</v>
      </c>
      <c r="GM148" s="346">
        <f t="shared" si="146"/>
        <v>5.8515027017422891</v>
      </c>
      <c r="GN148" s="195">
        <v>0</v>
      </c>
      <c r="GO148" s="262">
        <v>11.515952686750342</v>
      </c>
      <c r="GP148" s="262">
        <v>0</v>
      </c>
      <c r="GQ148" s="262">
        <v>0</v>
      </c>
      <c r="GR148" s="262">
        <v>0</v>
      </c>
      <c r="GS148" s="147">
        <v>5.2041489152007778E-2</v>
      </c>
      <c r="GT148" s="147">
        <f t="shared" si="147"/>
        <v>2.7613964664190105</v>
      </c>
      <c r="GU148" s="346">
        <f t="shared" si="148"/>
        <v>14.329390642321361</v>
      </c>
      <c r="GV148" s="195">
        <v>1.6118655730736928</v>
      </c>
      <c r="GW148" s="262">
        <v>1.4530750670173547</v>
      </c>
      <c r="GX148" s="262">
        <v>1.4367038404361347</v>
      </c>
      <c r="GY148" s="262">
        <v>9.8316979237853319E-2</v>
      </c>
      <c r="GZ148" s="262">
        <v>2.6346929945758095E-2</v>
      </c>
      <c r="HA148" s="147">
        <v>-8.5292937724695816E-4</v>
      </c>
      <c r="HB148" s="147">
        <f t="shared" si="135"/>
        <v>0</v>
      </c>
      <c r="HC148" s="346">
        <f t="shared" si="136"/>
        <v>4.625455460333546</v>
      </c>
      <c r="HD148" s="248">
        <f t="shared" si="149"/>
        <v>32.77862899905287</v>
      </c>
      <c r="HE148" s="116">
        <f t="shared" si="132"/>
        <v>2.0573237647408789</v>
      </c>
      <c r="HF148" s="117">
        <f t="shared" si="133"/>
        <v>21.135633472758855</v>
      </c>
      <c r="HG148" s="117">
        <f t="shared" si="134"/>
        <v>9.5856717615531419</v>
      </c>
      <c r="HH148" s="195">
        <f t="shared" si="173"/>
        <v>2.9293774226448037</v>
      </c>
      <c r="HI148" s="262">
        <f t="shared" si="174"/>
        <v>4.4121344893475438</v>
      </c>
      <c r="HJ148" s="262">
        <f t="shared" si="175"/>
        <v>0.63076828266332519</v>
      </c>
      <c r="HK148" s="262">
        <f t="shared" si="176"/>
        <v>5.8515027017422891</v>
      </c>
      <c r="HL148" s="262">
        <f t="shared" si="177"/>
        <v>14.329390642321361</v>
      </c>
      <c r="HM148" s="262">
        <f t="shared" si="178"/>
        <v>4.625455460333546</v>
      </c>
      <c r="HN148" s="120">
        <f t="shared" si="155"/>
        <v>11.107726444739161</v>
      </c>
      <c r="HO148" s="249">
        <f t="shared" si="156"/>
        <v>33.887098954200049</v>
      </c>
      <c r="HP148" s="121">
        <f t="shared" si="157"/>
        <v>66.112901045799958</v>
      </c>
      <c r="HQ148" s="122">
        <f t="shared" si="150"/>
        <v>23.192957237499733</v>
      </c>
      <c r="HR148" s="123">
        <f t="shared" si="151"/>
        <v>10.894405473753158</v>
      </c>
      <c r="HS148" s="196">
        <f t="shared" si="152"/>
        <v>12.298551763746575</v>
      </c>
      <c r="HT148" s="197">
        <f t="shared" si="153"/>
        <v>17.258768064966166</v>
      </c>
      <c r="HU148" s="198">
        <f t="shared" si="154"/>
        <v>-4.9602163012195959</v>
      </c>
      <c r="HV148" s="199">
        <f t="shared" si="158"/>
        <v>2.7315524165877392</v>
      </c>
      <c r="HW148" s="125">
        <f t="shared" si="159"/>
        <v>0.1714436470617399</v>
      </c>
      <c r="HX148" s="125">
        <f t="shared" si="160"/>
        <v>1.7613027893965711</v>
      </c>
      <c r="HY148" s="125">
        <f t="shared" si="161"/>
        <v>0.79880598012942849</v>
      </c>
      <c r="HZ148" s="200">
        <f t="shared" si="162"/>
        <v>0.24411478522040031</v>
      </c>
      <c r="IA148" s="201">
        <f t="shared" si="163"/>
        <v>0.3676778741122953</v>
      </c>
      <c r="IB148" s="201">
        <f t="shared" si="164"/>
        <v>5.2564023555277097E-2</v>
      </c>
      <c r="IC148" s="201">
        <f t="shared" si="165"/>
        <v>0.48762522514519074</v>
      </c>
      <c r="ID148" s="201">
        <f t="shared" si="166"/>
        <v>1.1941158868601134</v>
      </c>
      <c r="IE148" s="201">
        <f t="shared" si="167"/>
        <v>0.38545462169446215</v>
      </c>
      <c r="IF148" s="173">
        <f t="shared" si="168"/>
        <v>1.9327464364583111</v>
      </c>
      <c r="IG148" s="174">
        <f t="shared" si="169"/>
        <v>0.90786712281276316</v>
      </c>
      <c r="IH148" s="184">
        <f t="shared" si="170"/>
        <v>1.0248793136455479</v>
      </c>
      <c r="II148" s="185">
        <f t="shared" si="171"/>
        <v>1.4382306720805138</v>
      </c>
      <c r="IJ148" s="177">
        <f t="shared" si="172"/>
        <v>-0.41335135843496634</v>
      </c>
      <c r="IK148" s="130">
        <v>0</v>
      </c>
      <c r="IL148" s="347">
        <v>0</v>
      </c>
    </row>
    <row r="149" spans="1:246" outlineLevel="3" x14ac:dyDescent="0.2">
      <c r="A149" s="187">
        <v>143.969696969697</v>
      </c>
      <c r="B149" s="188">
        <v>131</v>
      </c>
      <c r="C149" s="189" t="s">
        <v>242</v>
      </c>
      <c r="D149" s="208" t="s">
        <v>243</v>
      </c>
      <c r="E149" s="191" t="s">
        <v>258</v>
      </c>
      <c r="F149" s="1">
        <v>415.596</v>
      </c>
      <c r="G149" s="232">
        <v>3.7069999999999999</v>
      </c>
      <c r="H149" s="234">
        <v>80.293000000000006</v>
      </c>
      <c r="I149" s="192">
        <v>1</v>
      </c>
      <c r="J149" s="193">
        <v>0</v>
      </c>
      <c r="K149" s="202">
        <v>0</v>
      </c>
      <c r="L149" s="271">
        <v>4.4240208094924229</v>
      </c>
      <c r="M149" s="272">
        <v>2.6231925593000485</v>
      </c>
      <c r="N149" s="314">
        <v>1.8008282501923745</v>
      </c>
      <c r="O149" s="314">
        <v>0.4636785249107031</v>
      </c>
      <c r="P149" s="314">
        <v>1.3371497252816713</v>
      </c>
      <c r="Q149" s="314">
        <v>2.6231925593000485</v>
      </c>
      <c r="R149" s="315">
        <v>0</v>
      </c>
      <c r="S149" s="316">
        <v>4.4240208094924229</v>
      </c>
      <c r="T149" s="316">
        <v>2.6231925593000485</v>
      </c>
      <c r="U149" s="316">
        <v>1.8008282501923745</v>
      </c>
      <c r="V149" s="316">
        <v>0</v>
      </c>
      <c r="W149" s="316">
        <v>0.4636785249107031</v>
      </c>
      <c r="X149" s="316">
        <v>1.3371497252816713</v>
      </c>
      <c r="Y149" s="316">
        <v>0</v>
      </c>
      <c r="Z149" s="316">
        <v>2.6231925593000485</v>
      </c>
      <c r="AA149" s="317">
        <v>16.987247053504955</v>
      </c>
      <c r="AB149" s="318">
        <v>5.7626429248790227</v>
      </c>
      <c r="AC149" s="318">
        <v>11.224604128625932</v>
      </c>
      <c r="AD149" s="318">
        <v>0.46401494657017006</v>
      </c>
      <c r="AE149" s="318">
        <v>10.76058918205576</v>
      </c>
      <c r="AF149" s="318">
        <v>5.7626429248790227</v>
      </c>
      <c r="AG149" s="319">
        <v>0</v>
      </c>
      <c r="AH149" s="320">
        <v>16.987247053504955</v>
      </c>
      <c r="AI149" s="320">
        <v>13.400475765723405</v>
      </c>
      <c r="AJ149" s="320">
        <v>3.5867712877815503</v>
      </c>
      <c r="AK149" s="320">
        <v>0</v>
      </c>
      <c r="AL149" s="320">
        <v>0.46401494657017006</v>
      </c>
      <c r="AM149" s="320">
        <v>3.1227563412113808</v>
      </c>
      <c r="AN149" s="320">
        <v>11.449029965390384</v>
      </c>
      <c r="AO149" s="320">
        <v>1.9514458003330206</v>
      </c>
      <c r="AP149" s="321">
        <v>4.5453332013333334</v>
      </c>
      <c r="AQ149" s="322">
        <v>0.35047894499999999</v>
      </c>
      <c r="AR149" s="323">
        <v>4.1948542563333335</v>
      </c>
      <c r="AS149" s="323">
        <v>0.21529229733333333</v>
      </c>
      <c r="AT149" s="323">
        <v>3.9795619590000002</v>
      </c>
      <c r="AU149" s="323">
        <v>0.35047894499999999</v>
      </c>
      <c r="AV149" s="315">
        <v>0</v>
      </c>
      <c r="AW149" s="316">
        <v>4.5453332013333334</v>
      </c>
      <c r="AX149" s="316">
        <v>1.5076224371186278</v>
      </c>
      <c r="AY149" s="316">
        <v>2.8224184668813721</v>
      </c>
      <c r="AZ149" s="316">
        <v>0</v>
      </c>
      <c r="BA149" s="316">
        <v>0.21529229733333335</v>
      </c>
      <c r="BB149" s="316">
        <v>2.8224184668813721</v>
      </c>
      <c r="BC149" s="316">
        <v>0</v>
      </c>
      <c r="BD149" s="316">
        <v>1.5076224371186278</v>
      </c>
      <c r="BE149" s="324">
        <v>0.22329946228849895</v>
      </c>
      <c r="BF149" s="325">
        <v>1.3097752563458621E-2</v>
      </c>
      <c r="BG149" s="326">
        <v>0.21020170972504032</v>
      </c>
      <c r="BH149" s="326">
        <v>0</v>
      </c>
      <c r="BI149" s="326">
        <v>0.21020170972504032</v>
      </c>
      <c r="BJ149" s="326">
        <v>1.3097752563458621E-2</v>
      </c>
      <c r="BK149" s="319">
        <v>0</v>
      </c>
      <c r="BL149" s="320">
        <v>0.22329946228849895</v>
      </c>
      <c r="BM149" s="320">
        <v>0.18258423571599885</v>
      </c>
      <c r="BN149" s="320">
        <v>4.0715226572500082E-2</v>
      </c>
      <c r="BO149" s="320">
        <v>0</v>
      </c>
      <c r="BP149" s="320">
        <v>0</v>
      </c>
      <c r="BQ149" s="320">
        <v>4.0715226572500082E-2</v>
      </c>
      <c r="BR149" s="320">
        <v>0</v>
      </c>
      <c r="BS149" s="320">
        <v>0.18258423571599885</v>
      </c>
      <c r="BT149" s="275">
        <v>1.6582203517478333</v>
      </c>
      <c r="BU149" s="327">
        <v>0.22903596018616479</v>
      </c>
      <c r="BV149" s="328">
        <v>1.4291843915616687</v>
      </c>
      <c r="BW149" s="328">
        <v>0.51304055081700928</v>
      </c>
      <c r="BX149" s="328">
        <v>0.91614384074465938</v>
      </c>
      <c r="BY149" s="328">
        <v>0.22903596018616479</v>
      </c>
      <c r="BZ149" s="329">
        <v>1.6333470464716158</v>
      </c>
      <c r="CA149" s="330">
        <v>2.4873305276217561E-2</v>
      </c>
      <c r="CB149" s="330">
        <v>1.7177697013962379E-2</v>
      </c>
      <c r="CC149" s="330">
        <v>7.6956082622551825E-3</v>
      </c>
      <c r="CD149" s="330"/>
      <c r="CE149" s="330">
        <v>7.6956082622551469E-3</v>
      </c>
      <c r="CF149" s="330">
        <v>3.5561831257524545E-17</v>
      </c>
      <c r="CG149" s="330"/>
      <c r="CH149" s="330">
        <v>1.7177697013962379E-2</v>
      </c>
      <c r="CI149" s="331">
        <v>0.44782567636875004</v>
      </c>
      <c r="CJ149" s="332">
        <v>1.0597048125000001E-2</v>
      </c>
      <c r="CK149" s="332">
        <v>0.43722862824375003</v>
      </c>
      <c r="CL149" s="332"/>
      <c r="CM149" s="332">
        <v>0.43722862824375003</v>
      </c>
      <c r="CN149" s="332">
        <v>1.0597048125000001E-2</v>
      </c>
      <c r="CO149" s="333"/>
      <c r="CP149" s="334">
        <v>0.44782567636875004</v>
      </c>
      <c r="CQ149" s="334">
        <v>0.44782567636875004</v>
      </c>
      <c r="CR149" s="334">
        <v>0</v>
      </c>
      <c r="CS149" s="335"/>
      <c r="CT149" s="335"/>
      <c r="CU149" s="334">
        <v>0</v>
      </c>
      <c r="CV149" s="334">
        <v>0.44946583790845074</v>
      </c>
      <c r="CW149" s="334">
        <v>-1.6401615397007019E-3</v>
      </c>
      <c r="CX149" s="299">
        <v>2.8423721999999998</v>
      </c>
      <c r="CY149" s="300">
        <v>0.15918549310152655</v>
      </c>
      <c r="CZ149" s="301">
        <v>2.6831867068984736</v>
      </c>
      <c r="DA149" s="301">
        <v>0</v>
      </c>
      <c r="DB149" s="301">
        <v>2.6831867068984736</v>
      </c>
      <c r="DC149" s="301">
        <v>0.15918549310152658</v>
      </c>
      <c r="DD149" s="169">
        <v>0</v>
      </c>
      <c r="DE149" s="170">
        <v>2.8423721999999998</v>
      </c>
      <c r="DF149" s="170">
        <v>2.726086661972158</v>
      </c>
      <c r="DG149" s="170">
        <v>0.11628553802784181</v>
      </c>
      <c r="DH149" s="170">
        <v>0</v>
      </c>
      <c r="DI149" s="170">
        <v>0</v>
      </c>
      <c r="DJ149" s="170">
        <v>0.11628553802784181</v>
      </c>
      <c r="DK149" s="170">
        <v>2.726086661972158</v>
      </c>
      <c r="DL149" s="170">
        <v>0</v>
      </c>
      <c r="DM149" s="336">
        <v>31.128318754735794</v>
      </c>
      <c r="DN149" s="337">
        <v>9.1482306831552229</v>
      </c>
      <c r="DO149" s="337">
        <v>21.980088071580578</v>
      </c>
      <c r="DP149" s="337">
        <v>1.6560263196312157</v>
      </c>
      <c r="DQ149" s="337">
        <v>20.324061751949358</v>
      </c>
      <c r="DR149" s="337">
        <v>9.1482306831552229</v>
      </c>
      <c r="DS149" s="338">
        <v>1.6333470464716158</v>
      </c>
      <c r="DT149" s="339">
        <v>29.494971708264178</v>
      </c>
      <c r="DU149" s="339">
        <v>20.904965033212953</v>
      </c>
      <c r="DV149" s="339">
        <v>8.3747143777178934</v>
      </c>
      <c r="DW149" s="339">
        <v>0</v>
      </c>
      <c r="DX149" s="339">
        <v>1.1506813770764617</v>
      </c>
      <c r="DY149" s="339">
        <v>7.4393252979747668</v>
      </c>
      <c r="DZ149" s="339">
        <v>14.624582465270992</v>
      </c>
      <c r="EA149" s="339">
        <v>6.2803825679419578</v>
      </c>
      <c r="EB149" s="340">
        <v>4.4240208094924229</v>
      </c>
      <c r="EC149" s="274">
        <v>16.987247053504955</v>
      </c>
      <c r="ED149" s="274">
        <v>4.5453332013333334</v>
      </c>
      <c r="EE149" s="274">
        <v>0.22329946228849895</v>
      </c>
      <c r="EF149" s="274">
        <v>1.6582203517478333</v>
      </c>
      <c r="EG149" s="274">
        <v>0.44782567636875004</v>
      </c>
      <c r="EH149" s="274">
        <f t="shared" si="179"/>
        <v>2.8423721999999998</v>
      </c>
      <c r="EI149" s="248">
        <f t="shared" si="180"/>
        <v>31.128318754735794</v>
      </c>
      <c r="EJ149" s="245">
        <v>0.4636785249107031</v>
      </c>
      <c r="EK149" s="246">
        <v>0.46401494657017006</v>
      </c>
      <c r="EL149" s="246">
        <v>0.21529229733333333</v>
      </c>
      <c r="EM149" s="246">
        <v>0</v>
      </c>
      <c r="EN149" s="246">
        <v>0.51304055081700928</v>
      </c>
      <c r="EO149" s="246">
        <v>0</v>
      </c>
      <c r="EP149" s="246">
        <v>0</v>
      </c>
      <c r="EQ149" s="341">
        <v>1.6560263196312157</v>
      </c>
      <c r="ER149" s="246">
        <v>1.3371497252816713</v>
      </c>
      <c r="ES149" s="246">
        <v>10.76058918205576</v>
      </c>
      <c r="ET149" s="246">
        <v>3.9795619590000002</v>
      </c>
      <c r="EU149" s="246">
        <v>0.21020170972504032</v>
      </c>
      <c r="EV149" s="246">
        <v>0.91614384074465938</v>
      </c>
      <c r="EW149" s="246">
        <v>0.43722862824375003</v>
      </c>
      <c r="EX149" s="246">
        <f t="shared" si="130"/>
        <v>2.6831867068984736</v>
      </c>
      <c r="EY149" s="342">
        <f t="shared" si="131"/>
        <v>20.324061751949358</v>
      </c>
      <c r="EZ149" s="246">
        <v>2.6231925593000485</v>
      </c>
      <c r="FA149" s="246">
        <v>5.7626429248790227</v>
      </c>
      <c r="FB149" s="246">
        <v>0.35047894499999999</v>
      </c>
      <c r="FC149" s="246">
        <v>1.3097752563458621E-2</v>
      </c>
      <c r="FD149" s="246">
        <v>0.22903596018616479</v>
      </c>
      <c r="FE149" s="246">
        <v>1.0597048125000001E-2</v>
      </c>
      <c r="FF149" s="246">
        <f t="shared" si="137"/>
        <v>0.15918549310152658</v>
      </c>
      <c r="FG149" s="343">
        <f t="shared" si="138"/>
        <v>9.1482306831552229</v>
      </c>
      <c r="FH149" s="276">
        <v>0</v>
      </c>
      <c r="FI149" s="260">
        <v>0</v>
      </c>
      <c r="FJ149" s="260">
        <v>0</v>
      </c>
      <c r="FK149" s="260">
        <v>0</v>
      </c>
      <c r="FL149" s="260">
        <v>1.6333470464716158</v>
      </c>
      <c r="FM149" s="264">
        <v>0</v>
      </c>
      <c r="FN149" s="264">
        <v>0</v>
      </c>
      <c r="FO149" s="344">
        <v>1.6333470464716158</v>
      </c>
      <c r="FP149" s="345">
        <v>0</v>
      </c>
      <c r="FQ149" s="260">
        <v>0</v>
      </c>
      <c r="FR149" s="260">
        <v>0</v>
      </c>
      <c r="FS149" s="260">
        <v>0</v>
      </c>
      <c r="FT149" s="260">
        <v>0</v>
      </c>
      <c r="FU149" s="264">
        <v>0</v>
      </c>
      <c r="FV149" s="147">
        <v>0</v>
      </c>
      <c r="FW149" s="344">
        <v>0</v>
      </c>
      <c r="FX149" s="195">
        <v>0.4636785249107031</v>
      </c>
      <c r="FY149" s="262">
        <v>0.46401494657017006</v>
      </c>
      <c r="FZ149" s="262">
        <v>0.21529229733333335</v>
      </c>
      <c r="GA149" s="262">
        <v>0</v>
      </c>
      <c r="GB149" s="262">
        <v>7.6956082622551469E-3</v>
      </c>
      <c r="GC149" s="147">
        <v>0</v>
      </c>
      <c r="GD149" s="147">
        <v>0</v>
      </c>
      <c r="GE149" s="346">
        <v>1.1506813770764617</v>
      </c>
      <c r="GF149" s="273">
        <f t="shared" si="139"/>
        <v>1.3371497252816713</v>
      </c>
      <c r="GG149" s="246">
        <f t="shared" si="140"/>
        <v>3.1227563412113808</v>
      </c>
      <c r="GH149" s="246">
        <f t="shared" si="141"/>
        <v>2.8224184668813721</v>
      </c>
      <c r="GI149" s="246">
        <f t="shared" si="142"/>
        <v>4.0715226572500082E-2</v>
      </c>
      <c r="GJ149" s="246">
        <f t="shared" si="143"/>
        <v>3.5561831257524545E-17</v>
      </c>
      <c r="GK149" s="246">
        <f t="shared" si="144"/>
        <v>0</v>
      </c>
      <c r="GL149" s="246">
        <f t="shared" si="145"/>
        <v>0.11628553802784181</v>
      </c>
      <c r="GM149" s="346">
        <f t="shared" si="146"/>
        <v>7.4393252979747668</v>
      </c>
      <c r="GN149" s="195">
        <v>0</v>
      </c>
      <c r="GO149" s="262">
        <v>11.449029965390384</v>
      </c>
      <c r="GP149" s="262">
        <v>0</v>
      </c>
      <c r="GQ149" s="262">
        <v>0</v>
      </c>
      <c r="GR149" s="262">
        <v>0</v>
      </c>
      <c r="GS149" s="147">
        <v>0.44946583790845074</v>
      </c>
      <c r="GT149" s="147">
        <f t="shared" si="147"/>
        <v>2.726086661972158</v>
      </c>
      <c r="GU149" s="346">
        <f t="shared" si="148"/>
        <v>14.624582465270992</v>
      </c>
      <c r="GV149" s="195">
        <v>2.6231925593000485</v>
      </c>
      <c r="GW149" s="262">
        <v>1.9514458003330206</v>
      </c>
      <c r="GX149" s="262">
        <v>1.5076224371186278</v>
      </c>
      <c r="GY149" s="262">
        <v>0.18258423571599885</v>
      </c>
      <c r="GZ149" s="262">
        <v>1.7177697013962379E-2</v>
      </c>
      <c r="HA149" s="147">
        <v>-1.6401615397007019E-3</v>
      </c>
      <c r="HB149" s="147">
        <f t="shared" si="135"/>
        <v>0</v>
      </c>
      <c r="HC149" s="346">
        <f t="shared" si="136"/>
        <v>6.2803825679419578</v>
      </c>
      <c r="HD149" s="248">
        <f t="shared" si="149"/>
        <v>31.128318754735794</v>
      </c>
      <c r="HE149" s="116">
        <f t="shared" si="132"/>
        <v>1.6560263196312157</v>
      </c>
      <c r="HF149" s="117">
        <f t="shared" si="133"/>
        <v>20.324061751949358</v>
      </c>
      <c r="HG149" s="117">
        <f t="shared" si="134"/>
        <v>9.1482306831552229</v>
      </c>
      <c r="HH149" s="195">
        <f t="shared" si="173"/>
        <v>1.6333470464716158</v>
      </c>
      <c r="HI149" s="262">
        <f t="shared" si="174"/>
        <v>0</v>
      </c>
      <c r="HJ149" s="262">
        <f t="shared" si="175"/>
        <v>1.1506813770764617</v>
      </c>
      <c r="HK149" s="262">
        <f t="shared" si="176"/>
        <v>7.4393252979747668</v>
      </c>
      <c r="HL149" s="262">
        <f t="shared" si="177"/>
        <v>14.624582465270992</v>
      </c>
      <c r="HM149" s="262">
        <f t="shared" si="178"/>
        <v>6.2803825679419578</v>
      </c>
      <c r="HN149" s="120">
        <f t="shared" si="155"/>
        <v>14.870389242993186</v>
      </c>
      <c r="HO149" s="249">
        <f t="shared" si="156"/>
        <v>47.771257291982195</v>
      </c>
      <c r="HP149" s="121">
        <f t="shared" si="157"/>
        <v>52.228742708017805</v>
      </c>
      <c r="HQ149" s="122">
        <f t="shared" si="150"/>
        <v>21.980088071580575</v>
      </c>
      <c r="HR149" s="123">
        <f t="shared" si="151"/>
        <v>8.5900066750512281</v>
      </c>
      <c r="HS149" s="196">
        <f t="shared" si="152"/>
        <v>13.390081396529347</v>
      </c>
      <c r="HT149" s="197">
        <f t="shared" si="153"/>
        <v>16.257929511742606</v>
      </c>
      <c r="HU149" s="198">
        <f t="shared" si="154"/>
        <v>-2.8678481152132651</v>
      </c>
      <c r="HV149" s="199">
        <f t="shared" si="158"/>
        <v>2.5940265628946495</v>
      </c>
      <c r="HW149" s="125">
        <f t="shared" si="159"/>
        <v>0.1380021933026013</v>
      </c>
      <c r="HX149" s="125">
        <f t="shared" si="160"/>
        <v>1.6936718126624466</v>
      </c>
      <c r="HY149" s="125">
        <f t="shared" si="161"/>
        <v>0.76235255692960191</v>
      </c>
      <c r="HZ149" s="200">
        <f t="shared" si="162"/>
        <v>0.13611225387263465</v>
      </c>
      <c r="IA149" s="201">
        <f t="shared" si="163"/>
        <v>0</v>
      </c>
      <c r="IB149" s="201">
        <f t="shared" si="164"/>
        <v>9.5890114756371811E-2</v>
      </c>
      <c r="IC149" s="201">
        <f t="shared" si="165"/>
        <v>0.61994377483123053</v>
      </c>
      <c r="ID149" s="201">
        <f t="shared" si="166"/>
        <v>1.2187152054392494</v>
      </c>
      <c r="IE149" s="201">
        <f t="shared" si="167"/>
        <v>0.52336521399516311</v>
      </c>
      <c r="IF149" s="173">
        <f t="shared" si="168"/>
        <v>1.8316740059650478</v>
      </c>
      <c r="IG149" s="174">
        <f t="shared" si="169"/>
        <v>0.7158338895876023</v>
      </c>
      <c r="IH149" s="184">
        <f t="shared" si="170"/>
        <v>1.1158401163774456</v>
      </c>
      <c r="II149" s="185">
        <f t="shared" si="171"/>
        <v>1.3548274593118839</v>
      </c>
      <c r="IJ149" s="177">
        <f t="shared" si="172"/>
        <v>-0.23898734293443877</v>
      </c>
      <c r="IK149" s="130">
        <v>0</v>
      </c>
      <c r="IL149" s="347">
        <v>0</v>
      </c>
    </row>
    <row r="150" spans="1:246" outlineLevel="3" x14ac:dyDescent="0.2">
      <c r="A150" s="187">
        <v>145.06666666666601</v>
      </c>
      <c r="B150" s="188">
        <v>132</v>
      </c>
      <c r="C150" s="189" t="s">
        <v>242</v>
      </c>
      <c r="D150" s="208" t="s">
        <v>243</v>
      </c>
      <c r="E150" s="191" t="s">
        <v>259</v>
      </c>
      <c r="F150" s="1">
        <v>16749.317999999999</v>
      </c>
      <c r="G150" s="232">
        <v>177.029</v>
      </c>
      <c r="H150" s="234">
        <v>81.307000000000002</v>
      </c>
      <c r="I150" s="192">
        <v>1</v>
      </c>
      <c r="J150" s="193">
        <v>0</v>
      </c>
      <c r="K150" s="202">
        <v>1</v>
      </c>
      <c r="L150" s="271">
        <v>4.4653160934880107</v>
      </c>
      <c r="M150" s="272">
        <v>2.6488668579764103</v>
      </c>
      <c r="N150" s="314">
        <v>1.8164492355116004</v>
      </c>
      <c r="O150" s="314">
        <v>0.46769157181105592</v>
      </c>
      <c r="P150" s="314">
        <v>1.3487576637005445</v>
      </c>
      <c r="Q150" s="314">
        <v>2.6488668579764103</v>
      </c>
      <c r="R150" s="315">
        <v>0</v>
      </c>
      <c r="S150" s="316">
        <v>4.4653160934880107</v>
      </c>
      <c r="T150" s="316">
        <v>1.7954197359161745</v>
      </c>
      <c r="U150" s="316">
        <v>2.6698963575718362</v>
      </c>
      <c r="V150" s="316">
        <v>1.7982596367800592</v>
      </c>
      <c r="W150" s="316">
        <v>0.18903385913505294</v>
      </c>
      <c r="X150" s="316">
        <v>0.68260286165672424</v>
      </c>
      <c r="Y150" s="316">
        <v>0</v>
      </c>
      <c r="Z150" s="316">
        <v>1.7954197359161745</v>
      </c>
      <c r="AA150" s="317">
        <v>17.472460691391557</v>
      </c>
      <c r="AB150" s="318">
        <v>5.8582794749306331</v>
      </c>
      <c r="AC150" s="318">
        <v>11.614181216460924</v>
      </c>
      <c r="AD150" s="318">
        <v>0.45972633598619289</v>
      </c>
      <c r="AE150" s="318">
        <v>11.154454880474731</v>
      </c>
      <c r="AF150" s="318">
        <v>5.8582794749306331</v>
      </c>
      <c r="AG150" s="319">
        <v>0</v>
      </c>
      <c r="AH150" s="320">
        <v>17.472460691391557</v>
      </c>
      <c r="AI150" s="320">
        <v>12.995769461956939</v>
      </c>
      <c r="AJ150" s="320">
        <v>4.4766912294346177</v>
      </c>
      <c r="AK150" s="320">
        <v>1.6737459018796812</v>
      </c>
      <c r="AL150" s="320">
        <v>0.29200025567120658</v>
      </c>
      <c r="AM150" s="320">
        <v>2.5109450718837261</v>
      </c>
      <c r="AN150" s="320">
        <v>11.428909087750878</v>
      </c>
      <c r="AO150" s="320">
        <v>1.5668603742060647</v>
      </c>
      <c r="AP150" s="321">
        <v>4.8564129053333334</v>
      </c>
      <c r="AQ150" s="322">
        <v>0.372963746235</v>
      </c>
      <c r="AR150" s="323">
        <v>4.483449159098333</v>
      </c>
      <c r="AS150" s="323">
        <v>0.25606284533333334</v>
      </c>
      <c r="AT150" s="323">
        <v>4.2273863137649998</v>
      </c>
      <c r="AU150" s="323">
        <v>0.372963746235</v>
      </c>
      <c r="AV150" s="315">
        <v>0.20462724418410563</v>
      </c>
      <c r="AW150" s="316">
        <v>4.6517856611492281</v>
      </c>
      <c r="AX150" s="316">
        <v>1.5259928938719654</v>
      </c>
      <c r="AY150" s="316">
        <v>2.8847415550390272</v>
      </c>
      <c r="AZ150" s="316">
        <v>0</v>
      </c>
      <c r="BA150" s="316">
        <v>0.2410512122382357</v>
      </c>
      <c r="BB150" s="316">
        <v>2.8847415550390272</v>
      </c>
      <c r="BC150" s="316">
        <v>0</v>
      </c>
      <c r="BD150" s="316">
        <v>1.5259928938719654</v>
      </c>
      <c r="BE150" s="324">
        <v>0.10803956973629439</v>
      </c>
      <c r="BF150" s="325">
        <v>2.0904554339046318E-2</v>
      </c>
      <c r="BG150" s="326">
        <v>8.7135015397248064E-2</v>
      </c>
      <c r="BH150" s="326">
        <v>1.4467230885488731E-6</v>
      </c>
      <c r="BI150" s="326">
        <v>8.7133568674159514E-2</v>
      </c>
      <c r="BJ150" s="326">
        <v>2.0904554339046318E-2</v>
      </c>
      <c r="BK150" s="319">
        <v>2.0932458710511228E-3</v>
      </c>
      <c r="BL150" s="320">
        <v>0.10594632386524327</v>
      </c>
      <c r="BM150" s="320">
        <v>6.4835344527826841E-2</v>
      </c>
      <c r="BN150" s="320">
        <v>4.1110979337416427E-2</v>
      </c>
      <c r="BO150" s="320">
        <v>0</v>
      </c>
      <c r="BP150" s="320">
        <v>1.361753900102548E-6</v>
      </c>
      <c r="BQ150" s="320">
        <v>4.1109617583516327E-2</v>
      </c>
      <c r="BR150" s="320">
        <v>0</v>
      </c>
      <c r="BS150" s="320">
        <v>6.4835344527826841E-2</v>
      </c>
      <c r="BT150" s="275">
        <v>3.0721477267591082</v>
      </c>
      <c r="BU150" s="327">
        <v>0.42432979651368896</v>
      </c>
      <c r="BV150" s="328">
        <v>2.6478179302454192</v>
      </c>
      <c r="BW150" s="328">
        <v>0.95049874419066327</v>
      </c>
      <c r="BX150" s="328">
        <v>1.6973191860547558</v>
      </c>
      <c r="BY150" s="328">
        <v>0.42432979651368896</v>
      </c>
      <c r="BZ150" s="329">
        <v>3.0260655108577215</v>
      </c>
      <c r="CA150" s="330">
        <v>4.6082215901386725E-2</v>
      </c>
      <c r="CB150" s="330">
        <v>3.1824734738526705E-2</v>
      </c>
      <c r="CC150" s="330">
        <v>1.425748116286002E-2</v>
      </c>
      <c r="CD150" s="330"/>
      <c r="CE150" s="330">
        <v>1.4257481162859961E-2</v>
      </c>
      <c r="CF150" s="330">
        <v>5.8980598183211441E-17</v>
      </c>
      <c r="CG150" s="330"/>
      <c r="CH150" s="330">
        <v>3.1824734738526705E-2</v>
      </c>
      <c r="CI150" s="331">
        <v>5.6637954259366227E-2</v>
      </c>
      <c r="CJ150" s="332">
        <v>1.3235282705400004E-3</v>
      </c>
      <c r="CK150" s="332">
        <v>5.531442598882623E-2</v>
      </c>
      <c r="CL150" s="332"/>
      <c r="CM150" s="332">
        <v>5.531442598882623E-2</v>
      </c>
      <c r="CN150" s="332">
        <v>1.3235282705400004E-3</v>
      </c>
      <c r="CO150" s="333"/>
      <c r="CP150" s="334">
        <v>5.6637954259366227E-2</v>
      </c>
      <c r="CQ150" s="334">
        <v>5.6637954259366227E-2</v>
      </c>
      <c r="CR150" s="334">
        <v>0</v>
      </c>
      <c r="CS150" s="335"/>
      <c r="CT150" s="335"/>
      <c r="CU150" s="334">
        <v>0</v>
      </c>
      <c r="CV150" s="334">
        <v>5.7563276837078618E-2</v>
      </c>
      <c r="CW150" s="334">
        <v>-9.2532257771239107E-4</v>
      </c>
      <c r="CX150" s="299">
        <v>2.8782678000000002</v>
      </c>
      <c r="CY150" s="300">
        <v>0.16119580645393525</v>
      </c>
      <c r="CZ150" s="301">
        <v>2.7170719935460652</v>
      </c>
      <c r="DA150" s="301">
        <v>0</v>
      </c>
      <c r="DB150" s="301">
        <v>2.7170719935460652</v>
      </c>
      <c r="DC150" s="301">
        <v>0.16119580645393525</v>
      </c>
      <c r="DD150" s="169">
        <v>0</v>
      </c>
      <c r="DE150" s="170">
        <v>2.8782678000000002</v>
      </c>
      <c r="DF150" s="170">
        <v>2.7605137213078388</v>
      </c>
      <c r="DG150" s="170">
        <v>0.11775407869216137</v>
      </c>
      <c r="DH150" s="170">
        <v>0</v>
      </c>
      <c r="DI150" s="170">
        <v>0</v>
      </c>
      <c r="DJ150" s="170">
        <v>0.11775407869216137</v>
      </c>
      <c r="DK150" s="170">
        <v>2.7605137213078388</v>
      </c>
      <c r="DL150" s="170">
        <v>0</v>
      </c>
      <c r="DM150" s="336">
        <v>32.909282740967669</v>
      </c>
      <c r="DN150" s="337">
        <v>9.4878637647192523</v>
      </c>
      <c r="DO150" s="337">
        <v>23.421418976248415</v>
      </c>
      <c r="DP150" s="337">
        <v>2.133980944044334</v>
      </c>
      <c r="DQ150" s="337">
        <v>21.287438032204079</v>
      </c>
      <c r="DR150" s="337">
        <v>9.4878637647192523</v>
      </c>
      <c r="DS150" s="338">
        <v>3.2327860009128782</v>
      </c>
      <c r="DT150" s="339">
        <v>29.676496740054787</v>
      </c>
      <c r="DU150" s="339">
        <v>19.230993846578638</v>
      </c>
      <c r="DV150" s="339">
        <v>10.20445168123792</v>
      </c>
      <c r="DW150" s="339">
        <v>3.4720055386597402</v>
      </c>
      <c r="DX150" s="339">
        <v>0.73634416996125529</v>
      </c>
      <c r="DY150" s="339">
        <v>6.2371531848551545</v>
      </c>
      <c r="DZ150" s="339">
        <v>14.246986085895795</v>
      </c>
      <c r="EA150" s="339">
        <v>4.9840077606828457</v>
      </c>
      <c r="EB150" s="340">
        <v>4.4653160934880107</v>
      </c>
      <c r="EC150" s="274">
        <v>17.472460691391557</v>
      </c>
      <c r="ED150" s="274">
        <v>4.8564129053333334</v>
      </c>
      <c r="EE150" s="274">
        <v>0.10803956973629439</v>
      </c>
      <c r="EF150" s="274">
        <v>3.0721477267591082</v>
      </c>
      <c r="EG150" s="274">
        <v>5.6637954259366227E-2</v>
      </c>
      <c r="EH150" s="274">
        <f t="shared" si="179"/>
        <v>2.8782678000000002</v>
      </c>
      <c r="EI150" s="248">
        <f t="shared" si="180"/>
        <v>32.909282740967669</v>
      </c>
      <c r="EJ150" s="245">
        <v>0.46769157181105592</v>
      </c>
      <c r="EK150" s="246">
        <v>0.45972633598619289</v>
      </c>
      <c r="EL150" s="246">
        <v>0.25606284533333334</v>
      </c>
      <c r="EM150" s="246">
        <v>1.4467230885488731E-6</v>
      </c>
      <c r="EN150" s="246">
        <v>0.95049874419066327</v>
      </c>
      <c r="EO150" s="246">
        <v>0</v>
      </c>
      <c r="EP150" s="246">
        <v>0</v>
      </c>
      <c r="EQ150" s="341">
        <v>2.133980944044334</v>
      </c>
      <c r="ER150" s="246">
        <v>1.3487576637005445</v>
      </c>
      <c r="ES150" s="246">
        <v>11.154454880474731</v>
      </c>
      <c r="ET150" s="246">
        <v>4.2273863137649998</v>
      </c>
      <c r="EU150" s="246">
        <v>8.7133568674159514E-2</v>
      </c>
      <c r="EV150" s="246">
        <v>1.6973191860547558</v>
      </c>
      <c r="EW150" s="246">
        <v>5.531442598882623E-2</v>
      </c>
      <c r="EX150" s="246">
        <f t="shared" si="130"/>
        <v>2.7170719935460652</v>
      </c>
      <c r="EY150" s="342">
        <f t="shared" si="131"/>
        <v>21.287438032204079</v>
      </c>
      <c r="EZ150" s="246">
        <v>2.6488668579764103</v>
      </c>
      <c r="FA150" s="246">
        <v>5.8582794749306331</v>
      </c>
      <c r="FB150" s="246">
        <v>0.372963746235</v>
      </c>
      <c r="FC150" s="246">
        <v>2.0904554339046318E-2</v>
      </c>
      <c r="FD150" s="246">
        <v>0.42432979651368896</v>
      </c>
      <c r="FE150" s="246">
        <v>1.3235282705400004E-3</v>
      </c>
      <c r="FF150" s="246">
        <f t="shared" si="137"/>
        <v>0.16119580645393525</v>
      </c>
      <c r="FG150" s="343">
        <f t="shared" si="138"/>
        <v>9.4878637647192523</v>
      </c>
      <c r="FH150" s="276">
        <v>0</v>
      </c>
      <c r="FI150" s="260">
        <v>0</v>
      </c>
      <c r="FJ150" s="260">
        <v>0.20462724418410563</v>
      </c>
      <c r="FK150" s="260">
        <v>2.0932458710511228E-3</v>
      </c>
      <c r="FL150" s="260">
        <v>3.0260655108577215</v>
      </c>
      <c r="FM150" s="264">
        <v>0</v>
      </c>
      <c r="FN150" s="264">
        <v>0</v>
      </c>
      <c r="FO150" s="344">
        <v>3.2327860009128782</v>
      </c>
      <c r="FP150" s="345">
        <v>1.7982596367800592</v>
      </c>
      <c r="FQ150" s="260">
        <v>1.6737459018796812</v>
      </c>
      <c r="FR150" s="260">
        <v>0</v>
      </c>
      <c r="FS150" s="260">
        <v>0</v>
      </c>
      <c r="FT150" s="260">
        <v>0</v>
      </c>
      <c r="FU150" s="264">
        <v>0</v>
      </c>
      <c r="FV150" s="147">
        <v>0</v>
      </c>
      <c r="FW150" s="344">
        <v>3.4720055386597402</v>
      </c>
      <c r="FX150" s="195">
        <v>0.18903385913505294</v>
      </c>
      <c r="FY150" s="262">
        <v>0.29200025567120658</v>
      </c>
      <c r="FZ150" s="262">
        <v>0.2410512122382357</v>
      </c>
      <c r="GA150" s="262">
        <v>1.361753900102548E-6</v>
      </c>
      <c r="GB150" s="262">
        <v>1.4257481162859961E-2</v>
      </c>
      <c r="GC150" s="147">
        <v>0</v>
      </c>
      <c r="GD150" s="147">
        <v>0</v>
      </c>
      <c r="GE150" s="346">
        <v>0.73634416996125529</v>
      </c>
      <c r="GF150" s="273">
        <f t="shared" si="139"/>
        <v>0.68260286165672424</v>
      </c>
      <c r="GG150" s="246">
        <f t="shared" si="140"/>
        <v>2.5109450718837261</v>
      </c>
      <c r="GH150" s="246">
        <f t="shared" si="141"/>
        <v>2.8847415550390272</v>
      </c>
      <c r="GI150" s="246">
        <f t="shared" si="142"/>
        <v>4.1109617583516327E-2</v>
      </c>
      <c r="GJ150" s="246">
        <f t="shared" si="143"/>
        <v>5.8980598183211441E-17</v>
      </c>
      <c r="GK150" s="246">
        <f t="shared" si="144"/>
        <v>0</v>
      </c>
      <c r="GL150" s="246">
        <f t="shared" si="145"/>
        <v>0.11775407869216137</v>
      </c>
      <c r="GM150" s="346">
        <f t="shared" si="146"/>
        <v>6.2371531848551545</v>
      </c>
      <c r="GN150" s="195">
        <v>0</v>
      </c>
      <c r="GO150" s="262">
        <v>11.428909087750878</v>
      </c>
      <c r="GP150" s="262">
        <v>0</v>
      </c>
      <c r="GQ150" s="262">
        <v>0</v>
      </c>
      <c r="GR150" s="262">
        <v>0</v>
      </c>
      <c r="GS150" s="147">
        <v>5.7563276837078618E-2</v>
      </c>
      <c r="GT150" s="147">
        <f t="shared" si="147"/>
        <v>2.7605137213078388</v>
      </c>
      <c r="GU150" s="346">
        <f t="shared" si="148"/>
        <v>14.246986085895795</v>
      </c>
      <c r="GV150" s="195">
        <v>1.7954197359161745</v>
      </c>
      <c r="GW150" s="262">
        <v>1.5668603742060647</v>
      </c>
      <c r="GX150" s="262">
        <v>1.5259928938719654</v>
      </c>
      <c r="GY150" s="262">
        <v>6.4835344527826841E-2</v>
      </c>
      <c r="GZ150" s="262">
        <v>3.1824734738526705E-2</v>
      </c>
      <c r="HA150" s="147">
        <v>-9.2532257771239107E-4</v>
      </c>
      <c r="HB150" s="147">
        <f t="shared" si="135"/>
        <v>0</v>
      </c>
      <c r="HC150" s="346">
        <f t="shared" si="136"/>
        <v>4.9840077606828457</v>
      </c>
      <c r="HD150" s="248">
        <f t="shared" si="149"/>
        <v>32.909282740967669</v>
      </c>
      <c r="HE150" s="116">
        <f t="shared" si="132"/>
        <v>2.133980944044334</v>
      </c>
      <c r="HF150" s="117">
        <f t="shared" si="133"/>
        <v>21.287438032204079</v>
      </c>
      <c r="HG150" s="117">
        <f t="shared" si="134"/>
        <v>9.4878637647192523</v>
      </c>
      <c r="HH150" s="195">
        <f t="shared" si="173"/>
        <v>3.2327860009128782</v>
      </c>
      <c r="HI150" s="262">
        <f t="shared" si="174"/>
        <v>3.4720055386597402</v>
      </c>
      <c r="HJ150" s="262">
        <f t="shared" si="175"/>
        <v>0.73634416996125529</v>
      </c>
      <c r="HK150" s="262">
        <f t="shared" si="176"/>
        <v>6.2371531848551545</v>
      </c>
      <c r="HL150" s="262">
        <f t="shared" si="177"/>
        <v>14.246986085895795</v>
      </c>
      <c r="HM150" s="262">
        <f t="shared" si="178"/>
        <v>4.9840077606828457</v>
      </c>
      <c r="HN150" s="120">
        <f t="shared" si="155"/>
        <v>11.957505115499256</v>
      </c>
      <c r="HO150" s="249">
        <f t="shared" si="156"/>
        <v>36.334748495182957</v>
      </c>
      <c r="HP150" s="121">
        <f t="shared" si="157"/>
        <v>63.665251504817043</v>
      </c>
      <c r="HQ150" s="122">
        <f t="shared" si="150"/>
        <v>23.421418976248415</v>
      </c>
      <c r="HR150" s="123">
        <f t="shared" si="151"/>
        <v>10.445502893476149</v>
      </c>
      <c r="HS150" s="196">
        <f t="shared" si="152"/>
        <v>12.975916082772265</v>
      </c>
      <c r="HT150" s="197">
        <f t="shared" si="153"/>
        <v>17.479772086808673</v>
      </c>
      <c r="HU150" s="198">
        <f t="shared" si="154"/>
        <v>-4.5038560040364066</v>
      </c>
      <c r="HV150" s="199">
        <f t="shared" si="158"/>
        <v>2.7424402284139724</v>
      </c>
      <c r="HW150" s="125">
        <f t="shared" si="159"/>
        <v>0.17783174533702784</v>
      </c>
      <c r="HX150" s="125">
        <f t="shared" si="160"/>
        <v>1.7739531693503399</v>
      </c>
      <c r="HY150" s="125">
        <f t="shared" si="161"/>
        <v>0.79065531372660436</v>
      </c>
      <c r="HZ150" s="200">
        <f t="shared" si="162"/>
        <v>0.26939883340940651</v>
      </c>
      <c r="IA150" s="201">
        <f t="shared" si="163"/>
        <v>0.28933379488831168</v>
      </c>
      <c r="IB150" s="201">
        <f t="shared" si="164"/>
        <v>6.1362014163437943E-2</v>
      </c>
      <c r="IC150" s="201">
        <f t="shared" si="165"/>
        <v>0.51976276540459621</v>
      </c>
      <c r="ID150" s="201">
        <f t="shared" si="166"/>
        <v>1.1872488404913162</v>
      </c>
      <c r="IE150" s="201">
        <f t="shared" si="167"/>
        <v>0.41533398005690381</v>
      </c>
      <c r="IF150" s="173">
        <f t="shared" si="168"/>
        <v>1.9517849146873678</v>
      </c>
      <c r="IG150" s="174">
        <f t="shared" si="169"/>
        <v>0.87045857445634578</v>
      </c>
      <c r="IH150" s="184">
        <f t="shared" si="170"/>
        <v>1.081326340231022</v>
      </c>
      <c r="II150" s="185">
        <f t="shared" si="171"/>
        <v>1.4566476739007228</v>
      </c>
      <c r="IJ150" s="177">
        <f t="shared" si="172"/>
        <v>-0.37532133366970055</v>
      </c>
      <c r="IK150" s="130">
        <v>0</v>
      </c>
      <c r="IL150" s="347">
        <v>0</v>
      </c>
    </row>
    <row r="151" spans="1:246" outlineLevel="3" x14ac:dyDescent="0.2">
      <c r="A151" s="187">
        <v>146.16363636363599</v>
      </c>
      <c r="B151" s="188">
        <v>133</v>
      </c>
      <c r="C151" s="189" t="s">
        <v>242</v>
      </c>
      <c r="D151" s="208" t="s">
        <v>243</v>
      </c>
      <c r="E151" s="191" t="s">
        <v>260</v>
      </c>
      <c r="F151" s="1">
        <v>5018.3670000000002</v>
      </c>
      <c r="G151" s="232">
        <v>59.283799999999999</v>
      </c>
      <c r="H151" s="234">
        <v>81.316000000000003</v>
      </c>
      <c r="I151" s="192">
        <v>1</v>
      </c>
      <c r="J151" s="193">
        <v>0</v>
      </c>
      <c r="K151" s="202">
        <v>1</v>
      </c>
      <c r="L151" s="271">
        <v>4.406824293621586</v>
      </c>
      <c r="M151" s="272">
        <v>2.618994956459912</v>
      </c>
      <c r="N151" s="314">
        <v>1.787829337161674</v>
      </c>
      <c r="O151" s="314">
        <v>0.46028585031335939</v>
      </c>
      <c r="P151" s="314">
        <v>1.3275434868483147</v>
      </c>
      <c r="Q151" s="314">
        <v>2.618994956459912</v>
      </c>
      <c r="R151" s="315">
        <v>0</v>
      </c>
      <c r="S151" s="316">
        <v>4.406824293621586</v>
      </c>
      <c r="T151" s="316">
        <v>1.7250582629771551</v>
      </c>
      <c r="U151" s="316">
        <v>2.6817660306444306</v>
      </c>
      <c r="V151" s="316">
        <v>1.8890335897115362</v>
      </c>
      <c r="W151" s="316">
        <v>0.18769514687145245</v>
      </c>
      <c r="X151" s="316">
        <v>0.60503729406144269</v>
      </c>
      <c r="Y151" s="316">
        <v>0</v>
      </c>
      <c r="Z151" s="316">
        <v>1.7250582629771551</v>
      </c>
      <c r="AA151" s="317">
        <v>17.872856032100678</v>
      </c>
      <c r="AB151" s="318">
        <v>5.8783262188714778</v>
      </c>
      <c r="AC151" s="318">
        <v>11.9945298132292</v>
      </c>
      <c r="AD151" s="318">
        <v>0.5109458065064566</v>
      </c>
      <c r="AE151" s="318">
        <v>11.483584006722744</v>
      </c>
      <c r="AF151" s="318">
        <v>5.8783262188714778</v>
      </c>
      <c r="AG151" s="319">
        <v>0</v>
      </c>
      <c r="AH151" s="320">
        <v>17.872856032100678</v>
      </c>
      <c r="AI151" s="320">
        <v>13.062975930310392</v>
      </c>
      <c r="AJ151" s="320">
        <v>4.8098801017902861</v>
      </c>
      <c r="AK151" s="320">
        <v>2.124691272651646</v>
      </c>
      <c r="AL151" s="320">
        <v>0.27063753019412112</v>
      </c>
      <c r="AM151" s="320">
        <v>2.4145512989445219</v>
      </c>
      <c r="AN151" s="320">
        <v>11.568657927790211</v>
      </c>
      <c r="AO151" s="320">
        <v>1.4943180025201803</v>
      </c>
      <c r="AP151" s="321">
        <v>4.7300975093333326</v>
      </c>
      <c r="AQ151" s="322">
        <v>0.36397468508999997</v>
      </c>
      <c r="AR151" s="323">
        <v>4.366122824243333</v>
      </c>
      <c r="AS151" s="323">
        <v>0.23706324533333334</v>
      </c>
      <c r="AT151" s="323">
        <v>4.1290595789099998</v>
      </c>
      <c r="AU151" s="323">
        <v>0.36397468508999997</v>
      </c>
      <c r="AV151" s="315">
        <v>0.2099128954624</v>
      </c>
      <c r="AW151" s="316">
        <v>4.5201846138709323</v>
      </c>
      <c r="AX151" s="316">
        <v>1.4857615976376097</v>
      </c>
      <c r="AY151" s="316">
        <v>2.8121525174087894</v>
      </c>
      <c r="AZ151" s="316">
        <v>0</v>
      </c>
      <c r="BA151" s="316">
        <v>0.22227049882453331</v>
      </c>
      <c r="BB151" s="316">
        <v>2.8121525174087894</v>
      </c>
      <c r="BC151" s="316">
        <v>0</v>
      </c>
      <c r="BD151" s="316">
        <v>1.4857615976376097</v>
      </c>
      <c r="BE151" s="324">
        <v>0.10523711681829817</v>
      </c>
      <c r="BF151" s="325">
        <v>1.796181210380465E-2</v>
      </c>
      <c r="BG151" s="326">
        <v>8.7275304714493504E-2</v>
      </c>
      <c r="BH151" s="326">
        <v>4.6275177722612663E-6</v>
      </c>
      <c r="BI151" s="326">
        <v>8.7270677196721241E-2</v>
      </c>
      <c r="BJ151" s="326">
        <v>1.796181210380465E-2</v>
      </c>
      <c r="BK151" s="319">
        <v>3.4629719115136033E-3</v>
      </c>
      <c r="BL151" s="320">
        <v>0.10177414490678455</v>
      </c>
      <c r="BM151" s="320">
        <v>6.8049319405934158E-2</v>
      </c>
      <c r="BN151" s="320">
        <v>3.3724825500850403E-2</v>
      </c>
      <c r="BO151" s="320">
        <v>0</v>
      </c>
      <c r="BP151" s="320">
        <v>4.3382318040981906E-6</v>
      </c>
      <c r="BQ151" s="320">
        <v>3.3720487269046306E-2</v>
      </c>
      <c r="BR151" s="320">
        <v>0</v>
      </c>
      <c r="BS151" s="320">
        <v>6.8049319405934158E-2</v>
      </c>
      <c r="BT151" s="275">
        <v>3.0079218537350174</v>
      </c>
      <c r="BU151" s="327">
        <v>0.41545881957665981</v>
      </c>
      <c r="BV151" s="328">
        <v>2.5924630341583574</v>
      </c>
      <c r="BW151" s="328">
        <v>0.93062775585171809</v>
      </c>
      <c r="BX151" s="328">
        <v>1.6618352783066395</v>
      </c>
      <c r="BY151" s="328">
        <v>0.41545881957665981</v>
      </c>
      <c r="BZ151" s="329">
        <v>2.9628030259289924</v>
      </c>
      <c r="CA151" s="330">
        <v>4.5118827806025052E-2</v>
      </c>
      <c r="CB151" s="330">
        <v>3.1159411468249524E-2</v>
      </c>
      <c r="CC151" s="330">
        <v>1.3959416337775529E-2</v>
      </c>
      <c r="CD151" s="330"/>
      <c r="CE151" s="330">
        <v>1.3959416337775785E-2</v>
      </c>
      <c r="CF151" s="330">
        <v>-2.5673907444456745E-16</v>
      </c>
      <c r="CG151" s="330"/>
      <c r="CH151" s="330">
        <v>3.1159411468249524E-2</v>
      </c>
      <c r="CI151" s="331">
        <v>0</v>
      </c>
      <c r="CJ151" s="332">
        <v>0</v>
      </c>
      <c r="CK151" s="332">
        <v>0</v>
      </c>
      <c r="CL151" s="332"/>
      <c r="CM151" s="332">
        <v>0</v>
      </c>
      <c r="CN151" s="332">
        <v>0</v>
      </c>
      <c r="CO151" s="333"/>
      <c r="CP151" s="334">
        <v>0</v>
      </c>
      <c r="CQ151" s="334">
        <v>0</v>
      </c>
      <c r="CR151" s="334">
        <v>0</v>
      </c>
      <c r="CS151" s="335"/>
      <c r="CT151" s="335"/>
      <c r="CU151" s="334">
        <v>0</v>
      </c>
      <c r="CV151" s="334">
        <v>0</v>
      </c>
      <c r="CW151" s="334">
        <v>0</v>
      </c>
      <c r="CX151" s="299">
        <v>2.8785864000000001</v>
      </c>
      <c r="CY151" s="300">
        <v>0.16121364947185604</v>
      </c>
      <c r="CZ151" s="301">
        <v>2.7173727505281433</v>
      </c>
      <c r="DA151" s="301">
        <v>0</v>
      </c>
      <c r="DB151" s="301">
        <v>2.7173727505281433</v>
      </c>
      <c r="DC151" s="301">
        <v>0.16121364947185604</v>
      </c>
      <c r="DD151" s="169">
        <v>0</v>
      </c>
      <c r="DE151" s="170">
        <v>2.8785864000000001</v>
      </c>
      <c r="DF151" s="170">
        <v>2.7608192869232431</v>
      </c>
      <c r="DG151" s="170">
        <v>0.11776711307675702</v>
      </c>
      <c r="DH151" s="170">
        <v>0</v>
      </c>
      <c r="DI151" s="170">
        <v>0</v>
      </c>
      <c r="DJ151" s="170">
        <v>0.11776711307675658</v>
      </c>
      <c r="DK151" s="170">
        <v>2.7608192869232435</v>
      </c>
      <c r="DL151" s="170">
        <v>0</v>
      </c>
      <c r="DM151" s="336">
        <v>33.001523205608912</v>
      </c>
      <c r="DN151" s="337">
        <v>9.4559301415737096</v>
      </c>
      <c r="DO151" s="337">
        <v>23.545593064035199</v>
      </c>
      <c r="DP151" s="337">
        <v>2.13892728552264</v>
      </c>
      <c r="DQ151" s="337">
        <v>21.406665778512561</v>
      </c>
      <c r="DR151" s="337">
        <v>9.4559301415737096</v>
      </c>
      <c r="DS151" s="338">
        <v>3.176178893302906</v>
      </c>
      <c r="DT151" s="339">
        <v>29.825344312306004</v>
      </c>
      <c r="DU151" s="339">
        <v>19.133823808722582</v>
      </c>
      <c r="DV151" s="339">
        <v>10.469250004758889</v>
      </c>
      <c r="DW151" s="339">
        <v>4.0137248623631825</v>
      </c>
      <c r="DX151" s="339">
        <v>0.69456693045968676</v>
      </c>
      <c r="DY151" s="339">
        <v>5.9832287107605566</v>
      </c>
      <c r="DZ151" s="339">
        <v>14.329477214713455</v>
      </c>
      <c r="EA151" s="339">
        <v>4.8043465940091288</v>
      </c>
      <c r="EB151" s="340">
        <v>4.406824293621586</v>
      </c>
      <c r="EC151" s="274">
        <v>17.872856032100678</v>
      </c>
      <c r="ED151" s="274">
        <v>4.7300975093333326</v>
      </c>
      <c r="EE151" s="274">
        <v>0.10523711681829817</v>
      </c>
      <c r="EF151" s="274">
        <v>3.0079218537350174</v>
      </c>
      <c r="EG151" s="274">
        <v>0</v>
      </c>
      <c r="EH151" s="274">
        <f t="shared" si="179"/>
        <v>2.8785864000000001</v>
      </c>
      <c r="EI151" s="248">
        <f t="shared" si="180"/>
        <v>33.001523205608912</v>
      </c>
      <c r="EJ151" s="245">
        <v>0.46028585031335939</v>
      </c>
      <c r="EK151" s="246">
        <v>0.5109458065064566</v>
      </c>
      <c r="EL151" s="246">
        <v>0.23706324533333334</v>
      </c>
      <c r="EM151" s="246">
        <v>4.6275177722612663E-6</v>
      </c>
      <c r="EN151" s="246">
        <v>0.93062775585171809</v>
      </c>
      <c r="EO151" s="246">
        <v>0</v>
      </c>
      <c r="EP151" s="246">
        <v>0</v>
      </c>
      <c r="EQ151" s="341">
        <v>2.13892728552264</v>
      </c>
      <c r="ER151" s="246">
        <v>1.3275434868483147</v>
      </c>
      <c r="ES151" s="246">
        <v>11.483584006722744</v>
      </c>
      <c r="ET151" s="246">
        <v>4.1290595789099998</v>
      </c>
      <c r="EU151" s="246">
        <v>8.7270677196721241E-2</v>
      </c>
      <c r="EV151" s="246">
        <v>1.6618352783066395</v>
      </c>
      <c r="EW151" s="246">
        <v>0</v>
      </c>
      <c r="EX151" s="246">
        <f t="shared" ref="EX151:EX214" si="181">DB151</f>
        <v>2.7173727505281433</v>
      </c>
      <c r="EY151" s="342">
        <f t="shared" ref="EY151:EY214" si="182">SUM(ER151:EX151)</f>
        <v>21.406665778512561</v>
      </c>
      <c r="EZ151" s="246">
        <v>2.618994956459912</v>
      </c>
      <c r="FA151" s="246">
        <v>5.8783262188714778</v>
      </c>
      <c r="FB151" s="246">
        <v>0.36397468508999997</v>
      </c>
      <c r="FC151" s="246">
        <v>1.796181210380465E-2</v>
      </c>
      <c r="FD151" s="246">
        <v>0.41545881957665981</v>
      </c>
      <c r="FE151" s="246">
        <v>0</v>
      </c>
      <c r="FF151" s="246">
        <f t="shared" si="137"/>
        <v>0.16121364947185604</v>
      </c>
      <c r="FG151" s="343">
        <f t="shared" si="138"/>
        <v>9.4559301415737096</v>
      </c>
      <c r="FH151" s="276">
        <v>0</v>
      </c>
      <c r="FI151" s="260">
        <v>0</v>
      </c>
      <c r="FJ151" s="260">
        <v>0.2099128954624</v>
      </c>
      <c r="FK151" s="260">
        <v>3.4629719115136033E-3</v>
      </c>
      <c r="FL151" s="260">
        <v>2.9628030259289924</v>
      </c>
      <c r="FM151" s="264">
        <v>0</v>
      </c>
      <c r="FN151" s="264">
        <v>0</v>
      </c>
      <c r="FO151" s="344">
        <v>3.176178893302906</v>
      </c>
      <c r="FP151" s="345">
        <v>1.8890335897115362</v>
      </c>
      <c r="FQ151" s="260">
        <v>2.124691272651646</v>
      </c>
      <c r="FR151" s="260">
        <v>0</v>
      </c>
      <c r="FS151" s="260">
        <v>0</v>
      </c>
      <c r="FT151" s="260">
        <v>0</v>
      </c>
      <c r="FU151" s="264">
        <v>0</v>
      </c>
      <c r="FV151" s="147">
        <v>0</v>
      </c>
      <c r="FW151" s="344">
        <v>4.0137248623631825</v>
      </c>
      <c r="FX151" s="195">
        <v>0.18769514687145245</v>
      </c>
      <c r="FY151" s="262">
        <v>0.27063753019412112</v>
      </c>
      <c r="FZ151" s="262">
        <v>0.22227049882453331</v>
      </c>
      <c r="GA151" s="262">
        <v>4.3382318040981906E-6</v>
      </c>
      <c r="GB151" s="262">
        <v>1.3959416337775785E-2</v>
      </c>
      <c r="GC151" s="147">
        <v>0</v>
      </c>
      <c r="GD151" s="147">
        <v>0</v>
      </c>
      <c r="GE151" s="346">
        <v>0.69456693045968676</v>
      </c>
      <c r="GF151" s="273">
        <f t="shared" si="139"/>
        <v>0.60503729406144269</v>
      </c>
      <c r="GG151" s="246">
        <f t="shared" si="140"/>
        <v>2.4145512989445219</v>
      </c>
      <c r="GH151" s="246">
        <f t="shared" si="141"/>
        <v>2.8121525174087894</v>
      </c>
      <c r="GI151" s="246">
        <f t="shared" si="142"/>
        <v>3.3720487269046306E-2</v>
      </c>
      <c r="GJ151" s="246">
        <f t="shared" si="143"/>
        <v>-2.5673907444456745E-16</v>
      </c>
      <c r="GK151" s="246">
        <f t="shared" si="144"/>
        <v>0</v>
      </c>
      <c r="GL151" s="246">
        <f t="shared" si="145"/>
        <v>0.11776711307675658</v>
      </c>
      <c r="GM151" s="346">
        <f t="shared" si="146"/>
        <v>5.9832287107605566</v>
      </c>
      <c r="GN151" s="195">
        <v>0</v>
      </c>
      <c r="GO151" s="262">
        <v>11.568657927790211</v>
      </c>
      <c r="GP151" s="262">
        <v>0</v>
      </c>
      <c r="GQ151" s="262">
        <v>0</v>
      </c>
      <c r="GR151" s="262">
        <v>0</v>
      </c>
      <c r="GS151" s="147">
        <v>0</v>
      </c>
      <c r="GT151" s="147">
        <f t="shared" si="147"/>
        <v>2.7608192869232435</v>
      </c>
      <c r="GU151" s="346">
        <f t="shared" si="148"/>
        <v>14.329477214713455</v>
      </c>
      <c r="GV151" s="195">
        <v>1.7250582629771551</v>
      </c>
      <c r="GW151" s="262">
        <v>1.4943180025201803</v>
      </c>
      <c r="GX151" s="262">
        <v>1.4857615976376097</v>
      </c>
      <c r="GY151" s="262">
        <v>6.8049319405934158E-2</v>
      </c>
      <c r="GZ151" s="262">
        <v>3.1159411468249524E-2</v>
      </c>
      <c r="HA151" s="147">
        <v>0</v>
      </c>
      <c r="HB151" s="147">
        <f t="shared" si="135"/>
        <v>0</v>
      </c>
      <c r="HC151" s="346">
        <f t="shared" si="136"/>
        <v>4.8043465940091288</v>
      </c>
      <c r="HD151" s="248">
        <f t="shared" si="149"/>
        <v>33.001523205608912</v>
      </c>
      <c r="HE151" s="116">
        <f t="shared" si="132"/>
        <v>2.13892728552264</v>
      </c>
      <c r="HF151" s="117">
        <f t="shared" si="133"/>
        <v>21.406665778512561</v>
      </c>
      <c r="HG151" s="117">
        <f t="shared" si="134"/>
        <v>9.4559301415737096</v>
      </c>
      <c r="HH151" s="195">
        <f t="shared" si="173"/>
        <v>3.176178893302906</v>
      </c>
      <c r="HI151" s="262">
        <f t="shared" si="174"/>
        <v>4.0137248623631825</v>
      </c>
      <c r="HJ151" s="262">
        <f t="shared" si="175"/>
        <v>0.69456693045968676</v>
      </c>
      <c r="HK151" s="262">
        <f t="shared" si="176"/>
        <v>5.9832287107605566</v>
      </c>
      <c r="HL151" s="262">
        <f t="shared" si="177"/>
        <v>14.329477214713455</v>
      </c>
      <c r="HM151" s="262">
        <f t="shared" si="178"/>
        <v>4.8043465940091288</v>
      </c>
      <c r="HN151" s="120">
        <f t="shared" si="155"/>
        <v>11.482142235229372</v>
      </c>
      <c r="HO151" s="249">
        <f t="shared" si="156"/>
        <v>34.792764454211238</v>
      </c>
      <c r="HP151" s="121">
        <f t="shared" si="157"/>
        <v>65.207235545788762</v>
      </c>
      <c r="HQ151" s="122">
        <f t="shared" si="150"/>
        <v>23.545593064035202</v>
      </c>
      <c r="HR151" s="123">
        <f t="shared" si="151"/>
        <v>10.691520503583426</v>
      </c>
      <c r="HS151" s="196">
        <f t="shared" si="152"/>
        <v>12.854072560451776</v>
      </c>
      <c r="HT151" s="197">
        <f t="shared" si="153"/>
        <v>17.50565610801636</v>
      </c>
      <c r="HU151" s="198">
        <f t="shared" si="154"/>
        <v>-4.6515835475645808</v>
      </c>
      <c r="HV151" s="199">
        <f t="shared" si="158"/>
        <v>2.7501269338007428</v>
      </c>
      <c r="HW151" s="125">
        <f t="shared" si="159"/>
        <v>0.17824394046021999</v>
      </c>
      <c r="HX151" s="125">
        <f t="shared" si="160"/>
        <v>1.7838888148760468</v>
      </c>
      <c r="HY151" s="125">
        <f t="shared" si="161"/>
        <v>0.78799417846447584</v>
      </c>
      <c r="HZ151" s="200">
        <f t="shared" si="162"/>
        <v>0.26468157444190882</v>
      </c>
      <c r="IA151" s="201">
        <f t="shared" si="163"/>
        <v>0.33447707186359854</v>
      </c>
      <c r="IB151" s="201">
        <f t="shared" si="164"/>
        <v>5.7880577538307228E-2</v>
      </c>
      <c r="IC151" s="201">
        <f t="shared" si="165"/>
        <v>0.49860239256337974</v>
      </c>
      <c r="ID151" s="201">
        <f t="shared" si="166"/>
        <v>1.1941231012261213</v>
      </c>
      <c r="IE151" s="201">
        <f t="shared" si="167"/>
        <v>0.4003622161674274</v>
      </c>
      <c r="IF151" s="173">
        <f t="shared" si="168"/>
        <v>1.9621327553362669</v>
      </c>
      <c r="IG151" s="174">
        <f t="shared" si="169"/>
        <v>0.89096004196528555</v>
      </c>
      <c r="IH151" s="184">
        <f t="shared" si="170"/>
        <v>1.0711727133709814</v>
      </c>
      <c r="II151" s="185">
        <f t="shared" si="171"/>
        <v>1.45880467566803</v>
      </c>
      <c r="IJ151" s="177">
        <f t="shared" si="172"/>
        <v>-0.38763196229704838</v>
      </c>
      <c r="IK151" s="130">
        <v>0</v>
      </c>
      <c r="IL151" s="347">
        <v>0</v>
      </c>
    </row>
    <row r="152" spans="1:246" outlineLevel="3" x14ac:dyDescent="0.2">
      <c r="A152" s="187">
        <v>147.26060606060599</v>
      </c>
      <c r="B152" s="188">
        <v>134</v>
      </c>
      <c r="C152" s="189" t="s">
        <v>242</v>
      </c>
      <c r="D152" s="208" t="s">
        <v>243</v>
      </c>
      <c r="E152" s="191" t="s">
        <v>261</v>
      </c>
      <c r="F152" s="1">
        <v>10515.016</v>
      </c>
      <c r="G152" s="232">
        <v>88.632800000000003</v>
      </c>
      <c r="H152" s="234">
        <v>80.540000000000006</v>
      </c>
      <c r="I152" s="192">
        <v>1</v>
      </c>
      <c r="J152" s="193">
        <v>0</v>
      </c>
      <c r="K152" s="202">
        <v>1</v>
      </c>
      <c r="L152" s="271">
        <v>4.7621200533496024</v>
      </c>
      <c r="M152" s="272">
        <v>2.7972042295765296</v>
      </c>
      <c r="N152" s="314">
        <v>1.9649158237730728</v>
      </c>
      <c r="O152" s="314">
        <v>0.5061295192622054</v>
      </c>
      <c r="P152" s="314">
        <v>1.4587863045108675</v>
      </c>
      <c r="Q152" s="314">
        <v>2.7972042295765296</v>
      </c>
      <c r="R152" s="315">
        <v>0</v>
      </c>
      <c r="S152" s="316">
        <v>4.7621200533496024</v>
      </c>
      <c r="T152" s="316">
        <v>1.8470586196592014</v>
      </c>
      <c r="U152" s="316">
        <v>2.915061433690401</v>
      </c>
      <c r="V152" s="316">
        <v>1.7967748631733576</v>
      </c>
      <c r="W152" s="316">
        <v>0.29226074764581123</v>
      </c>
      <c r="X152" s="316">
        <v>0.82602582287123238</v>
      </c>
      <c r="Y152" s="316">
        <v>0</v>
      </c>
      <c r="Z152" s="316">
        <v>1.8470586196592014</v>
      </c>
      <c r="AA152" s="317">
        <v>16.449547771657191</v>
      </c>
      <c r="AB152" s="318">
        <v>5.7780493778201114</v>
      </c>
      <c r="AC152" s="318">
        <v>10.67149839383708</v>
      </c>
      <c r="AD152" s="318">
        <v>0.36867674872945982</v>
      </c>
      <c r="AE152" s="318">
        <v>10.302821645107619</v>
      </c>
      <c r="AF152" s="318">
        <v>5.7780493778201114</v>
      </c>
      <c r="AG152" s="319">
        <v>0</v>
      </c>
      <c r="AH152" s="320">
        <v>16.449547771657191</v>
      </c>
      <c r="AI152" s="320">
        <v>12.959101493389715</v>
      </c>
      <c r="AJ152" s="320">
        <v>3.4904462782674752</v>
      </c>
      <c r="AK152" s="320">
        <v>0.62908067232844844</v>
      </c>
      <c r="AL152" s="320">
        <v>0.29514590439300264</v>
      </c>
      <c r="AM152" s="320">
        <v>2.5662197015460237</v>
      </c>
      <c r="AN152" s="320">
        <v>11.456357155667824</v>
      </c>
      <c r="AO152" s="320">
        <v>1.5027443377218928</v>
      </c>
      <c r="AP152" s="321">
        <v>4.7477793066666667</v>
      </c>
      <c r="AQ152" s="322">
        <v>0.36497335252500002</v>
      </c>
      <c r="AR152" s="323">
        <v>4.3828059541416664</v>
      </c>
      <c r="AS152" s="323">
        <v>0.24422412666666668</v>
      </c>
      <c r="AT152" s="323">
        <v>4.1385818274749999</v>
      </c>
      <c r="AU152" s="323">
        <v>0.36497335252500002</v>
      </c>
      <c r="AV152" s="315">
        <v>7.4961247804351983E-2</v>
      </c>
      <c r="AW152" s="316">
        <v>4.6728180588623145</v>
      </c>
      <c r="AX152" s="316">
        <v>1.5404123790279778</v>
      </c>
      <c r="AY152" s="316">
        <v>2.8935744614878982</v>
      </c>
      <c r="AZ152" s="316">
        <v>0</v>
      </c>
      <c r="BA152" s="316">
        <v>0.23883121834643867</v>
      </c>
      <c r="BB152" s="316">
        <v>2.8935744614878982</v>
      </c>
      <c r="BC152" s="316">
        <v>0</v>
      </c>
      <c r="BD152" s="316">
        <v>1.5404123790279778</v>
      </c>
      <c r="BE152" s="324">
        <v>8.563209110719619E-2</v>
      </c>
      <c r="BF152" s="325">
        <v>1.5937001865870777E-2</v>
      </c>
      <c r="BG152" s="326">
        <v>6.9695089241325406E-2</v>
      </c>
      <c r="BH152" s="326">
        <v>5.3226826258726301E-7</v>
      </c>
      <c r="BI152" s="326">
        <v>6.9694556973062816E-2</v>
      </c>
      <c r="BJ152" s="326">
        <v>1.5937001865870777E-2</v>
      </c>
      <c r="BK152" s="319">
        <v>8.1032151909023718E-4</v>
      </c>
      <c r="BL152" s="320">
        <v>8.4821769588105944E-2</v>
      </c>
      <c r="BM152" s="320">
        <v>5.5345939697671202E-2</v>
      </c>
      <c r="BN152" s="320">
        <v>2.9475829890434745E-2</v>
      </c>
      <c r="BO152" s="320">
        <v>0</v>
      </c>
      <c r="BP152" s="320">
        <v>5.2049329481715816E-7</v>
      </c>
      <c r="BQ152" s="320">
        <v>2.947530939713993E-2</v>
      </c>
      <c r="BR152" s="320">
        <v>0</v>
      </c>
      <c r="BS152" s="320">
        <v>5.5345939697671202E-2</v>
      </c>
      <c r="BT152" s="275">
        <v>1.9276693470192814</v>
      </c>
      <c r="BU152" s="327">
        <v>0.26625267224023219</v>
      </c>
      <c r="BV152" s="328">
        <v>1.6614166747790491</v>
      </c>
      <c r="BW152" s="328">
        <v>0.5964059858181201</v>
      </c>
      <c r="BX152" s="328">
        <v>1.065010688960929</v>
      </c>
      <c r="BY152" s="328">
        <v>0.26625267224023219</v>
      </c>
      <c r="BZ152" s="329">
        <v>1.898754306813992</v>
      </c>
      <c r="CA152" s="330">
        <v>2.8915040205289344E-2</v>
      </c>
      <c r="CB152" s="330">
        <v>1.9968950418017432E-2</v>
      </c>
      <c r="CC152" s="330">
        <v>8.9460897872719117E-3</v>
      </c>
      <c r="CD152" s="330"/>
      <c r="CE152" s="330">
        <v>8.9460897872718093E-3</v>
      </c>
      <c r="CF152" s="330">
        <v>1.0234868508263162E-16</v>
      </c>
      <c r="CG152" s="330"/>
      <c r="CH152" s="330">
        <v>1.9968950418017432E-2</v>
      </c>
      <c r="CI152" s="331">
        <v>0.27040091362875007</v>
      </c>
      <c r="CJ152" s="332">
        <v>6.3789636937500015E-3</v>
      </c>
      <c r="CK152" s="332">
        <v>0.26402194993500006</v>
      </c>
      <c r="CL152" s="332"/>
      <c r="CM152" s="332">
        <v>0.26402194993500006</v>
      </c>
      <c r="CN152" s="332">
        <v>6.3789636937500015E-3</v>
      </c>
      <c r="CO152" s="333"/>
      <c r="CP152" s="334">
        <v>0.27040091362875007</v>
      </c>
      <c r="CQ152" s="334">
        <v>0.27040091362875007</v>
      </c>
      <c r="CR152" s="334">
        <v>0</v>
      </c>
      <c r="CS152" s="335"/>
      <c r="CT152" s="335"/>
      <c r="CU152" s="334">
        <v>0</v>
      </c>
      <c r="CV152" s="334">
        <v>0.27222611979574413</v>
      </c>
      <c r="CW152" s="334">
        <v>-1.8252061669940534E-3</v>
      </c>
      <c r="CX152" s="299">
        <v>2.8511160000000002</v>
      </c>
      <c r="CY152" s="300">
        <v>0.15967518481557488</v>
      </c>
      <c r="CZ152" s="301">
        <v>2.6914408151844254</v>
      </c>
      <c r="DA152" s="301">
        <v>0</v>
      </c>
      <c r="DB152" s="301">
        <v>2.6914408151844254</v>
      </c>
      <c r="DC152" s="301">
        <v>0.15967518481557494</v>
      </c>
      <c r="DD152" s="169">
        <v>0</v>
      </c>
      <c r="DE152" s="170">
        <v>2.8511160000000002</v>
      </c>
      <c r="DF152" s="170">
        <v>2.7344727405282856</v>
      </c>
      <c r="DG152" s="170">
        <v>0.11664325947171461</v>
      </c>
      <c r="DH152" s="170">
        <v>0</v>
      </c>
      <c r="DI152" s="170">
        <v>0</v>
      </c>
      <c r="DJ152" s="170">
        <v>0.11664325947171461</v>
      </c>
      <c r="DK152" s="170">
        <v>2.7344727405282856</v>
      </c>
      <c r="DL152" s="170">
        <v>0</v>
      </c>
      <c r="DM152" s="336">
        <v>31.094265483428689</v>
      </c>
      <c r="DN152" s="337">
        <v>9.3884707825370697</v>
      </c>
      <c r="DO152" s="337">
        <v>21.705794700891616</v>
      </c>
      <c r="DP152" s="337">
        <v>1.7154369127447147</v>
      </c>
      <c r="DQ152" s="337">
        <v>19.990357788146905</v>
      </c>
      <c r="DR152" s="337">
        <v>9.3884707825370697</v>
      </c>
      <c r="DS152" s="338">
        <v>1.9745258761374342</v>
      </c>
      <c r="DT152" s="339">
        <v>29.119739607291258</v>
      </c>
      <c r="DU152" s="339">
        <v>19.426761036349621</v>
      </c>
      <c r="DV152" s="339">
        <v>9.4541473525951965</v>
      </c>
      <c r="DW152" s="339">
        <v>2.4258555355018059</v>
      </c>
      <c r="DX152" s="339">
        <v>0.8351844806658193</v>
      </c>
      <c r="DY152" s="339">
        <v>6.4319385547740087</v>
      </c>
      <c r="DZ152" s="339">
        <v>14.463056015991855</v>
      </c>
      <c r="EA152" s="339">
        <v>4.9637050203577662</v>
      </c>
      <c r="EB152" s="340">
        <v>4.7621200533496024</v>
      </c>
      <c r="EC152" s="274">
        <v>16.449547771657191</v>
      </c>
      <c r="ED152" s="274">
        <v>4.7477793066666667</v>
      </c>
      <c r="EE152" s="274">
        <v>8.563209110719619E-2</v>
      </c>
      <c r="EF152" s="274">
        <v>1.9276693470192814</v>
      </c>
      <c r="EG152" s="274">
        <v>0.27040091362875007</v>
      </c>
      <c r="EH152" s="274">
        <f t="shared" si="179"/>
        <v>2.8511160000000002</v>
      </c>
      <c r="EI152" s="248">
        <f t="shared" si="180"/>
        <v>31.094265483428689</v>
      </c>
      <c r="EJ152" s="245">
        <v>0.5061295192622054</v>
      </c>
      <c r="EK152" s="246">
        <v>0.36867674872945982</v>
      </c>
      <c r="EL152" s="246">
        <v>0.24422412666666668</v>
      </c>
      <c r="EM152" s="246">
        <v>5.3226826258726301E-7</v>
      </c>
      <c r="EN152" s="246">
        <v>0.5964059858181201</v>
      </c>
      <c r="EO152" s="246">
        <v>0</v>
      </c>
      <c r="EP152" s="246">
        <v>0</v>
      </c>
      <c r="EQ152" s="341">
        <v>1.7154369127447147</v>
      </c>
      <c r="ER152" s="246">
        <v>1.4587863045108675</v>
      </c>
      <c r="ES152" s="246">
        <v>10.302821645107619</v>
      </c>
      <c r="ET152" s="246">
        <v>4.1385818274749999</v>
      </c>
      <c r="EU152" s="246">
        <v>6.9694556973062816E-2</v>
      </c>
      <c r="EV152" s="246">
        <v>1.065010688960929</v>
      </c>
      <c r="EW152" s="246">
        <v>0.26402194993500006</v>
      </c>
      <c r="EX152" s="246">
        <f t="shared" si="181"/>
        <v>2.6914408151844254</v>
      </c>
      <c r="EY152" s="342">
        <f t="shared" si="182"/>
        <v>19.990357788146905</v>
      </c>
      <c r="EZ152" s="246">
        <v>2.7972042295765296</v>
      </c>
      <c r="FA152" s="246">
        <v>5.7780493778201114</v>
      </c>
      <c r="FB152" s="246">
        <v>0.36497335252500002</v>
      </c>
      <c r="FC152" s="246">
        <v>1.5937001865870777E-2</v>
      </c>
      <c r="FD152" s="246">
        <v>0.26625267224023219</v>
      </c>
      <c r="FE152" s="246">
        <v>6.3789636937500015E-3</v>
      </c>
      <c r="FF152" s="246">
        <f t="shared" si="137"/>
        <v>0.15967518481557494</v>
      </c>
      <c r="FG152" s="343">
        <f t="shared" si="138"/>
        <v>9.3884707825370697</v>
      </c>
      <c r="FH152" s="276">
        <v>0</v>
      </c>
      <c r="FI152" s="260">
        <v>0</v>
      </c>
      <c r="FJ152" s="260">
        <v>7.4961247804351983E-2</v>
      </c>
      <c r="FK152" s="260">
        <v>8.1032151909023718E-4</v>
      </c>
      <c r="FL152" s="260">
        <v>1.898754306813992</v>
      </c>
      <c r="FM152" s="264">
        <v>0</v>
      </c>
      <c r="FN152" s="264">
        <v>0</v>
      </c>
      <c r="FO152" s="344">
        <v>1.9745258761374342</v>
      </c>
      <c r="FP152" s="345">
        <v>1.7967748631733576</v>
      </c>
      <c r="FQ152" s="260">
        <v>0.62908067232844844</v>
      </c>
      <c r="FR152" s="260">
        <v>0</v>
      </c>
      <c r="FS152" s="260">
        <v>0</v>
      </c>
      <c r="FT152" s="260">
        <v>0</v>
      </c>
      <c r="FU152" s="264">
        <v>0</v>
      </c>
      <c r="FV152" s="147">
        <v>0</v>
      </c>
      <c r="FW152" s="344">
        <v>2.4258555355018059</v>
      </c>
      <c r="FX152" s="195">
        <v>0.29226074764581123</v>
      </c>
      <c r="FY152" s="262">
        <v>0.29514590439300264</v>
      </c>
      <c r="FZ152" s="262">
        <v>0.23883121834643867</v>
      </c>
      <c r="GA152" s="262">
        <v>5.2049329481715816E-7</v>
      </c>
      <c r="GB152" s="262">
        <v>8.9460897872718093E-3</v>
      </c>
      <c r="GC152" s="147">
        <v>0</v>
      </c>
      <c r="GD152" s="147">
        <v>0</v>
      </c>
      <c r="GE152" s="346">
        <v>0.8351844806658193</v>
      </c>
      <c r="GF152" s="273">
        <f t="shared" si="139"/>
        <v>0.82602582287123238</v>
      </c>
      <c r="GG152" s="246">
        <f t="shared" si="140"/>
        <v>2.5662197015460237</v>
      </c>
      <c r="GH152" s="246">
        <f t="shared" si="141"/>
        <v>2.8935744614878982</v>
      </c>
      <c r="GI152" s="246">
        <f t="shared" si="142"/>
        <v>2.947530939713993E-2</v>
      </c>
      <c r="GJ152" s="246">
        <f t="shared" si="143"/>
        <v>1.0234868508263162E-16</v>
      </c>
      <c r="GK152" s="246">
        <f t="shared" si="144"/>
        <v>0</v>
      </c>
      <c r="GL152" s="246">
        <f t="shared" si="145"/>
        <v>0.11664325947171461</v>
      </c>
      <c r="GM152" s="346">
        <f t="shared" si="146"/>
        <v>6.4319385547740087</v>
      </c>
      <c r="GN152" s="195">
        <v>0</v>
      </c>
      <c r="GO152" s="262">
        <v>11.456357155667824</v>
      </c>
      <c r="GP152" s="262">
        <v>0</v>
      </c>
      <c r="GQ152" s="262">
        <v>0</v>
      </c>
      <c r="GR152" s="262">
        <v>0</v>
      </c>
      <c r="GS152" s="147">
        <v>0.27222611979574413</v>
      </c>
      <c r="GT152" s="147">
        <f t="shared" si="147"/>
        <v>2.7344727405282856</v>
      </c>
      <c r="GU152" s="346">
        <f t="shared" si="148"/>
        <v>14.463056015991855</v>
      </c>
      <c r="GV152" s="195">
        <v>1.8470586196592014</v>
      </c>
      <c r="GW152" s="262">
        <v>1.5027443377218928</v>
      </c>
      <c r="GX152" s="262">
        <v>1.5404123790279778</v>
      </c>
      <c r="GY152" s="262">
        <v>5.5345939697671202E-2</v>
      </c>
      <c r="GZ152" s="262">
        <v>1.9968950418017432E-2</v>
      </c>
      <c r="HA152" s="147">
        <v>-1.8252061669940534E-3</v>
      </c>
      <c r="HB152" s="147">
        <f t="shared" si="135"/>
        <v>0</v>
      </c>
      <c r="HC152" s="346">
        <f t="shared" si="136"/>
        <v>4.9637050203577662</v>
      </c>
      <c r="HD152" s="248">
        <f t="shared" si="149"/>
        <v>31.094265483428689</v>
      </c>
      <c r="HE152" s="116">
        <f t="shared" si="132"/>
        <v>1.7154369127447147</v>
      </c>
      <c r="HF152" s="117">
        <f t="shared" si="133"/>
        <v>19.990357788146905</v>
      </c>
      <c r="HG152" s="117">
        <f t="shared" si="134"/>
        <v>9.3884707825370697</v>
      </c>
      <c r="HH152" s="195">
        <f t="shared" si="173"/>
        <v>1.9745258761374342</v>
      </c>
      <c r="HI152" s="262">
        <f t="shared" si="174"/>
        <v>2.4258555355018059</v>
      </c>
      <c r="HJ152" s="262">
        <f t="shared" si="175"/>
        <v>0.8351844806658193</v>
      </c>
      <c r="HK152" s="262">
        <f t="shared" si="176"/>
        <v>6.4319385547740087</v>
      </c>
      <c r="HL152" s="262">
        <f t="shared" si="177"/>
        <v>14.463056015991855</v>
      </c>
      <c r="HM152" s="262">
        <f t="shared" si="178"/>
        <v>4.9637050203577662</v>
      </c>
      <c r="HN152" s="120">
        <f t="shared" si="155"/>
        <v>12.230828055797595</v>
      </c>
      <c r="HO152" s="249">
        <f t="shared" si="156"/>
        <v>39.334674306154184</v>
      </c>
      <c r="HP152" s="121">
        <f t="shared" si="157"/>
        <v>60.665325693845816</v>
      </c>
      <c r="HQ152" s="122">
        <f t="shared" si="150"/>
        <v>21.705794700891619</v>
      </c>
      <c r="HR152" s="123">
        <f t="shared" si="151"/>
        <v>9.6929785709416336</v>
      </c>
      <c r="HS152" s="196">
        <f t="shared" si="152"/>
        <v>12.012816129949986</v>
      </c>
      <c r="HT152" s="197">
        <f t="shared" si="153"/>
        <v>16.437581892129288</v>
      </c>
      <c r="HU152" s="198">
        <f t="shared" si="154"/>
        <v>-4.4247657621793035</v>
      </c>
      <c r="HV152" s="199">
        <f t="shared" si="158"/>
        <v>2.5911887902857242</v>
      </c>
      <c r="HW152" s="125">
        <f t="shared" si="159"/>
        <v>0.14295307606205956</v>
      </c>
      <c r="HX152" s="125">
        <f t="shared" si="160"/>
        <v>1.6658631490122422</v>
      </c>
      <c r="HY152" s="125">
        <f t="shared" si="161"/>
        <v>0.78237256521142251</v>
      </c>
      <c r="HZ152" s="200">
        <f t="shared" si="162"/>
        <v>0.16454382301145284</v>
      </c>
      <c r="IA152" s="201">
        <f t="shared" si="163"/>
        <v>0.20215462795848382</v>
      </c>
      <c r="IB152" s="201">
        <f t="shared" si="164"/>
        <v>6.9598706722151613E-2</v>
      </c>
      <c r="IC152" s="201">
        <f t="shared" si="165"/>
        <v>0.53599487956450076</v>
      </c>
      <c r="ID152" s="201">
        <f t="shared" si="166"/>
        <v>1.2052546679993212</v>
      </c>
      <c r="IE152" s="201">
        <f t="shared" si="167"/>
        <v>0.41364208502981387</v>
      </c>
      <c r="IF152" s="173">
        <f t="shared" si="168"/>
        <v>1.8088162250743016</v>
      </c>
      <c r="IG152" s="174">
        <f t="shared" si="169"/>
        <v>0.8077482142451361</v>
      </c>
      <c r="IH152" s="184">
        <f t="shared" si="170"/>
        <v>1.0010680108291654</v>
      </c>
      <c r="II152" s="185">
        <f t="shared" si="171"/>
        <v>1.3697984910107739</v>
      </c>
      <c r="IJ152" s="177">
        <f t="shared" si="172"/>
        <v>-0.36873048018160864</v>
      </c>
      <c r="IK152" s="130">
        <v>0</v>
      </c>
      <c r="IL152" s="347">
        <v>0</v>
      </c>
    </row>
    <row r="153" spans="1:246" outlineLevel="3" x14ac:dyDescent="0.2">
      <c r="A153" s="187">
        <v>148.35757575757501</v>
      </c>
      <c r="B153" s="188">
        <v>135</v>
      </c>
      <c r="C153" s="189" t="s">
        <v>242</v>
      </c>
      <c r="D153" s="208" t="s">
        <v>243</v>
      </c>
      <c r="E153" s="191" t="s">
        <v>262</v>
      </c>
      <c r="F153" s="1">
        <v>46637.082000000002</v>
      </c>
      <c r="G153" s="232">
        <v>431.07319999999999</v>
      </c>
      <c r="H153" s="234">
        <v>82.268000000000001</v>
      </c>
      <c r="I153" s="192">
        <v>1</v>
      </c>
      <c r="J153" s="193">
        <v>0</v>
      </c>
      <c r="K153" s="202">
        <v>1</v>
      </c>
      <c r="L153" s="271">
        <v>5.7033423129898706</v>
      </c>
      <c r="M153" s="272">
        <v>3.2863037320873936</v>
      </c>
      <c r="N153" s="314">
        <v>2.417038580902477</v>
      </c>
      <c r="O153" s="314">
        <v>0.62306804489202772</v>
      </c>
      <c r="P153" s="314">
        <v>1.7939705360104492</v>
      </c>
      <c r="Q153" s="314">
        <v>3.2863037320873936</v>
      </c>
      <c r="R153" s="315">
        <v>0</v>
      </c>
      <c r="S153" s="316">
        <v>5.7033423129898706</v>
      </c>
      <c r="T153" s="316">
        <v>1.953490515592635</v>
      </c>
      <c r="U153" s="316">
        <v>3.7498517973972358</v>
      </c>
      <c r="V153" s="316">
        <v>2.7332694077186703</v>
      </c>
      <c r="W153" s="316">
        <v>0.22172866120000284</v>
      </c>
      <c r="X153" s="316">
        <v>0.79485372847856139</v>
      </c>
      <c r="Y153" s="316">
        <v>0</v>
      </c>
      <c r="Z153" s="316">
        <v>1.953490515592635</v>
      </c>
      <c r="AA153" s="317">
        <v>16.983151999092172</v>
      </c>
      <c r="AB153" s="318">
        <v>5.8860456559335574</v>
      </c>
      <c r="AC153" s="318">
        <v>11.097106343158615</v>
      </c>
      <c r="AD153" s="318">
        <v>0.54494113667043298</v>
      </c>
      <c r="AE153" s="318">
        <v>10.55216520648818</v>
      </c>
      <c r="AF153" s="318">
        <v>5.8860456559335574</v>
      </c>
      <c r="AG153" s="319">
        <v>0</v>
      </c>
      <c r="AH153" s="320">
        <v>16.983151999092172</v>
      </c>
      <c r="AI153" s="320">
        <v>12.618021608029947</v>
      </c>
      <c r="AJ153" s="320">
        <v>4.365130391062225</v>
      </c>
      <c r="AK153" s="320">
        <v>1.5590796857020763</v>
      </c>
      <c r="AL153" s="320">
        <v>0.31049654820465861</v>
      </c>
      <c r="AM153" s="320">
        <v>2.4955541571554871</v>
      </c>
      <c r="AN153" s="320">
        <v>11.144633408831734</v>
      </c>
      <c r="AO153" s="320">
        <v>1.4733881991982132</v>
      </c>
      <c r="AP153" s="321">
        <v>4.8496437546666655</v>
      </c>
      <c r="AQ153" s="322">
        <v>0.37280392060500001</v>
      </c>
      <c r="AR153" s="323">
        <v>4.476839834061666</v>
      </c>
      <c r="AS153" s="323">
        <v>0.24946399866666666</v>
      </c>
      <c r="AT153" s="323">
        <v>4.2273758353949997</v>
      </c>
      <c r="AU153" s="323">
        <v>0.37280392060500001</v>
      </c>
      <c r="AV153" s="315">
        <v>8.6847347260710361E-2</v>
      </c>
      <c r="AW153" s="316">
        <v>4.762796407405955</v>
      </c>
      <c r="AX153" s="316">
        <v>1.569613169769146</v>
      </c>
      <c r="AY153" s="316">
        <v>2.949967264387948</v>
      </c>
      <c r="AZ153" s="316">
        <v>0</v>
      </c>
      <c r="BA153" s="316">
        <v>0.24321597324886107</v>
      </c>
      <c r="BB153" s="316">
        <v>2.949967264387948</v>
      </c>
      <c r="BC153" s="316">
        <v>0</v>
      </c>
      <c r="BD153" s="316">
        <v>1.569613169769146</v>
      </c>
      <c r="BE153" s="324">
        <v>5.296180190762164E-3</v>
      </c>
      <c r="BF153" s="325">
        <v>9.0202721454090047E-4</v>
      </c>
      <c r="BG153" s="326">
        <v>4.3941529762212637E-3</v>
      </c>
      <c r="BH153" s="326">
        <v>1.2280942143986812E-6</v>
      </c>
      <c r="BI153" s="326">
        <v>4.3929248820068654E-3</v>
      </c>
      <c r="BJ153" s="326">
        <v>9.0202721454090047E-4</v>
      </c>
      <c r="BK153" s="319">
        <v>3.2671580938746017E-3</v>
      </c>
      <c r="BL153" s="320">
        <v>2.0290220968875632E-3</v>
      </c>
      <c r="BM153" s="320">
        <v>1.2292595552819553E-3</v>
      </c>
      <c r="BN153" s="320">
        <v>7.9976254160560767E-4</v>
      </c>
      <c r="BO153" s="320">
        <v>0</v>
      </c>
      <c r="BP153" s="320">
        <v>6.1404710719934191E-8</v>
      </c>
      <c r="BQ153" s="320">
        <v>7.9970113689488778E-4</v>
      </c>
      <c r="BR153" s="320">
        <v>0</v>
      </c>
      <c r="BS153" s="320">
        <v>1.2292595552819553E-3</v>
      </c>
      <c r="BT153" s="275">
        <v>2.4591620691051617</v>
      </c>
      <c r="BU153" s="327">
        <v>0.3396632692134201</v>
      </c>
      <c r="BV153" s="328">
        <v>2.1194987998917414</v>
      </c>
      <c r="BW153" s="328">
        <v>0.76084572303806108</v>
      </c>
      <c r="BX153" s="328">
        <v>1.3586530768536802</v>
      </c>
      <c r="BY153" s="328">
        <v>0.3396632692134201</v>
      </c>
      <c r="BZ153" s="329">
        <v>2.4222746380685836</v>
      </c>
      <c r="CA153" s="330">
        <v>3.68874310365781E-2</v>
      </c>
      <c r="CB153" s="330">
        <v>2.5474745191006527E-2</v>
      </c>
      <c r="CC153" s="330">
        <v>1.1412685845571573E-2</v>
      </c>
      <c r="CD153" s="330"/>
      <c r="CE153" s="330">
        <v>1.1412685845570926E-2</v>
      </c>
      <c r="CF153" s="330">
        <v>6.4705185653934905E-16</v>
      </c>
      <c r="CG153" s="330"/>
      <c r="CH153" s="330">
        <v>2.5474745191006527E-2</v>
      </c>
      <c r="CI153" s="331">
        <v>0.56776009335627009</v>
      </c>
      <c r="CJ153" s="332">
        <v>1.3112561109750001E-2</v>
      </c>
      <c r="CK153" s="332">
        <v>0.55464753224652008</v>
      </c>
      <c r="CL153" s="332"/>
      <c r="CM153" s="332">
        <v>0.55464753224652008</v>
      </c>
      <c r="CN153" s="332">
        <v>1.3112561109750001E-2</v>
      </c>
      <c r="CO153" s="333"/>
      <c r="CP153" s="334">
        <v>0.56776009335627009</v>
      </c>
      <c r="CQ153" s="334">
        <v>0.56776009335627009</v>
      </c>
      <c r="CR153" s="334">
        <v>0</v>
      </c>
      <c r="CS153" s="335"/>
      <c r="CT153" s="335"/>
      <c r="CU153" s="334">
        <v>0</v>
      </c>
      <c r="CV153" s="334">
        <v>0.58385609200292032</v>
      </c>
      <c r="CW153" s="334">
        <v>-1.6095998646650234E-2</v>
      </c>
      <c r="CX153" s="299">
        <v>2.9122871999999997</v>
      </c>
      <c r="CY153" s="300">
        <v>0.16310104425636593</v>
      </c>
      <c r="CZ153" s="301">
        <v>2.7491861557436339</v>
      </c>
      <c r="DA153" s="301">
        <v>0</v>
      </c>
      <c r="DB153" s="301">
        <v>2.7491861557436339</v>
      </c>
      <c r="DC153" s="301">
        <v>0.16310104425636593</v>
      </c>
      <c r="DD153" s="169">
        <v>0</v>
      </c>
      <c r="DE153" s="170">
        <v>2.9122871999999997</v>
      </c>
      <c r="DF153" s="170">
        <v>2.7931413386861306</v>
      </c>
      <c r="DG153" s="170">
        <v>0.11914586131386917</v>
      </c>
      <c r="DH153" s="170">
        <v>0</v>
      </c>
      <c r="DI153" s="170">
        <v>0</v>
      </c>
      <c r="DJ153" s="170">
        <v>0.11914586131386917</v>
      </c>
      <c r="DK153" s="170">
        <v>2.7931413386861306</v>
      </c>
      <c r="DL153" s="170">
        <v>0</v>
      </c>
      <c r="DM153" s="336">
        <v>33.4806436094009</v>
      </c>
      <c r="DN153" s="337">
        <v>10.061932210420029</v>
      </c>
      <c r="DO153" s="337">
        <v>23.418711398980872</v>
      </c>
      <c r="DP153" s="337">
        <v>2.1783201313614029</v>
      </c>
      <c r="DQ153" s="337">
        <v>21.240391267619469</v>
      </c>
      <c r="DR153" s="337">
        <v>10.061932210420029</v>
      </c>
      <c r="DS153" s="338">
        <v>2.5123891434231687</v>
      </c>
      <c r="DT153" s="339">
        <v>30.968254465977736</v>
      </c>
      <c r="DU153" s="339">
        <v>19.528730730180413</v>
      </c>
      <c r="DV153" s="339">
        <v>11.196307762548455</v>
      </c>
      <c r="DW153" s="339">
        <v>4.2923490934207464</v>
      </c>
      <c r="DX153" s="339">
        <v>0.78685392990380432</v>
      </c>
      <c r="DY153" s="339">
        <v>6.3603207124727614</v>
      </c>
      <c r="DZ153" s="339">
        <v>14.521630839520784</v>
      </c>
      <c r="EA153" s="339">
        <v>5.0070998906596316</v>
      </c>
      <c r="EB153" s="340">
        <v>5.7033423129898706</v>
      </c>
      <c r="EC153" s="274">
        <v>16.983151999092172</v>
      </c>
      <c r="ED153" s="274">
        <v>4.8496437546666655</v>
      </c>
      <c r="EE153" s="274">
        <v>5.296180190762164E-3</v>
      </c>
      <c r="EF153" s="274">
        <v>2.4591620691051617</v>
      </c>
      <c r="EG153" s="274">
        <v>0.56776009335627009</v>
      </c>
      <c r="EH153" s="274">
        <f t="shared" si="179"/>
        <v>2.9122871999999997</v>
      </c>
      <c r="EI153" s="248">
        <f t="shared" si="180"/>
        <v>33.4806436094009</v>
      </c>
      <c r="EJ153" s="245">
        <v>0.62306804489202772</v>
      </c>
      <c r="EK153" s="246">
        <v>0.54494113667043298</v>
      </c>
      <c r="EL153" s="246">
        <v>0.24946399866666666</v>
      </c>
      <c r="EM153" s="246">
        <v>1.2280942143986812E-6</v>
      </c>
      <c r="EN153" s="246">
        <v>0.76084572303806108</v>
      </c>
      <c r="EO153" s="246">
        <v>0</v>
      </c>
      <c r="EP153" s="246">
        <v>0</v>
      </c>
      <c r="EQ153" s="341">
        <v>2.1783201313614029</v>
      </c>
      <c r="ER153" s="246">
        <v>1.7939705360104492</v>
      </c>
      <c r="ES153" s="246">
        <v>10.55216520648818</v>
      </c>
      <c r="ET153" s="246">
        <v>4.2273758353949997</v>
      </c>
      <c r="EU153" s="246">
        <v>4.3929248820068654E-3</v>
      </c>
      <c r="EV153" s="246">
        <v>1.3586530768536802</v>
      </c>
      <c r="EW153" s="246">
        <v>0.55464753224652008</v>
      </c>
      <c r="EX153" s="246">
        <f t="shared" si="181"/>
        <v>2.7491861557436339</v>
      </c>
      <c r="EY153" s="342">
        <f t="shared" si="182"/>
        <v>21.240391267619469</v>
      </c>
      <c r="EZ153" s="246">
        <v>3.2863037320873936</v>
      </c>
      <c r="FA153" s="246">
        <v>5.8860456559335574</v>
      </c>
      <c r="FB153" s="246">
        <v>0.37280392060500001</v>
      </c>
      <c r="FC153" s="246">
        <v>9.0202721454090047E-4</v>
      </c>
      <c r="FD153" s="246">
        <v>0.3396632692134201</v>
      </c>
      <c r="FE153" s="246">
        <v>1.3112561109750001E-2</v>
      </c>
      <c r="FF153" s="246">
        <f t="shared" si="137"/>
        <v>0.16310104425636593</v>
      </c>
      <c r="FG153" s="343">
        <f t="shared" si="138"/>
        <v>10.061932210420029</v>
      </c>
      <c r="FH153" s="276">
        <v>0</v>
      </c>
      <c r="FI153" s="260">
        <v>0</v>
      </c>
      <c r="FJ153" s="260">
        <v>8.6847347260710361E-2</v>
      </c>
      <c r="FK153" s="260">
        <v>3.2671580938746017E-3</v>
      </c>
      <c r="FL153" s="260">
        <v>2.4222746380685836</v>
      </c>
      <c r="FM153" s="264">
        <v>0</v>
      </c>
      <c r="FN153" s="264">
        <v>0</v>
      </c>
      <c r="FO153" s="344">
        <v>2.5123891434231687</v>
      </c>
      <c r="FP153" s="345">
        <v>2.7332694077186703</v>
      </c>
      <c r="FQ153" s="260">
        <v>1.5590796857020763</v>
      </c>
      <c r="FR153" s="260">
        <v>0</v>
      </c>
      <c r="FS153" s="260">
        <v>0</v>
      </c>
      <c r="FT153" s="260">
        <v>0</v>
      </c>
      <c r="FU153" s="264">
        <v>0</v>
      </c>
      <c r="FV153" s="147">
        <v>0</v>
      </c>
      <c r="FW153" s="344">
        <v>4.2923490934207464</v>
      </c>
      <c r="FX153" s="195">
        <v>0.22172866120000284</v>
      </c>
      <c r="FY153" s="262">
        <v>0.31049654820465861</v>
      </c>
      <c r="FZ153" s="262">
        <v>0.24321597324886107</v>
      </c>
      <c r="GA153" s="262">
        <v>6.1404710719934191E-8</v>
      </c>
      <c r="GB153" s="262">
        <v>1.1412685845570926E-2</v>
      </c>
      <c r="GC153" s="147">
        <v>0</v>
      </c>
      <c r="GD153" s="147">
        <v>0</v>
      </c>
      <c r="GE153" s="346">
        <v>0.78685392990380432</v>
      </c>
      <c r="GF153" s="273">
        <f t="shared" si="139"/>
        <v>0.79485372847856139</v>
      </c>
      <c r="GG153" s="246">
        <f t="shared" si="140"/>
        <v>2.4955541571554871</v>
      </c>
      <c r="GH153" s="246">
        <f t="shared" si="141"/>
        <v>2.949967264387948</v>
      </c>
      <c r="GI153" s="246">
        <f t="shared" si="142"/>
        <v>7.9970113689488778E-4</v>
      </c>
      <c r="GJ153" s="246">
        <f t="shared" si="143"/>
        <v>6.4705185653934905E-16</v>
      </c>
      <c r="GK153" s="246">
        <f t="shared" si="144"/>
        <v>0</v>
      </c>
      <c r="GL153" s="246">
        <f t="shared" si="145"/>
        <v>0.11914586131386917</v>
      </c>
      <c r="GM153" s="346">
        <f t="shared" si="146"/>
        <v>6.3603207124727614</v>
      </c>
      <c r="GN153" s="195">
        <v>0</v>
      </c>
      <c r="GO153" s="262">
        <v>11.144633408831734</v>
      </c>
      <c r="GP153" s="262">
        <v>0</v>
      </c>
      <c r="GQ153" s="262">
        <v>0</v>
      </c>
      <c r="GR153" s="262">
        <v>0</v>
      </c>
      <c r="GS153" s="147">
        <v>0.58385609200292032</v>
      </c>
      <c r="GT153" s="147">
        <f t="shared" si="147"/>
        <v>2.7931413386861306</v>
      </c>
      <c r="GU153" s="346">
        <f t="shared" si="148"/>
        <v>14.521630839520784</v>
      </c>
      <c r="GV153" s="195">
        <v>1.953490515592635</v>
      </c>
      <c r="GW153" s="262">
        <v>1.4733881991982132</v>
      </c>
      <c r="GX153" s="262">
        <v>1.569613169769146</v>
      </c>
      <c r="GY153" s="262">
        <v>1.2292595552819553E-3</v>
      </c>
      <c r="GZ153" s="262">
        <v>2.5474745191006527E-2</v>
      </c>
      <c r="HA153" s="147">
        <v>-1.6095998646650234E-2</v>
      </c>
      <c r="HB153" s="147">
        <f t="shared" si="135"/>
        <v>0</v>
      </c>
      <c r="HC153" s="346">
        <f t="shared" si="136"/>
        <v>5.0070998906596316</v>
      </c>
      <c r="HD153" s="248">
        <f t="shared" si="149"/>
        <v>33.4806436094009</v>
      </c>
      <c r="HE153" s="116">
        <f t="shared" ref="HE153:HE216" si="183">EQ153</f>
        <v>2.1783201313614029</v>
      </c>
      <c r="HF153" s="117">
        <f t="shared" ref="HF153:HF216" si="184">EY153</f>
        <v>21.240391267619469</v>
      </c>
      <c r="HG153" s="117">
        <f t="shared" ref="HG153:HG216" si="185">FG153</f>
        <v>10.061932210420029</v>
      </c>
      <c r="HH153" s="195">
        <f t="shared" si="173"/>
        <v>2.5123891434231687</v>
      </c>
      <c r="HI153" s="262">
        <f t="shared" si="174"/>
        <v>4.2923490934207464</v>
      </c>
      <c r="HJ153" s="262">
        <f t="shared" si="175"/>
        <v>0.78685392990380432</v>
      </c>
      <c r="HK153" s="262">
        <f t="shared" si="176"/>
        <v>6.3603207124727614</v>
      </c>
      <c r="HL153" s="262">
        <f t="shared" si="177"/>
        <v>14.521630839520784</v>
      </c>
      <c r="HM153" s="262">
        <f t="shared" si="178"/>
        <v>5.0070998906596316</v>
      </c>
      <c r="HN153" s="120">
        <f t="shared" si="155"/>
        <v>12.154274533036197</v>
      </c>
      <c r="HO153" s="249">
        <f t="shared" si="156"/>
        <v>36.302392136880684</v>
      </c>
      <c r="HP153" s="121">
        <f t="shared" si="157"/>
        <v>63.697607863119316</v>
      </c>
      <c r="HQ153" s="122">
        <f t="shared" si="150"/>
        <v>23.418711398980872</v>
      </c>
      <c r="HR153" s="123">
        <f t="shared" si="151"/>
        <v>11.439523735797312</v>
      </c>
      <c r="HS153" s="196">
        <f t="shared" si="152"/>
        <v>11.979187663183559</v>
      </c>
      <c r="HT153" s="197">
        <f t="shared" si="153"/>
        <v>17.034019982943953</v>
      </c>
      <c r="HU153" s="198">
        <f t="shared" si="154"/>
        <v>-5.054832319760397</v>
      </c>
      <c r="HV153" s="199">
        <f t="shared" si="158"/>
        <v>2.7900536341167417</v>
      </c>
      <c r="HW153" s="125">
        <f t="shared" si="159"/>
        <v>0.18152667761345023</v>
      </c>
      <c r="HX153" s="125">
        <f t="shared" si="160"/>
        <v>1.7700326056349558</v>
      </c>
      <c r="HY153" s="125">
        <f t="shared" si="161"/>
        <v>0.83849435086833568</v>
      </c>
      <c r="HZ153" s="200">
        <f t="shared" si="162"/>
        <v>0.20936576195193071</v>
      </c>
      <c r="IA153" s="201">
        <f t="shared" si="163"/>
        <v>0.35769575778506218</v>
      </c>
      <c r="IB153" s="201">
        <f t="shared" si="164"/>
        <v>6.5571160825317026E-2</v>
      </c>
      <c r="IC153" s="201">
        <f t="shared" si="165"/>
        <v>0.53002672603939682</v>
      </c>
      <c r="ID153" s="201">
        <f t="shared" si="166"/>
        <v>1.2101359032933987</v>
      </c>
      <c r="IE153" s="201">
        <f t="shared" si="167"/>
        <v>0.41725832422163595</v>
      </c>
      <c r="IF153" s="173">
        <f t="shared" si="168"/>
        <v>1.9515592832484059</v>
      </c>
      <c r="IG153" s="174">
        <f t="shared" si="169"/>
        <v>0.95329364464977606</v>
      </c>
      <c r="IH153" s="184">
        <f t="shared" si="170"/>
        <v>0.99826563859862993</v>
      </c>
      <c r="II153" s="185">
        <f t="shared" si="171"/>
        <v>1.4195016652453294</v>
      </c>
      <c r="IJ153" s="177">
        <f t="shared" si="172"/>
        <v>-0.42123602664669973</v>
      </c>
      <c r="IK153" s="130">
        <v>0</v>
      </c>
      <c r="IL153" s="347">
        <v>0</v>
      </c>
    </row>
    <row r="154" spans="1:246" outlineLevel="3" x14ac:dyDescent="0.2">
      <c r="A154" s="187">
        <v>149.45454545454501</v>
      </c>
      <c r="B154" s="188">
        <v>136</v>
      </c>
      <c r="C154" s="189" t="s">
        <v>242</v>
      </c>
      <c r="D154" s="208" t="s">
        <v>243</v>
      </c>
      <c r="E154" s="191" t="s">
        <v>263</v>
      </c>
      <c r="F154" s="1">
        <v>9543.4570000000003</v>
      </c>
      <c r="G154" s="232">
        <v>115.2752</v>
      </c>
      <c r="H154" s="234">
        <v>81.927000000000007</v>
      </c>
      <c r="I154" s="192">
        <v>1</v>
      </c>
      <c r="J154" s="193">
        <v>0</v>
      </c>
      <c r="K154" s="202">
        <v>1</v>
      </c>
      <c r="L154" s="271">
        <v>4.6350739246196317</v>
      </c>
      <c r="M154" s="272">
        <v>2.7384657621475839</v>
      </c>
      <c r="N154" s="314">
        <v>1.8966081624720479</v>
      </c>
      <c r="O154" s="314">
        <v>0.48841519703958675</v>
      </c>
      <c r="P154" s="314">
        <v>1.4081929654324612</v>
      </c>
      <c r="Q154" s="314">
        <v>2.7384657621475839</v>
      </c>
      <c r="R154" s="315">
        <v>0</v>
      </c>
      <c r="S154" s="316">
        <v>4.6350739246196317</v>
      </c>
      <c r="T154" s="316">
        <v>1.6295609553415003</v>
      </c>
      <c r="U154" s="316">
        <v>3.0055129692781315</v>
      </c>
      <c r="V154" s="316">
        <v>2.2999101304251663</v>
      </c>
      <c r="W154" s="316">
        <v>0.15297734894289328</v>
      </c>
      <c r="X154" s="316">
        <v>0.55262548991007188</v>
      </c>
      <c r="Y154" s="316">
        <v>0</v>
      </c>
      <c r="Z154" s="316">
        <v>1.6295609553415003</v>
      </c>
      <c r="AA154" s="317">
        <v>17.618656816051477</v>
      </c>
      <c r="AB154" s="318">
        <v>5.9016376010247846</v>
      </c>
      <c r="AC154" s="318">
        <v>11.717019215026692</v>
      </c>
      <c r="AD154" s="318">
        <v>0.48144245262177443</v>
      </c>
      <c r="AE154" s="318">
        <v>11.235576762404918</v>
      </c>
      <c r="AF154" s="318">
        <v>5.9016376010247846</v>
      </c>
      <c r="AG154" s="319">
        <v>0</v>
      </c>
      <c r="AH154" s="320">
        <v>17.618656816051477</v>
      </c>
      <c r="AI154" s="320">
        <v>12.868161995048483</v>
      </c>
      <c r="AJ154" s="320">
        <v>4.7504948210029934</v>
      </c>
      <c r="AK154" s="320">
        <v>2.0578861382242586</v>
      </c>
      <c r="AL154" s="320">
        <v>0.28796582874354681</v>
      </c>
      <c r="AM154" s="320">
        <v>2.4046428540351896</v>
      </c>
      <c r="AN154" s="320">
        <v>11.400370095011725</v>
      </c>
      <c r="AO154" s="320">
        <v>1.467791900036757</v>
      </c>
      <c r="AP154" s="321">
        <v>4.8295420319999991</v>
      </c>
      <c r="AQ154" s="322">
        <v>0.37125865225125004</v>
      </c>
      <c r="AR154" s="323">
        <v>4.4582833797487487</v>
      </c>
      <c r="AS154" s="323">
        <v>0.24842997300000003</v>
      </c>
      <c r="AT154" s="323">
        <v>4.2098534067487483</v>
      </c>
      <c r="AU154" s="323">
        <v>0.37125865225125004</v>
      </c>
      <c r="AV154" s="315">
        <v>0.24779936668031996</v>
      </c>
      <c r="AW154" s="316">
        <v>4.5817426653196796</v>
      </c>
      <c r="AX154" s="316">
        <v>1.5026958418532994</v>
      </c>
      <c r="AY154" s="316">
        <v>2.8484441853288605</v>
      </c>
      <c r="AZ154" s="316">
        <v>0</v>
      </c>
      <c r="BA154" s="316">
        <v>0.23060263813751999</v>
      </c>
      <c r="BB154" s="316">
        <v>2.8484441853288605</v>
      </c>
      <c r="BC154" s="316">
        <v>0</v>
      </c>
      <c r="BD154" s="316">
        <v>1.5026958418532994</v>
      </c>
      <c r="BE154" s="324">
        <v>9.1949646640629712E-2</v>
      </c>
      <c r="BF154" s="325">
        <v>1.6890790302360768E-2</v>
      </c>
      <c r="BG154" s="326">
        <v>7.5058856338268962E-2</v>
      </c>
      <c r="BH154" s="326">
        <v>6.4802252388114538E-6</v>
      </c>
      <c r="BI154" s="326">
        <v>7.5052376113030145E-2</v>
      </c>
      <c r="BJ154" s="326">
        <v>1.6890790302360768E-2</v>
      </c>
      <c r="BK154" s="319">
        <v>2.1005961745990298E-3</v>
      </c>
      <c r="BL154" s="320">
        <v>8.98490504660307E-2</v>
      </c>
      <c r="BM154" s="320">
        <v>5.4022566901541974E-2</v>
      </c>
      <c r="BN154" s="320">
        <v>3.5826483564488719E-2</v>
      </c>
      <c r="BO154" s="320">
        <v>0</v>
      </c>
      <c r="BP154" s="320">
        <v>6.0143525889286724E-6</v>
      </c>
      <c r="BQ154" s="320">
        <v>3.582046921189979E-2</v>
      </c>
      <c r="BR154" s="320">
        <v>0</v>
      </c>
      <c r="BS154" s="320">
        <v>5.4022566901541974E-2</v>
      </c>
      <c r="BT154" s="275">
        <v>3.5421405910089936</v>
      </c>
      <c r="BU154" s="327">
        <v>0.48924593798466753</v>
      </c>
      <c r="BV154" s="328">
        <v>3.0528946530243259</v>
      </c>
      <c r="BW154" s="328">
        <v>1.0959109010856554</v>
      </c>
      <c r="BX154" s="328">
        <v>1.9569837519386706</v>
      </c>
      <c r="BY154" s="328">
        <v>0.48924593798466753</v>
      </c>
      <c r="BZ154" s="329">
        <v>3.4890084821438578</v>
      </c>
      <c r="CA154" s="330">
        <v>5.3132108865135752E-2</v>
      </c>
      <c r="CB154" s="330">
        <v>3.66934453488501E-2</v>
      </c>
      <c r="CC154" s="330">
        <v>1.6438663516285652E-2</v>
      </c>
      <c r="CD154" s="330"/>
      <c r="CE154" s="330">
        <v>1.643866351628484E-2</v>
      </c>
      <c r="CF154" s="330">
        <v>8.1185058675714572E-16</v>
      </c>
      <c r="CG154" s="330"/>
      <c r="CH154" s="330">
        <v>3.66934453488501E-2</v>
      </c>
      <c r="CI154" s="331">
        <v>0.72734659516800027</v>
      </c>
      <c r="CJ154" s="332">
        <v>1.6868169600000007E-2</v>
      </c>
      <c r="CK154" s="332">
        <v>0.71047842556800023</v>
      </c>
      <c r="CL154" s="332"/>
      <c r="CM154" s="332">
        <v>0.71047842556800023</v>
      </c>
      <c r="CN154" s="332">
        <v>1.6868169600000007E-2</v>
      </c>
      <c r="CO154" s="333"/>
      <c r="CP154" s="334">
        <v>0.72734659516800027</v>
      </c>
      <c r="CQ154" s="334">
        <v>0.72734659516800027</v>
      </c>
      <c r="CR154" s="334">
        <v>0</v>
      </c>
      <c r="CS154" s="335"/>
      <c r="CT154" s="335"/>
      <c r="CU154" s="334">
        <v>0</v>
      </c>
      <c r="CV154" s="334">
        <v>0.74486655627910958</v>
      </c>
      <c r="CW154" s="334">
        <v>-1.7519961111109317E-2</v>
      </c>
      <c r="CX154" s="299">
        <v>2.9002158000000002</v>
      </c>
      <c r="CY154" s="300">
        <v>0.1624249921329228</v>
      </c>
      <c r="CZ154" s="301">
        <v>2.7377908078670772</v>
      </c>
      <c r="DA154" s="301">
        <v>0</v>
      </c>
      <c r="DB154" s="301">
        <v>2.7377908078670772</v>
      </c>
      <c r="DC154" s="301">
        <v>0.1624249921329228</v>
      </c>
      <c r="DD154" s="169">
        <v>0</v>
      </c>
      <c r="DE154" s="170">
        <v>2.9002158000000002</v>
      </c>
      <c r="DF154" s="170">
        <v>2.7815637970357687</v>
      </c>
      <c r="DG154" s="170">
        <v>0.11865200296423151</v>
      </c>
      <c r="DH154" s="170">
        <v>0</v>
      </c>
      <c r="DI154" s="170">
        <v>0</v>
      </c>
      <c r="DJ154" s="170">
        <v>0.11865200296423151</v>
      </c>
      <c r="DK154" s="170">
        <v>2.7815637970357687</v>
      </c>
      <c r="DL154" s="170">
        <v>0</v>
      </c>
      <c r="DM154" s="336">
        <v>34.344925405488731</v>
      </c>
      <c r="DN154" s="337">
        <v>9.6967919054435701</v>
      </c>
      <c r="DO154" s="337">
        <v>24.648133500045162</v>
      </c>
      <c r="DP154" s="337">
        <v>2.3142050039722557</v>
      </c>
      <c r="DQ154" s="337">
        <v>22.333928496072907</v>
      </c>
      <c r="DR154" s="337">
        <v>9.6967919054435701</v>
      </c>
      <c r="DS154" s="338">
        <v>3.7389084449987768</v>
      </c>
      <c r="DT154" s="339">
        <v>30.60601696048996</v>
      </c>
      <c r="DU154" s="339">
        <v>19.600045196697444</v>
      </c>
      <c r="DV154" s="339">
        <v>10.77536912565499</v>
      </c>
      <c r="DW154" s="339">
        <v>4.3577962686494249</v>
      </c>
      <c r="DX154" s="339">
        <v>0.68799049369283394</v>
      </c>
      <c r="DY154" s="339">
        <v>5.9601850014502542</v>
      </c>
      <c r="DZ154" s="339">
        <v>14.926800448326604</v>
      </c>
      <c r="EA154" s="339">
        <v>4.6732447483708395</v>
      </c>
      <c r="EB154" s="340">
        <v>4.6350739246196317</v>
      </c>
      <c r="EC154" s="274">
        <v>17.618656816051477</v>
      </c>
      <c r="ED154" s="274">
        <v>4.8295420319999991</v>
      </c>
      <c r="EE154" s="274">
        <v>9.1949646640629712E-2</v>
      </c>
      <c r="EF154" s="274">
        <v>3.5421405910089936</v>
      </c>
      <c r="EG154" s="274">
        <v>0.72734659516800027</v>
      </c>
      <c r="EH154" s="274">
        <f t="shared" si="179"/>
        <v>2.9002158000000002</v>
      </c>
      <c r="EI154" s="248">
        <f t="shared" si="180"/>
        <v>34.344925405488731</v>
      </c>
      <c r="EJ154" s="245">
        <v>0.48841519703958675</v>
      </c>
      <c r="EK154" s="246">
        <v>0.48144245262177443</v>
      </c>
      <c r="EL154" s="246">
        <v>0.24842997300000003</v>
      </c>
      <c r="EM154" s="246">
        <v>6.4802252388114538E-6</v>
      </c>
      <c r="EN154" s="246">
        <v>1.0959109010856554</v>
      </c>
      <c r="EO154" s="246">
        <v>0</v>
      </c>
      <c r="EP154" s="246">
        <v>0</v>
      </c>
      <c r="EQ154" s="341">
        <v>2.3142050039722557</v>
      </c>
      <c r="ER154" s="246">
        <v>1.4081929654324612</v>
      </c>
      <c r="ES154" s="246">
        <v>11.235576762404918</v>
      </c>
      <c r="ET154" s="246">
        <v>4.2098534067487483</v>
      </c>
      <c r="EU154" s="246">
        <v>7.5052376113030145E-2</v>
      </c>
      <c r="EV154" s="246">
        <v>1.9569837519386706</v>
      </c>
      <c r="EW154" s="246">
        <v>0.71047842556800023</v>
      </c>
      <c r="EX154" s="246">
        <f t="shared" si="181"/>
        <v>2.7377908078670772</v>
      </c>
      <c r="EY154" s="342">
        <f t="shared" si="182"/>
        <v>22.333928496072907</v>
      </c>
      <c r="EZ154" s="246">
        <v>2.7384657621475839</v>
      </c>
      <c r="FA154" s="246">
        <v>5.9016376010247846</v>
      </c>
      <c r="FB154" s="246">
        <v>0.37125865225125004</v>
      </c>
      <c r="FC154" s="246">
        <v>1.6890790302360768E-2</v>
      </c>
      <c r="FD154" s="246">
        <v>0.48924593798466753</v>
      </c>
      <c r="FE154" s="246">
        <v>1.6868169600000007E-2</v>
      </c>
      <c r="FF154" s="246">
        <f t="shared" si="137"/>
        <v>0.1624249921329228</v>
      </c>
      <c r="FG154" s="343">
        <f t="shared" si="138"/>
        <v>9.6967919054435701</v>
      </c>
      <c r="FH154" s="276">
        <v>0</v>
      </c>
      <c r="FI154" s="260">
        <v>0</v>
      </c>
      <c r="FJ154" s="260">
        <v>0.24779936668031996</v>
      </c>
      <c r="FK154" s="260">
        <v>2.1005961745990298E-3</v>
      </c>
      <c r="FL154" s="260">
        <v>3.4890084821438578</v>
      </c>
      <c r="FM154" s="264">
        <v>0</v>
      </c>
      <c r="FN154" s="264">
        <v>0</v>
      </c>
      <c r="FO154" s="344">
        <v>3.7389084449987768</v>
      </c>
      <c r="FP154" s="345">
        <v>2.2999101304251663</v>
      </c>
      <c r="FQ154" s="260">
        <v>2.0578861382242586</v>
      </c>
      <c r="FR154" s="260">
        <v>0</v>
      </c>
      <c r="FS154" s="260">
        <v>0</v>
      </c>
      <c r="FT154" s="260">
        <v>0</v>
      </c>
      <c r="FU154" s="264">
        <v>0</v>
      </c>
      <c r="FV154" s="147">
        <v>0</v>
      </c>
      <c r="FW154" s="344">
        <v>4.3577962686494249</v>
      </c>
      <c r="FX154" s="195">
        <v>0.15297734894289328</v>
      </c>
      <c r="FY154" s="262">
        <v>0.28796582874354681</v>
      </c>
      <c r="FZ154" s="262">
        <v>0.23060263813751999</v>
      </c>
      <c r="GA154" s="262">
        <v>6.0143525889286724E-6</v>
      </c>
      <c r="GB154" s="262">
        <v>1.643866351628484E-2</v>
      </c>
      <c r="GC154" s="147">
        <v>0</v>
      </c>
      <c r="GD154" s="147">
        <v>0</v>
      </c>
      <c r="GE154" s="346">
        <v>0.68799049369283394</v>
      </c>
      <c r="GF154" s="273">
        <f t="shared" si="139"/>
        <v>0.55262548991007188</v>
      </c>
      <c r="GG154" s="246">
        <f t="shared" si="140"/>
        <v>2.4046428540351896</v>
      </c>
      <c r="GH154" s="246">
        <f t="shared" si="141"/>
        <v>2.8484441853288605</v>
      </c>
      <c r="GI154" s="246">
        <f t="shared" si="142"/>
        <v>3.582046921189979E-2</v>
      </c>
      <c r="GJ154" s="246">
        <f t="shared" si="143"/>
        <v>8.1185058675714572E-16</v>
      </c>
      <c r="GK154" s="246">
        <f t="shared" si="144"/>
        <v>0</v>
      </c>
      <c r="GL154" s="246">
        <f t="shared" si="145"/>
        <v>0.11865200296423151</v>
      </c>
      <c r="GM154" s="346">
        <f t="shared" si="146"/>
        <v>5.9601850014502542</v>
      </c>
      <c r="GN154" s="195">
        <v>0</v>
      </c>
      <c r="GO154" s="262">
        <v>11.400370095011725</v>
      </c>
      <c r="GP154" s="262">
        <v>0</v>
      </c>
      <c r="GQ154" s="262">
        <v>0</v>
      </c>
      <c r="GR154" s="262">
        <v>0</v>
      </c>
      <c r="GS154" s="147">
        <v>0.74486655627910958</v>
      </c>
      <c r="GT154" s="147">
        <f t="shared" si="147"/>
        <v>2.7815637970357687</v>
      </c>
      <c r="GU154" s="346">
        <f t="shared" si="148"/>
        <v>14.926800448326604</v>
      </c>
      <c r="GV154" s="195">
        <v>1.6295609553415003</v>
      </c>
      <c r="GW154" s="262">
        <v>1.467791900036757</v>
      </c>
      <c r="GX154" s="262">
        <v>1.5026958418532994</v>
      </c>
      <c r="GY154" s="262">
        <v>5.4022566901541974E-2</v>
      </c>
      <c r="GZ154" s="262">
        <v>3.66934453488501E-2</v>
      </c>
      <c r="HA154" s="147">
        <v>-1.7519961111109317E-2</v>
      </c>
      <c r="HB154" s="147">
        <f t="shared" si="135"/>
        <v>0</v>
      </c>
      <c r="HC154" s="346">
        <f t="shared" si="136"/>
        <v>4.6732447483708395</v>
      </c>
      <c r="HD154" s="248">
        <f t="shared" si="149"/>
        <v>34.344925405488731</v>
      </c>
      <c r="HE154" s="116">
        <f t="shared" si="183"/>
        <v>2.3142050039722557</v>
      </c>
      <c r="HF154" s="117">
        <f t="shared" si="184"/>
        <v>22.333928496072907</v>
      </c>
      <c r="HG154" s="117">
        <f t="shared" si="185"/>
        <v>9.6967919054435701</v>
      </c>
      <c r="HH154" s="195">
        <f t="shared" si="173"/>
        <v>3.7389084449987768</v>
      </c>
      <c r="HI154" s="262">
        <f t="shared" si="174"/>
        <v>4.3577962686494249</v>
      </c>
      <c r="HJ154" s="262">
        <f t="shared" si="175"/>
        <v>0.68799049369283394</v>
      </c>
      <c r="HK154" s="262">
        <f t="shared" si="176"/>
        <v>5.9601850014502542</v>
      </c>
      <c r="HL154" s="262">
        <f t="shared" si="177"/>
        <v>14.926800448326604</v>
      </c>
      <c r="HM154" s="262">
        <f t="shared" si="178"/>
        <v>4.6732447483708395</v>
      </c>
      <c r="HN154" s="120">
        <f t="shared" si="155"/>
        <v>11.321420243513927</v>
      </c>
      <c r="HO154" s="249">
        <f t="shared" si="156"/>
        <v>32.96388071847327</v>
      </c>
      <c r="HP154" s="121">
        <f t="shared" si="157"/>
        <v>67.036119281526737</v>
      </c>
      <c r="HQ154" s="122">
        <f t="shared" si="150"/>
        <v>24.648133500045162</v>
      </c>
      <c r="HR154" s="123">
        <f t="shared" si="151"/>
        <v>11.005971763792513</v>
      </c>
      <c r="HS154" s="196">
        <f t="shared" si="152"/>
        <v>13.64216173625265</v>
      </c>
      <c r="HT154" s="197">
        <f t="shared" si="153"/>
        <v>18.66570889332538</v>
      </c>
      <c r="HU154" s="198">
        <f t="shared" si="154"/>
        <v>-5.0235471570727306</v>
      </c>
      <c r="HV154" s="199">
        <f t="shared" si="158"/>
        <v>2.8620771171240609</v>
      </c>
      <c r="HW154" s="125">
        <f t="shared" si="159"/>
        <v>0.19285041699768798</v>
      </c>
      <c r="HX154" s="125">
        <f t="shared" si="160"/>
        <v>1.8611607080060757</v>
      </c>
      <c r="HY154" s="125">
        <f t="shared" si="161"/>
        <v>0.8080659921202975</v>
      </c>
      <c r="HZ154" s="200">
        <f t="shared" si="162"/>
        <v>0.31157570374989807</v>
      </c>
      <c r="IA154" s="201">
        <f t="shared" si="163"/>
        <v>0.36314968905411876</v>
      </c>
      <c r="IB154" s="201">
        <f t="shared" si="164"/>
        <v>5.7332541141069497E-2</v>
      </c>
      <c r="IC154" s="201">
        <f t="shared" si="165"/>
        <v>0.49668208345418785</v>
      </c>
      <c r="ID154" s="201">
        <f t="shared" si="166"/>
        <v>1.2439000373605504</v>
      </c>
      <c r="IE154" s="201">
        <f t="shared" si="167"/>
        <v>0.38943706236423664</v>
      </c>
      <c r="IF154" s="173">
        <f t="shared" si="168"/>
        <v>2.0540111250037634</v>
      </c>
      <c r="IG154" s="174">
        <f t="shared" si="169"/>
        <v>0.91716431364937601</v>
      </c>
      <c r="IH154" s="184">
        <f t="shared" si="170"/>
        <v>1.1368468113543875</v>
      </c>
      <c r="II154" s="185">
        <f t="shared" si="171"/>
        <v>1.5554757411104483</v>
      </c>
      <c r="IJ154" s="177">
        <f t="shared" si="172"/>
        <v>-0.41862892975606086</v>
      </c>
      <c r="IK154" s="130">
        <v>0</v>
      </c>
      <c r="IL154" s="347">
        <v>0</v>
      </c>
    </row>
    <row r="155" spans="1:246" outlineLevel="3" x14ac:dyDescent="0.2">
      <c r="A155" s="187">
        <v>150.55151515151499</v>
      </c>
      <c r="B155" s="188">
        <v>137</v>
      </c>
      <c r="C155" s="189" t="s">
        <v>242</v>
      </c>
      <c r="D155" s="208" t="s">
        <v>243</v>
      </c>
      <c r="E155" s="191" t="s">
        <v>264</v>
      </c>
      <c r="F155" s="1">
        <v>8022.6279999999997</v>
      </c>
      <c r="G155" s="232">
        <v>82.56280000000001</v>
      </c>
      <c r="H155" s="234">
        <v>82.66</v>
      </c>
      <c r="I155" s="192">
        <v>1</v>
      </c>
      <c r="J155" s="193">
        <v>0</v>
      </c>
      <c r="K155" s="202">
        <v>1</v>
      </c>
      <c r="L155" s="271">
        <v>5.0171483467750324</v>
      </c>
      <c r="M155" s="272">
        <v>2.9371497798522155</v>
      </c>
      <c r="N155" s="314">
        <v>2.0799985669228169</v>
      </c>
      <c r="O155" s="314">
        <v>0.53584698282121535</v>
      </c>
      <c r="P155" s="314">
        <v>1.5441515841016016</v>
      </c>
      <c r="Q155" s="314">
        <v>2.9371497798522155</v>
      </c>
      <c r="R155" s="315">
        <v>0</v>
      </c>
      <c r="S155" s="316">
        <v>5.0171483467750324</v>
      </c>
      <c r="T155" s="316">
        <v>1.6774938956748418</v>
      </c>
      <c r="U155" s="316">
        <v>3.3396544511001904</v>
      </c>
      <c r="V155" s="316">
        <v>2.5311849853908202</v>
      </c>
      <c r="W155" s="316">
        <v>0.18212357686498909</v>
      </c>
      <c r="X155" s="316">
        <v>0.62634588884438058</v>
      </c>
      <c r="Y155" s="316">
        <v>0</v>
      </c>
      <c r="Z155" s="316">
        <v>1.6774938956748418</v>
      </c>
      <c r="AA155" s="317">
        <v>17.361656354999749</v>
      </c>
      <c r="AB155" s="318">
        <v>5.9306650090368738</v>
      </c>
      <c r="AC155" s="318">
        <v>11.430991345962875</v>
      </c>
      <c r="AD155" s="318">
        <v>0.50309372082355908</v>
      </c>
      <c r="AE155" s="318">
        <v>10.927897625139316</v>
      </c>
      <c r="AF155" s="318">
        <v>5.9306650090368738</v>
      </c>
      <c r="AG155" s="319">
        <v>0</v>
      </c>
      <c r="AH155" s="320">
        <v>17.361656354999749</v>
      </c>
      <c r="AI155" s="320">
        <v>12.346694103318367</v>
      </c>
      <c r="AJ155" s="320">
        <v>5.0149622516813821</v>
      </c>
      <c r="AK155" s="320">
        <v>2.4800702336609026</v>
      </c>
      <c r="AL155" s="320">
        <v>0.23894639230146081</v>
      </c>
      <c r="AM155" s="320">
        <v>2.2959456257190181</v>
      </c>
      <c r="AN155" s="320">
        <v>10.891925714655141</v>
      </c>
      <c r="AO155" s="320">
        <v>1.4547683886632261</v>
      </c>
      <c r="AP155" s="321">
        <v>4.8082770933333325</v>
      </c>
      <c r="AQ155" s="322">
        <v>0.36999049964999997</v>
      </c>
      <c r="AR155" s="323">
        <v>4.4382865936833324</v>
      </c>
      <c r="AS155" s="323">
        <v>0.24098145333333332</v>
      </c>
      <c r="AT155" s="323">
        <v>4.1973051403499992</v>
      </c>
      <c r="AU155" s="323">
        <v>0.36999049964999997</v>
      </c>
      <c r="AV155" s="315">
        <v>0.139071952754592</v>
      </c>
      <c r="AW155" s="316">
        <v>4.6692051405787405</v>
      </c>
      <c r="AX155" s="316">
        <v>1.5382543732646836</v>
      </c>
      <c r="AY155" s="316">
        <v>2.8997698369026277</v>
      </c>
      <c r="AZ155" s="316">
        <v>0</v>
      </c>
      <c r="BA155" s="316">
        <v>0.23118093041142929</v>
      </c>
      <c r="BB155" s="316">
        <v>2.8997698369026277</v>
      </c>
      <c r="BC155" s="316">
        <v>0</v>
      </c>
      <c r="BD155" s="316">
        <v>1.5382543732646836</v>
      </c>
      <c r="BE155" s="324">
        <v>3.7653568857564899E-2</v>
      </c>
      <c r="BF155" s="325">
        <v>3.0441250843638154E-3</v>
      </c>
      <c r="BG155" s="326">
        <v>3.4609443773201083E-2</v>
      </c>
      <c r="BH155" s="326">
        <v>6.2192720288814823E-6</v>
      </c>
      <c r="BI155" s="326">
        <v>3.4603224501172203E-2</v>
      </c>
      <c r="BJ155" s="326">
        <v>3.0441250843638154E-3</v>
      </c>
      <c r="BK155" s="319">
        <v>1.4061752802440456E-3</v>
      </c>
      <c r="BL155" s="320">
        <v>3.6247393577320861E-2</v>
      </c>
      <c r="BM155" s="320">
        <v>2.7989202981895504E-2</v>
      </c>
      <c r="BN155" s="320">
        <v>8.2581905954253552E-3</v>
      </c>
      <c r="BO155" s="320">
        <v>0</v>
      </c>
      <c r="BP155" s="320">
        <v>5.9658759639650874E-6</v>
      </c>
      <c r="BQ155" s="320">
        <v>8.2522247194613905E-3</v>
      </c>
      <c r="BR155" s="320">
        <v>0</v>
      </c>
      <c r="BS155" s="320">
        <v>2.7989202981895504E-2</v>
      </c>
      <c r="BT155" s="275">
        <v>2.7897380406998318</v>
      </c>
      <c r="BU155" s="327">
        <v>0.38532293379831939</v>
      </c>
      <c r="BV155" s="328">
        <v>2.4044151069015123</v>
      </c>
      <c r="BW155" s="328">
        <v>0.86312337170823528</v>
      </c>
      <c r="BX155" s="328">
        <v>1.5412917351932771</v>
      </c>
      <c r="BY155" s="328">
        <v>0.38532293379831939</v>
      </c>
      <c r="BZ155" s="329">
        <v>2.7478919700893347</v>
      </c>
      <c r="CA155" s="330">
        <v>4.1846070610497055E-2</v>
      </c>
      <c r="CB155" s="330">
        <v>2.8899220034873978E-2</v>
      </c>
      <c r="CC155" s="330">
        <v>1.2946850575623076E-2</v>
      </c>
      <c r="CD155" s="330"/>
      <c r="CE155" s="330">
        <v>1.2946850575623543E-2</v>
      </c>
      <c r="CF155" s="330">
        <v>-4.6664061503776111E-16</v>
      </c>
      <c r="CG155" s="330"/>
      <c r="CH155" s="330">
        <v>2.8899220034873978E-2</v>
      </c>
      <c r="CI155" s="331">
        <v>3.1593220704933006E-2</v>
      </c>
      <c r="CJ155" s="332">
        <v>7.2619307209500009E-4</v>
      </c>
      <c r="CK155" s="332">
        <v>3.0867027632838006E-2</v>
      </c>
      <c r="CL155" s="332"/>
      <c r="CM155" s="332">
        <v>3.0867027632838006E-2</v>
      </c>
      <c r="CN155" s="332">
        <v>7.2619307209500009E-4</v>
      </c>
      <c r="CO155" s="333"/>
      <c r="CP155" s="334">
        <v>3.1593220704933006E-2</v>
      </c>
      <c r="CQ155" s="334">
        <v>3.1593220704933006E-2</v>
      </c>
      <c r="CR155" s="334">
        <v>0</v>
      </c>
      <c r="CS155" s="335"/>
      <c r="CT155" s="335"/>
      <c r="CU155" s="334">
        <v>0</v>
      </c>
      <c r="CV155" s="334">
        <v>3.2643695293372035E-2</v>
      </c>
      <c r="CW155" s="334">
        <v>-1.0504745884390293E-3</v>
      </c>
      <c r="CX155" s="299">
        <v>2.926164</v>
      </c>
      <c r="CY155" s="300">
        <v>0.16387820681469353</v>
      </c>
      <c r="CZ155" s="301">
        <v>2.7622857931853066</v>
      </c>
      <c r="DA155" s="301">
        <v>0</v>
      </c>
      <c r="DB155" s="301">
        <v>2.7622857931853066</v>
      </c>
      <c r="DC155" s="301">
        <v>0.16387820681469353</v>
      </c>
      <c r="DD155" s="169">
        <v>0</v>
      </c>
      <c r="DE155" s="170">
        <v>2.926164</v>
      </c>
      <c r="DF155" s="170">
        <v>2.8064504188237906</v>
      </c>
      <c r="DG155" s="170">
        <v>0.11971358117620934</v>
      </c>
      <c r="DH155" s="170">
        <v>0</v>
      </c>
      <c r="DI155" s="170">
        <v>0</v>
      </c>
      <c r="DJ155" s="170">
        <v>0.11971358117620934</v>
      </c>
      <c r="DK155" s="170">
        <v>2.8064504188237906</v>
      </c>
      <c r="DL155" s="170">
        <v>0</v>
      </c>
      <c r="DM155" s="336">
        <v>32.972230625370443</v>
      </c>
      <c r="DN155" s="337">
        <v>9.7907767473085592</v>
      </c>
      <c r="DO155" s="337">
        <v>23.181453878061884</v>
      </c>
      <c r="DP155" s="337">
        <v>2.1430517479583719</v>
      </c>
      <c r="DQ155" s="337">
        <v>21.03840213010351</v>
      </c>
      <c r="DR155" s="337">
        <v>9.7907767473085592</v>
      </c>
      <c r="DS155" s="338">
        <v>2.8883700981241707</v>
      </c>
      <c r="DT155" s="339">
        <v>30.083860527246273</v>
      </c>
      <c r="DU155" s="339">
        <v>18.457374434803384</v>
      </c>
      <c r="DV155" s="339">
        <v>11.395305162031459</v>
      </c>
      <c r="DW155" s="339">
        <v>5.0112552190517228</v>
      </c>
      <c r="DX155" s="339">
        <v>0.66520371602946671</v>
      </c>
      <c r="DY155" s="339">
        <v>5.9500271573616956</v>
      </c>
      <c r="DZ155" s="339">
        <v>13.731019828772304</v>
      </c>
      <c r="EA155" s="339">
        <v>4.726354606031081</v>
      </c>
      <c r="EB155" s="340">
        <v>5.0171483467750324</v>
      </c>
      <c r="EC155" s="274">
        <v>17.361656354999749</v>
      </c>
      <c r="ED155" s="274">
        <v>4.8082770933333325</v>
      </c>
      <c r="EE155" s="274">
        <v>3.7653568857564899E-2</v>
      </c>
      <c r="EF155" s="274">
        <v>2.7897380406998318</v>
      </c>
      <c r="EG155" s="274">
        <v>3.1593220704933006E-2</v>
      </c>
      <c r="EH155" s="274">
        <f t="shared" si="179"/>
        <v>2.926164</v>
      </c>
      <c r="EI155" s="248">
        <f t="shared" si="180"/>
        <v>32.972230625370443</v>
      </c>
      <c r="EJ155" s="245">
        <v>0.53584698282121535</v>
      </c>
      <c r="EK155" s="246">
        <v>0.50309372082355908</v>
      </c>
      <c r="EL155" s="246">
        <v>0.24098145333333332</v>
      </c>
      <c r="EM155" s="246">
        <v>6.2192720288814823E-6</v>
      </c>
      <c r="EN155" s="246">
        <v>0.86312337170823528</v>
      </c>
      <c r="EO155" s="246">
        <v>0</v>
      </c>
      <c r="EP155" s="246">
        <v>0</v>
      </c>
      <c r="EQ155" s="341">
        <v>2.1430517479583719</v>
      </c>
      <c r="ER155" s="246">
        <v>1.5441515841016016</v>
      </c>
      <c r="ES155" s="246">
        <v>10.927897625139316</v>
      </c>
      <c r="ET155" s="246">
        <v>4.1973051403499992</v>
      </c>
      <c r="EU155" s="246">
        <v>3.4603224501172203E-2</v>
      </c>
      <c r="EV155" s="246">
        <v>1.5412917351932771</v>
      </c>
      <c r="EW155" s="246">
        <v>3.0867027632838006E-2</v>
      </c>
      <c r="EX155" s="246">
        <f t="shared" si="181"/>
        <v>2.7622857931853066</v>
      </c>
      <c r="EY155" s="342">
        <f t="shared" si="182"/>
        <v>21.03840213010351</v>
      </c>
      <c r="EZ155" s="246">
        <v>2.9371497798522155</v>
      </c>
      <c r="FA155" s="246">
        <v>5.9306650090368738</v>
      </c>
      <c r="FB155" s="246">
        <v>0.36999049964999997</v>
      </c>
      <c r="FC155" s="246">
        <v>3.0441250843638154E-3</v>
      </c>
      <c r="FD155" s="246">
        <v>0.38532293379831939</v>
      </c>
      <c r="FE155" s="246">
        <v>7.2619307209500009E-4</v>
      </c>
      <c r="FF155" s="246">
        <f t="shared" si="137"/>
        <v>0.16387820681469353</v>
      </c>
      <c r="FG155" s="343">
        <f t="shared" si="138"/>
        <v>9.7907767473085592</v>
      </c>
      <c r="FH155" s="276">
        <v>0</v>
      </c>
      <c r="FI155" s="260">
        <v>0</v>
      </c>
      <c r="FJ155" s="260">
        <v>0.139071952754592</v>
      </c>
      <c r="FK155" s="260">
        <v>1.4061752802440456E-3</v>
      </c>
      <c r="FL155" s="260">
        <v>2.7478919700893347</v>
      </c>
      <c r="FM155" s="264">
        <v>0</v>
      </c>
      <c r="FN155" s="264">
        <v>0</v>
      </c>
      <c r="FO155" s="344">
        <v>2.8883700981241707</v>
      </c>
      <c r="FP155" s="345">
        <v>2.5311849853908202</v>
      </c>
      <c r="FQ155" s="260">
        <v>2.4800702336609026</v>
      </c>
      <c r="FR155" s="260">
        <v>0</v>
      </c>
      <c r="FS155" s="260">
        <v>0</v>
      </c>
      <c r="FT155" s="260">
        <v>0</v>
      </c>
      <c r="FU155" s="264">
        <v>0</v>
      </c>
      <c r="FV155" s="147">
        <v>0</v>
      </c>
      <c r="FW155" s="344">
        <v>5.0112552190517228</v>
      </c>
      <c r="FX155" s="195">
        <v>0.18212357686498909</v>
      </c>
      <c r="FY155" s="262">
        <v>0.23894639230146081</v>
      </c>
      <c r="FZ155" s="262">
        <v>0.23118093041142929</v>
      </c>
      <c r="GA155" s="262">
        <v>5.9658759639650874E-6</v>
      </c>
      <c r="GB155" s="262">
        <v>1.2946850575623543E-2</v>
      </c>
      <c r="GC155" s="147">
        <v>0</v>
      </c>
      <c r="GD155" s="147">
        <v>0</v>
      </c>
      <c r="GE155" s="346">
        <v>0.66520371602946671</v>
      </c>
      <c r="GF155" s="273">
        <f t="shared" si="139"/>
        <v>0.62634588884438058</v>
      </c>
      <c r="GG155" s="246">
        <f t="shared" si="140"/>
        <v>2.2959456257190181</v>
      </c>
      <c r="GH155" s="246">
        <f t="shared" si="141"/>
        <v>2.8997698369026277</v>
      </c>
      <c r="GI155" s="246">
        <f t="shared" si="142"/>
        <v>8.2522247194613905E-3</v>
      </c>
      <c r="GJ155" s="246">
        <f t="shared" si="143"/>
        <v>-4.6664061503776111E-16</v>
      </c>
      <c r="GK155" s="246">
        <f t="shared" si="144"/>
        <v>0</v>
      </c>
      <c r="GL155" s="246">
        <f t="shared" si="145"/>
        <v>0.11971358117620934</v>
      </c>
      <c r="GM155" s="346">
        <f t="shared" si="146"/>
        <v>5.9500271573616956</v>
      </c>
      <c r="GN155" s="195">
        <v>0</v>
      </c>
      <c r="GO155" s="262">
        <v>10.891925714655141</v>
      </c>
      <c r="GP155" s="262">
        <v>0</v>
      </c>
      <c r="GQ155" s="262">
        <v>0</v>
      </c>
      <c r="GR155" s="262">
        <v>0</v>
      </c>
      <c r="GS155" s="147">
        <v>3.2643695293372035E-2</v>
      </c>
      <c r="GT155" s="147">
        <f t="shared" si="147"/>
        <v>2.8064504188237906</v>
      </c>
      <c r="GU155" s="346">
        <f t="shared" si="148"/>
        <v>13.731019828772304</v>
      </c>
      <c r="GV155" s="195">
        <v>1.6774938956748418</v>
      </c>
      <c r="GW155" s="262">
        <v>1.4547683886632261</v>
      </c>
      <c r="GX155" s="262">
        <v>1.5382543732646836</v>
      </c>
      <c r="GY155" s="262">
        <v>2.7989202981895504E-2</v>
      </c>
      <c r="GZ155" s="262">
        <v>2.8899220034873978E-2</v>
      </c>
      <c r="HA155" s="147">
        <v>-1.0504745884390293E-3</v>
      </c>
      <c r="HB155" s="147">
        <f t="shared" si="135"/>
        <v>0</v>
      </c>
      <c r="HC155" s="346">
        <f t="shared" si="136"/>
        <v>4.726354606031081</v>
      </c>
      <c r="HD155" s="248">
        <f t="shared" si="149"/>
        <v>32.972230625370443</v>
      </c>
      <c r="HE155" s="116">
        <f t="shared" si="183"/>
        <v>2.1430517479583719</v>
      </c>
      <c r="HF155" s="117">
        <f t="shared" si="184"/>
        <v>21.03840213010351</v>
      </c>
      <c r="HG155" s="117">
        <f t="shared" si="185"/>
        <v>9.7907767473085592</v>
      </c>
      <c r="HH155" s="195">
        <f t="shared" si="173"/>
        <v>2.8883700981241707</v>
      </c>
      <c r="HI155" s="262">
        <f t="shared" si="174"/>
        <v>5.0112552190517228</v>
      </c>
      <c r="HJ155" s="262">
        <f t="shared" si="175"/>
        <v>0.66520371602946671</v>
      </c>
      <c r="HK155" s="262">
        <f t="shared" si="176"/>
        <v>5.9500271573616956</v>
      </c>
      <c r="HL155" s="262">
        <f t="shared" si="177"/>
        <v>13.731019828772304</v>
      </c>
      <c r="HM155" s="262">
        <f t="shared" si="178"/>
        <v>4.726354606031081</v>
      </c>
      <c r="HN155" s="120">
        <f t="shared" si="155"/>
        <v>11.341585479422243</v>
      </c>
      <c r="HO155" s="249">
        <f t="shared" si="156"/>
        <v>34.397386116471822</v>
      </c>
      <c r="HP155" s="121">
        <f t="shared" si="157"/>
        <v>65.602613883528178</v>
      </c>
      <c r="HQ155" s="122">
        <f t="shared" si="150"/>
        <v>23.18145387806188</v>
      </c>
      <c r="HR155" s="123">
        <f t="shared" si="151"/>
        <v>11.626486092442885</v>
      </c>
      <c r="HS155" s="196">
        <f t="shared" si="152"/>
        <v>11.554967785618995</v>
      </c>
      <c r="HT155" s="197">
        <f t="shared" si="153"/>
        <v>16.619389926896474</v>
      </c>
      <c r="HU155" s="198">
        <f t="shared" si="154"/>
        <v>-5.0644221412774781</v>
      </c>
      <c r="HV155" s="199">
        <f t="shared" si="158"/>
        <v>2.7476858854475368</v>
      </c>
      <c r="HW155" s="125">
        <f t="shared" si="159"/>
        <v>0.17858764566319765</v>
      </c>
      <c r="HX155" s="125">
        <f t="shared" si="160"/>
        <v>1.7532001775086259</v>
      </c>
      <c r="HY155" s="125">
        <f t="shared" si="161"/>
        <v>0.81589806227571327</v>
      </c>
      <c r="HZ155" s="200">
        <f t="shared" si="162"/>
        <v>0.24069750817701421</v>
      </c>
      <c r="IA155" s="201">
        <f t="shared" si="163"/>
        <v>0.41760460158764356</v>
      </c>
      <c r="IB155" s="201">
        <f t="shared" si="164"/>
        <v>5.5433643002455561E-2</v>
      </c>
      <c r="IC155" s="201">
        <f t="shared" si="165"/>
        <v>0.49583559644680797</v>
      </c>
      <c r="ID155" s="201">
        <f t="shared" si="166"/>
        <v>1.144251652397692</v>
      </c>
      <c r="IE155" s="201">
        <f t="shared" si="167"/>
        <v>0.39386288383592344</v>
      </c>
      <c r="IF155" s="173">
        <f t="shared" si="168"/>
        <v>1.9317878231718233</v>
      </c>
      <c r="IG155" s="174">
        <f t="shared" si="169"/>
        <v>0.9688738410369071</v>
      </c>
      <c r="IH155" s="184">
        <f t="shared" si="170"/>
        <v>0.9629139821349163</v>
      </c>
      <c r="II155" s="185">
        <f t="shared" si="171"/>
        <v>1.3849491605747062</v>
      </c>
      <c r="IJ155" s="177">
        <f t="shared" si="172"/>
        <v>-0.42203517843978983</v>
      </c>
      <c r="IK155" s="130">
        <v>0</v>
      </c>
      <c r="IL155" s="347">
        <v>0</v>
      </c>
    </row>
    <row r="156" spans="1:246" outlineLevel="3" x14ac:dyDescent="0.2">
      <c r="A156" s="187">
        <v>151.648484848485</v>
      </c>
      <c r="B156" s="188">
        <v>138</v>
      </c>
      <c r="C156" s="189" t="s">
        <v>242</v>
      </c>
      <c r="D156" s="208" t="s">
        <v>243</v>
      </c>
      <c r="E156" s="191" t="s">
        <v>265</v>
      </c>
      <c r="F156" s="1">
        <v>63573.766000000003</v>
      </c>
      <c r="G156" s="232">
        <v>804.08320000000003</v>
      </c>
      <c r="H156" s="234">
        <v>80.445999999999998</v>
      </c>
      <c r="I156" s="192">
        <v>1</v>
      </c>
      <c r="J156" s="193">
        <v>0</v>
      </c>
      <c r="K156" s="202">
        <v>1</v>
      </c>
      <c r="L156" s="271">
        <v>4.4756651601642252</v>
      </c>
      <c r="M156" s="272">
        <v>2.6502906235220438</v>
      </c>
      <c r="N156" s="314">
        <v>1.8253745366421814</v>
      </c>
      <c r="O156" s="314">
        <v>0.47002556970024101</v>
      </c>
      <c r="P156" s="314">
        <v>1.3553489669419405</v>
      </c>
      <c r="Q156" s="314">
        <v>2.6502906235220438</v>
      </c>
      <c r="R156" s="315">
        <v>0</v>
      </c>
      <c r="S156" s="316">
        <v>4.4756651601642252</v>
      </c>
      <c r="T156" s="316">
        <v>1.7567173350784762</v>
      </c>
      <c r="U156" s="316">
        <v>2.7189478250857491</v>
      </c>
      <c r="V156" s="316">
        <v>1.872140206908163</v>
      </c>
      <c r="W156" s="316">
        <v>0.1831170914889397</v>
      </c>
      <c r="X156" s="316">
        <v>0.66369052668864592</v>
      </c>
      <c r="Y156" s="316">
        <v>0</v>
      </c>
      <c r="Z156" s="316">
        <v>1.7567173350784762</v>
      </c>
      <c r="AA156" s="317">
        <v>17.106296563045738</v>
      </c>
      <c r="AB156" s="318">
        <v>5.7707365250983074</v>
      </c>
      <c r="AC156" s="318">
        <v>11.335560037947431</v>
      </c>
      <c r="AD156" s="318">
        <v>0.57118184419791185</v>
      </c>
      <c r="AE156" s="318">
        <v>10.76437819374952</v>
      </c>
      <c r="AF156" s="318">
        <v>5.7707365250983074</v>
      </c>
      <c r="AG156" s="319">
        <v>0</v>
      </c>
      <c r="AH156" s="320">
        <v>17.106296563045738</v>
      </c>
      <c r="AI156" s="320">
        <v>12.242419594219761</v>
      </c>
      <c r="AJ156" s="320">
        <v>4.8638769688259771</v>
      </c>
      <c r="AK156" s="320">
        <v>2.2832472430753259</v>
      </c>
      <c r="AL156" s="320">
        <v>0.25857711477759104</v>
      </c>
      <c r="AM156" s="320">
        <v>2.3220526109730626</v>
      </c>
      <c r="AN156" s="320">
        <v>10.817884986814599</v>
      </c>
      <c r="AO156" s="320">
        <v>1.4245346074051615</v>
      </c>
      <c r="AP156" s="321">
        <v>4.867733829333333</v>
      </c>
      <c r="AQ156" s="322">
        <v>0.37348111353749996</v>
      </c>
      <c r="AR156" s="323">
        <v>4.4942527157958327</v>
      </c>
      <c r="AS156" s="323">
        <v>0.26276345133333329</v>
      </c>
      <c r="AT156" s="323">
        <v>4.2314892644624997</v>
      </c>
      <c r="AU156" s="323">
        <v>0.37348111353749996</v>
      </c>
      <c r="AV156" s="315">
        <v>0.25125581574383671</v>
      </c>
      <c r="AW156" s="316">
        <v>4.6164780135894965</v>
      </c>
      <c r="AX156" s="316">
        <v>1.51068216696603</v>
      </c>
      <c r="AY156" s="316">
        <v>2.8618083679159176</v>
      </c>
      <c r="AZ156" s="316">
        <v>0</v>
      </c>
      <c r="BA156" s="316">
        <v>0.24398747870754892</v>
      </c>
      <c r="BB156" s="316">
        <v>2.8618083679159176</v>
      </c>
      <c r="BC156" s="316">
        <v>0</v>
      </c>
      <c r="BD156" s="316">
        <v>1.51068216696603</v>
      </c>
      <c r="BE156" s="324">
        <v>0.29836208290281752</v>
      </c>
      <c r="BF156" s="325">
        <v>4.6704787208572018E-2</v>
      </c>
      <c r="BG156" s="326">
        <v>0.25165729569424544</v>
      </c>
      <c r="BH156" s="326">
        <v>2.2296851884819737E-5</v>
      </c>
      <c r="BI156" s="326">
        <v>0.25163499884236062</v>
      </c>
      <c r="BJ156" s="326">
        <v>4.6704787208572018E-2</v>
      </c>
      <c r="BK156" s="319">
        <v>0.10152869564279612</v>
      </c>
      <c r="BL156" s="320">
        <v>0.19683338726002139</v>
      </c>
      <c r="BM156" s="320">
        <v>0.11230650547559752</v>
      </c>
      <c r="BN156" s="320">
        <v>8.4526881784423871E-2</v>
      </c>
      <c r="BO156" s="320">
        <v>0</v>
      </c>
      <c r="BP156" s="320">
        <v>1.1148425942409887E-6</v>
      </c>
      <c r="BQ156" s="320">
        <v>8.452576694182963E-2</v>
      </c>
      <c r="BR156" s="320">
        <v>0</v>
      </c>
      <c r="BS156" s="320">
        <v>0.11230650547559752</v>
      </c>
      <c r="BT156" s="275">
        <v>3.4049422612176805</v>
      </c>
      <c r="BU156" s="327">
        <v>0.47029589243338144</v>
      </c>
      <c r="BV156" s="328">
        <v>2.934646368784299</v>
      </c>
      <c r="BW156" s="328">
        <v>1.0534627990507743</v>
      </c>
      <c r="BX156" s="328">
        <v>1.8811835697335246</v>
      </c>
      <c r="BY156" s="328">
        <v>0.47029589243338144</v>
      </c>
      <c r="BZ156" s="329">
        <v>3.3538681272994162</v>
      </c>
      <c r="CA156" s="330">
        <v>5.1074133918264319E-2</v>
      </c>
      <c r="CB156" s="330">
        <v>3.5272191932503631E-2</v>
      </c>
      <c r="CC156" s="330">
        <v>1.5801941985760688E-2</v>
      </c>
      <c r="CD156" s="330"/>
      <c r="CE156" s="330">
        <v>1.5801941985761625E-2</v>
      </c>
      <c r="CF156" s="330">
        <v>-9.3675067702747583E-16</v>
      </c>
      <c r="CG156" s="330"/>
      <c r="CH156" s="330">
        <v>3.5272191932503631E-2</v>
      </c>
      <c r="CI156" s="331">
        <v>6.3258376388786258E-2</v>
      </c>
      <c r="CJ156" s="332">
        <v>1.4940570710625001E-3</v>
      </c>
      <c r="CK156" s="332">
        <v>6.1764319317723755E-2</v>
      </c>
      <c r="CL156" s="332"/>
      <c r="CM156" s="332">
        <v>6.1764319317723755E-2</v>
      </c>
      <c r="CN156" s="332">
        <v>1.4940570710625001E-3</v>
      </c>
      <c r="CO156" s="333"/>
      <c r="CP156" s="334">
        <v>6.3258376388786258E-2</v>
      </c>
      <c r="CQ156" s="334">
        <v>6.3258376388786258E-2</v>
      </c>
      <c r="CR156" s="334">
        <v>0</v>
      </c>
      <c r="CS156" s="335"/>
      <c r="CT156" s="335"/>
      <c r="CU156" s="334">
        <v>0</v>
      </c>
      <c r="CV156" s="334">
        <v>6.3611041837153728E-2</v>
      </c>
      <c r="CW156" s="334">
        <v>-3.5266544836747016E-4</v>
      </c>
      <c r="CX156" s="299">
        <v>2.8477883999999998</v>
      </c>
      <c r="CY156" s="300">
        <v>0.15948882440617995</v>
      </c>
      <c r="CZ156" s="301">
        <v>2.6882995755938199</v>
      </c>
      <c r="DA156" s="301">
        <v>0</v>
      </c>
      <c r="DB156" s="301">
        <v>2.6882995755938199</v>
      </c>
      <c r="DC156" s="301">
        <v>0.15948882440617998</v>
      </c>
      <c r="DD156" s="169">
        <v>0</v>
      </c>
      <c r="DE156" s="170">
        <v>2.8477883999999998</v>
      </c>
      <c r="DF156" s="170">
        <v>2.7312812774340509</v>
      </c>
      <c r="DG156" s="170">
        <v>0.11650712256594886</v>
      </c>
      <c r="DH156" s="170">
        <v>0</v>
      </c>
      <c r="DI156" s="170">
        <v>0</v>
      </c>
      <c r="DJ156" s="170">
        <v>0.11650712256594886</v>
      </c>
      <c r="DK156" s="170">
        <v>2.7312812774340509</v>
      </c>
      <c r="DL156" s="170">
        <v>0</v>
      </c>
      <c r="DM156" s="336">
        <v>33.06404667305258</v>
      </c>
      <c r="DN156" s="337">
        <v>9.4724918232770445</v>
      </c>
      <c r="DO156" s="337">
        <v>23.591554849775534</v>
      </c>
      <c r="DP156" s="337">
        <v>2.3574559611341455</v>
      </c>
      <c r="DQ156" s="337">
        <v>21.234098888641391</v>
      </c>
      <c r="DR156" s="337">
        <v>9.4724918232770445</v>
      </c>
      <c r="DS156" s="338">
        <v>3.706652638686049</v>
      </c>
      <c r="DT156" s="339">
        <v>29.357394034366532</v>
      </c>
      <c r="DU156" s="339">
        <v>18.451937447495204</v>
      </c>
      <c r="DV156" s="339">
        <v>10.661469108163777</v>
      </c>
      <c r="DW156" s="339">
        <v>4.1553874499834889</v>
      </c>
      <c r="DX156" s="339">
        <v>0.70148474180243547</v>
      </c>
      <c r="DY156" s="339">
        <v>6.0485843950854035</v>
      </c>
      <c r="DZ156" s="339">
        <v>13.612777306085803</v>
      </c>
      <c r="EA156" s="339">
        <v>4.8391601414094003</v>
      </c>
      <c r="EB156" s="340">
        <v>4.4756651601642252</v>
      </c>
      <c r="EC156" s="274">
        <v>17.106296563045738</v>
      </c>
      <c r="ED156" s="274">
        <v>4.867733829333333</v>
      </c>
      <c r="EE156" s="274">
        <v>0.29836208290281752</v>
      </c>
      <c r="EF156" s="274">
        <v>3.4049422612176805</v>
      </c>
      <c r="EG156" s="274">
        <v>6.3258376388786258E-2</v>
      </c>
      <c r="EH156" s="274">
        <f t="shared" si="179"/>
        <v>2.8477883999999998</v>
      </c>
      <c r="EI156" s="248">
        <f t="shared" si="180"/>
        <v>33.06404667305258</v>
      </c>
      <c r="EJ156" s="245">
        <v>0.47002556970024101</v>
      </c>
      <c r="EK156" s="246">
        <v>0.57118184419791185</v>
      </c>
      <c r="EL156" s="246">
        <v>0.26276345133333329</v>
      </c>
      <c r="EM156" s="246">
        <v>2.2296851884819737E-5</v>
      </c>
      <c r="EN156" s="246">
        <v>1.0534627990507743</v>
      </c>
      <c r="EO156" s="246">
        <v>0</v>
      </c>
      <c r="EP156" s="246">
        <v>0</v>
      </c>
      <c r="EQ156" s="341">
        <v>2.3574559611341455</v>
      </c>
      <c r="ER156" s="246">
        <v>1.3553489669419405</v>
      </c>
      <c r="ES156" s="246">
        <v>10.76437819374952</v>
      </c>
      <c r="ET156" s="246">
        <v>4.2314892644624997</v>
      </c>
      <c r="EU156" s="246">
        <v>0.25163499884236062</v>
      </c>
      <c r="EV156" s="246">
        <v>1.8811835697335246</v>
      </c>
      <c r="EW156" s="246">
        <v>6.1764319317723755E-2</v>
      </c>
      <c r="EX156" s="246">
        <f t="shared" si="181"/>
        <v>2.6882995755938199</v>
      </c>
      <c r="EY156" s="342">
        <f t="shared" si="182"/>
        <v>21.234098888641391</v>
      </c>
      <c r="EZ156" s="246">
        <v>2.6502906235220438</v>
      </c>
      <c r="FA156" s="246">
        <v>5.7707365250983074</v>
      </c>
      <c r="FB156" s="246">
        <v>0.37348111353749996</v>
      </c>
      <c r="FC156" s="246">
        <v>4.6704787208572018E-2</v>
      </c>
      <c r="FD156" s="246">
        <v>0.47029589243338144</v>
      </c>
      <c r="FE156" s="246">
        <v>1.4940570710625001E-3</v>
      </c>
      <c r="FF156" s="246">
        <f t="shared" si="137"/>
        <v>0.15948882440617998</v>
      </c>
      <c r="FG156" s="343">
        <f t="shared" si="138"/>
        <v>9.4724918232770445</v>
      </c>
      <c r="FH156" s="276">
        <v>0</v>
      </c>
      <c r="FI156" s="260">
        <v>0</v>
      </c>
      <c r="FJ156" s="260">
        <v>0.25125581574383671</v>
      </c>
      <c r="FK156" s="260">
        <v>0.10152869564279612</v>
      </c>
      <c r="FL156" s="260">
        <v>3.3538681272994162</v>
      </c>
      <c r="FM156" s="264">
        <v>0</v>
      </c>
      <c r="FN156" s="264">
        <v>0</v>
      </c>
      <c r="FO156" s="344">
        <v>3.706652638686049</v>
      </c>
      <c r="FP156" s="345">
        <v>1.872140206908163</v>
      </c>
      <c r="FQ156" s="260">
        <v>2.2832472430753259</v>
      </c>
      <c r="FR156" s="260">
        <v>0</v>
      </c>
      <c r="FS156" s="260">
        <v>0</v>
      </c>
      <c r="FT156" s="260">
        <v>0</v>
      </c>
      <c r="FU156" s="264">
        <v>0</v>
      </c>
      <c r="FV156" s="147">
        <v>0</v>
      </c>
      <c r="FW156" s="344">
        <v>4.1553874499834889</v>
      </c>
      <c r="FX156" s="195">
        <v>0.1831170914889397</v>
      </c>
      <c r="FY156" s="262">
        <v>0.25857711477759104</v>
      </c>
      <c r="FZ156" s="262">
        <v>0.24398747870754892</v>
      </c>
      <c r="GA156" s="262">
        <v>1.1148425942409887E-6</v>
      </c>
      <c r="GB156" s="262">
        <v>1.5801941985761625E-2</v>
      </c>
      <c r="GC156" s="147">
        <v>0</v>
      </c>
      <c r="GD156" s="147">
        <v>0</v>
      </c>
      <c r="GE156" s="346">
        <v>0.70148474180243547</v>
      </c>
      <c r="GF156" s="273">
        <f t="shared" si="139"/>
        <v>0.66369052668864592</v>
      </c>
      <c r="GG156" s="246">
        <f t="shared" si="140"/>
        <v>2.3220526109730626</v>
      </c>
      <c r="GH156" s="246">
        <f t="shared" si="141"/>
        <v>2.8618083679159176</v>
      </c>
      <c r="GI156" s="246">
        <f t="shared" si="142"/>
        <v>8.452576694182963E-2</v>
      </c>
      <c r="GJ156" s="246">
        <f t="shared" si="143"/>
        <v>-9.3675067702747583E-16</v>
      </c>
      <c r="GK156" s="246">
        <f t="shared" si="144"/>
        <v>0</v>
      </c>
      <c r="GL156" s="246">
        <f t="shared" si="145"/>
        <v>0.11650712256594886</v>
      </c>
      <c r="GM156" s="346">
        <f t="shared" si="146"/>
        <v>6.0485843950854035</v>
      </c>
      <c r="GN156" s="195">
        <v>0</v>
      </c>
      <c r="GO156" s="262">
        <v>10.817884986814599</v>
      </c>
      <c r="GP156" s="262">
        <v>0</v>
      </c>
      <c r="GQ156" s="262">
        <v>0</v>
      </c>
      <c r="GR156" s="262">
        <v>0</v>
      </c>
      <c r="GS156" s="147">
        <v>6.3611041837153728E-2</v>
      </c>
      <c r="GT156" s="147">
        <f t="shared" si="147"/>
        <v>2.7312812774340509</v>
      </c>
      <c r="GU156" s="346">
        <f t="shared" si="148"/>
        <v>13.612777306085803</v>
      </c>
      <c r="GV156" s="195">
        <v>1.7567173350784762</v>
      </c>
      <c r="GW156" s="262">
        <v>1.4245346074051615</v>
      </c>
      <c r="GX156" s="262">
        <v>1.51068216696603</v>
      </c>
      <c r="GY156" s="262">
        <v>0.11230650547559752</v>
      </c>
      <c r="GZ156" s="262">
        <v>3.5272191932503631E-2</v>
      </c>
      <c r="HA156" s="147">
        <v>-3.5266544836747016E-4</v>
      </c>
      <c r="HB156" s="147">
        <f t="shared" si="135"/>
        <v>0</v>
      </c>
      <c r="HC156" s="346">
        <f t="shared" si="136"/>
        <v>4.8391601414094003</v>
      </c>
      <c r="HD156" s="248">
        <f t="shared" si="149"/>
        <v>33.06404667305258</v>
      </c>
      <c r="HE156" s="116">
        <f t="shared" si="183"/>
        <v>2.3574559611341455</v>
      </c>
      <c r="HF156" s="117">
        <f t="shared" si="184"/>
        <v>21.234098888641391</v>
      </c>
      <c r="HG156" s="117">
        <f t="shared" si="185"/>
        <v>9.4724918232770445</v>
      </c>
      <c r="HH156" s="195">
        <f t="shared" si="173"/>
        <v>3.706652638686049</v>
      </c>
      <c r="HI156" s="262">
        <f t="shared" si="174"/>
        <v>4.1553874499834889</v>
      </c>
      <c r="HJ156" s="262">
        <f t="shared" si="175"/>
        <v>0.70148474180243547</v>
      </c>
      <c r="HK156" s="262">
        <f t="shared" si="176"/>
        <v>6.0485843950854035</v>
      </c>
      <c r="HL156" s="262">
        <f t="shared" si="177"/>
        <v>13.612777306085803</v>
      </c>
      <c r="HM156" s="262">
        <f t="shared" si="178"/>
        <v>4.8391601414094003</v>
      </c>
      <c r="HN156" s="120">
        <f t="shared" si="155"/>
        <v>11.589229278297239</v>
      </c>
      <c r="HO156" s="249">
        <f t="shared" si="156"/>
        <v>35.050849621932507</v>
      </c>
      <c r="HP156" s="121">
        <f t="shared" si="157"/>
        <v>64.949150378067486</v>
      </c>
      <c r="HQ156" s="122">
        <f t="shared" si="150"/>
        <v>23.591554849775537</v>
      </c>
      <c r="HR156" s="123">
        <f t="shared" si="151"/>
        <v>10.905456586871328</v>
      </c>
      <c r="HS156" s="196">
        <f t="shared" si="152"/>
        <v>12.68609826290421</v>
      </c>
      <c r="HT156" s="197">
        <f t="shared" si="153"/>
        <v>17.319429944771851</v>
      </c>
      <c r="HU156" s="198">
        <f t="shared" si="154"/>
        <v>-4.6333316818676442</v>
      </c>
      <c r="HV156" s="199">
        <f t="shared" si="158"/>
        <v>2.7553372227543815</v>
      </c>
      <c r="HW156" s="125">
        <f t="shared" si="159"/>
        <v>0.19645466342784546</v>
      </c>
      <c r="HX156" s="125">
        <f t="shared" si="160"/>
        <v>1.7695082407201159</v>
      </c>
      <c r="HY156" s="125">
        <f t="shared" si="161"/>
        <v>0.78937431860642038</v>
      </c>
      <c r="HZ156" s="200">
        <f t="shared" si="162"/>
        <v>0.30888771989050406</v>
      </c>
      <c r="IA156" s="201">
        <f t="shared" si="163"/>
        <v>0.34628228749862405</v>
      </c>
      <c r="IB156" s="201">
        <f t="shared" si="164"/>
        <v>5.8457061816869625E-2</v>
      </c>
      <c r="IC156" s="201">
        <f t="shared" si="165"/>
        <v>0.50404869959045029</v>
      </c>
      <c r="ID156" s="201">
        <f t="shared" si="166"/>
        <v>1.1343981088404835</v>
      </c>
      <c r="IE156" s="201">
        <f t="shared" si="167"/>
        <v>0.40326334511745004</v>
      </c>
      <c r="IF156" s="173">
        <f t="shared" si="168"/>
        <v>1.9659629041479614</v>
      </c>
      <c r="IG156" s="174">
        <f t="shared" si="169"/>
        <v>0.908788048905944</v>
      </c>
      <c r="IH156" s="184">
        <f t="shared" si="170"/>
        <v>1.0571748552420175</v>
      </c>
      <c r="II156" s="185">
        <f t="shared" si="171"/>
        <v>1.4432858287309875</v>
      </c>
      <c r="IJ156" s="177">
        <f t="shared" si="172"/>
        <v>-0.38611097348897033</v>
      </c>
      <c r="IK156" s="130">
        <v>0</v>
      </c>
      <c r="IL156" s="347">
        <v>0</v>
      </c>
    </row>
    <row r="157" spans="1:246" outlineLevel="3" x14ac:dyDescent="0.2">
      <c r="A157" s="187">
        <v>152.74545454545401</v>
      </c>
      <c r="B157" s="188">
        <v>139</v>
      </c>
      <c r="C157" s="189" t="s">
        <v>242</v>
      </c>
      <c r="D157" s="208" t="s">
        <v>243</v>
      </c>
      <c r="E157" s="207" t="s">
        <v>266</v>
      </c>
      <c r="F157" s="1">
        <v>351.05599999999998</v>
      </c>
      <c r="G157" s="232">
        <v>2.9673999999999978</v>
      </c>
      <c r="H157" s="234">
        <v>81.32995118969346</v>
      </c>
      <c r="I157" s="192">
        <v>1</v>
      </c>
      <c r="J157" s="193">
        <v>0</v>
      </c>
      <c r="K157" s="202">
        <v>1</v>
      </c>
      <c r="L157" s="271">
        <v>4.7479764713479193</v>
      </c>
      <c r="M157" s="272">
        <v>2.7935207330328287</v>
      </c>
      <c r="N157" s="314">
        <v>1.9544557383150907</v>
      </c>
      <c r="O157" s="314">
        <v>0.50340041868475904</v>
      </c>
      <c r="P157" s="314">
        <v>1.4510553196303317</v>
      </c>
      <c r="Q157" s="314">
        <v>2.7935207330328287</v>
      </c>
      <c r="R157" s="315">
        <v>0</v>
      </c>
      <c r="S157" s="316">
        <v>4.7479764713479193</v>
      </c>
      <c r="T157" s="316">
        <v>2.7935207330328287</v>
      </c>
      <c r="U157" s="316">
        <v>1.9544557383150907</v>
      </c>
      <c r="V157" s="316">
        <v>0</v>
      </c>
      <c r="W157" s="316">
        <v>0.50340041868475904</v>
      </c>
      <c r="X157" s="316">
        <v>1.4510553196303313</v>
      </c>
      <c r="Y157" s="316">
        <v>0</v>
      </c>
      <c r="Z157" s="316">
        <v>2.7935207330328287</v>
      </c>
      <c r="AA157" s="317">
        <v>15.348007535730858</v>
      </c>
      <c r="AB157" s="318">
        <v>5.7826216384444464</v>
      </c>
      <c r="AC157" s="318">
        <v>9.5653858972864114</v>
      </c>
      <c r="AD157" s="318">
        <v>0.26737655001491334</v>
      </c>
      <c r="AE157" s="318">
        <v>9.2980093472714955</v>
      </c>
      <c r="AF157" s="318">
        <v>5.7826216384444464</v>
      </c>
      <c r="AG157" s="319">
        <v>0</v>
      </c>
      <c r="AH157" s="320">
        <v>17.286020965583674</v>
      </c>
      <c r="AI157" s="320">
        <v>12.639346371562034</v>
      </c>
      <c r="AJ157" s="320">
        <v>4.6466745940216398</v>
      </c>
      <c r="AK157" s="320">
        <v>1.7961268140117703</v>
      </c>
      <c r="AL157" s="320">
        <v>0.30337451712124347</v>
      </c>
      <c r="AM157" s="320">
        <v>2.5471732628886277</v>
      </c>
      <c r="AN157" s="320">
        <v>11.005229555444533</v>
      </c>
      <c r="AO157" s="320">
        <v>1.6341168161174999</v>
      </c>
      <c r="AP157" s="321">
        <v>4.4771595930251644</v>
      </c>
      <c r="AQ157" s="322">
        <v>0.34597334253851847</v>
      </c>
      <c r="AR157" s="323">
        <v>4.1311862504866461</v>
      </c>
      <c r="AS157" s="323">
        <v>0.19904150054490979</v>
      </c>
      <c r="AT157" s="323">
        <v>3.9321447499417364</v>
      </c>
      <c r="AU157" s="323">
        <v>0.34597334253851847</v>
      </c>
      <c r="AV157" s="315">
        <v>0</v>
      </c>
      <c r="AW157" s="316">
        <v>4.4771595930251644</v>
      </c>
      <c r="AX157" s="316">
        <v>1.4892417127181554</v>
      </c>
      <c r="AY157" s="316">
        <v>2.7888763797620992</v>
      </c>
      <c r="AZ157" s="316">
        <v>0</v>
      </c>
      <c r="BA157" s="316">
        <v>0.19904150054490979</v>
      </c>
      <c r="BB157" s="316">
        <v>2.7888763797620992</v>
      </c>
      <c r="BC157" s="316">
        <v>0</v>
      </c>
      <c r="BD157" s="316">
        <v>1.4892417127181554</v>
      </c>
      <c r="BE157" s="324">
        <v>0</v>
      </c>
      <c r="BF157" s="325">
        <v>0</v>
      </c>
      <c r="BG157" s="326">
        <v>0</v>
      </c>
      <c r="BH157" s="326">
        <v>0</v>
      </c>
      <c r="BI157" s="326">
        <v>0</v>
      </c>
      <c r="BJ157" s="326">
        <v>0</v>
      </c>
      <c r="BK157" s="319">
        <v>0</v>
      </c>
      <c r="BL157" s="320">
        <v>0</v>
      </c>
      <c r="BM157" s="320">
        <v>0</v>
      </c>
      <c r="BN157" s="320">
        <v>0</v>
      </c>
      <c r="BO157" s="320">
        <v>0</v>
      </c>
      <c r="BP157" s="320">
        <v>0</v>
      </c>
      <c r="BQ157" s="320">
        <v>0</v>
      </c>
      <c r="BR157" s="320">
        <v>0</v>
      </c>
      <c r="BS157" s="320">
        <v>0</v>
      </c>
      <c r="BT157" s="275">
        <v>0</v>
      </c>
      <c r="BU157" s="327">
        <v>0</v>
      </c>
      <c r="BV157" s="328">
        <v>0</v>
      </c>
      <c r="BW157" s="328">
        <v>0</v>
      </c>
      <c r="BX157" s="328">
        <v>0</v>
      </c>
      <c r="BY157" s="328">
        <v>0</v>
      </c>
      <c r="BZ157" s="329">
        <v>0</v>
      </c>
      <c r="CA157" s="330">
        <v>0</v>
      </c>
      <c r="CB157" s="330">
        <v>0</v>
      </c>
      <c r="CC157" s="330">
        <v>0</v>
      </c>
      <c r="CD157" s="330"/>
      <c r="CE157" s="330">
        <v>0</v>
      </c>
      <c r="CF157" s="330">
        <v>0</v>
      </c>
      <c r="CG157" s="330"/>
      <c r="CH157" s="330">
        <v>0</v>
      </c>
      <c r="CI157" s="331">
        <v>0</v>
      </c>
      <c r="CJ157" s="332">
        <v>0</v>
      </c>
      <c r="CK157" s="332">
        <v>0</v>
      </c>
      <c r="CL157" s="332"/>
      <c r="CM157" s="332">
        <v>0</v>
      </c>
      <c r="CN157" s="332">
        <v>0</v>
      </c>
      <c r="CO157" s="333"/>
      <c r="CP157" s="334">
        <v>0</v>
      </c>
      <c r="CQ157" s="334">
        <v>0</v>
      </c>
      <c r="CR157" s="334">
        <v>0</v>
      </c>
      <c r="CS157" s="335"/>
      <c r="CT157" s="335"/>
      <c r="CU157" s="334">
        <v>0</v>
      </c>
      <c r="CV157" s="334">
        <v>0</v>
      </c>
      <c r="CW157" s="334">
        <v>0</v>
      </c>
      <c r="CX157" s="299">
        <v>0</v>
      </c>
      <c r="CY157" s="300">
        <v>0</v>
      </c>
      <c r="CZ157" s="301">
        <v>0</v>
      </c>
      <c r="DA157" s="301">
        <v>0</v>
      </c>
      <c r="DB157" s="301">
        <v>0</v>
      </c>
      <c r="DC157" s="301">
        <v>0</v>
      </c>
      <c r="DD157" s="169">
        <v>0</v>
      </c>
      <c r="DE157" s="170">
        <v>0</v>
      </c>
      <c r="DF157" s="170">
        <v>0</v>
      </c>
      <c r="DG157" s="170">
        <v>0</v>
      </c>
      <c r="DH157" s="170">
        <v>0</v>
      </c>
      <c r="DI157" s="170">
        <v>0</v>
      </c>
      <c r="DJ157" s="170">
        <v>0</v>
      </c>
      <c r="DK157" s="170">
        <v>0</v>
      </c>
      <c r="DL157" s="170">
        <v>0</v>
      </c>
      <c r="DM157" s="336">
        <v>24.57314360010394</v>
      </c>
      <c r="DN157" s="337">
        <v>8.9221157140157938</v>
      </c>
      <c r="DO157" s="337">
        <v>15.651027886088148</v>
      </c>
      <c r="DP157" s="337">
        <v>0.96981846924458215</v>
      </c>
      <c r="DQ157" s="337">
        <v>14.681209416843563</v>
      </c>
      <c r="DR157" s="337">
        <v>8.9221157140157938</v>
      </c>
      <c r="DS157" s="338">
        <v>0</v>
      </c>
      <c r="DT157" s="339">
        <v>26.511157029956756</v>
      </c>
      <c r="DU157" s="339">
        <v>16.922108817313017</v>
      </c>
      <c r="DV157" s="339">
        <v>9.3900067120988293</v>
      </c>
      <c r="DW157" s="339">
        <v>1.7961268140117703</v>
      </c>
      <c r="DX157" s="339">
        <v>1.0058164363509123</v>
      </c>
      <c r="DY157" s="339">
        <v>6.7871049622810578</v>
      </c>
      <c r="DZ157" s="339">
        <v>11.005229555444533</v>
      </c>
      <c r="EA157" s="339">
        <v>5.916879261868484</v>
      </c>
      <c r="EB157" s="340">
        <v>4.7479764713479193</v>
      </c>
      <c r="EC157" s="274">
        <v>15.348007535730858</v>
      </c>
      <c r="ED157" s="274">
        <v>4.4771595930251644</v>
      </c>
      <c r="EE157" s="274">
        <v>0</v>
      </c>
      <c r="EF157" s="274">
        <v>0</v>
      </c>
      <c r="EG157" s="274">
        <v>0</v>
      </c>
      <c r="EH157" s="274">
        <f t="shared" si="179"/>
        <v>0</v>
      </c>
      <c r="EI157" s="248">
        <f t="shared" si="180"/>
        <v>24.57314360010394</v>
      </c>
      <c r="EJ157" s="245">
        <v>0.50340041868475904</v>
      </c>
      <c r="EK157" s="246">
        <v>0.26737655001491334</v>
      </c>
      <c r="EL157" s="246">
        <v>0.19904150054490979</v>
      </c>
      <c r="EM157" s="246">
        <v>0</v>
      </c>
      <c r="EN157" s="246">
        <v>0</v>
      </c>
      <c r="EO157" s="246">
        <v>0</v>
      </c>
      <c r="EP157" s="246">
        <v>0</v>
      </c>
      <c r="EQ157" s="341">
        <v>0.96981846924458215</v>
      </c>
      <c r="ER157" s="246">
        <v>1.4510553196303317</v>
      </c>
      <c r="ES157" s="246">
        <v>9.2980093472714955</v>
      </c>
      <c r="ET157" s="246">
        <v>3.9321447499417364</v>
      </c>
      <c r="EU157" s="246">
        <v>0</v>
      </c>
      <c r="EV157" s="246">
        <v>0</v>
      </c>
      <c r="EW157" s="246">
        <v>0</v>
      </c>
      <c r="EX157" s="246">
        <f t="shared" si="181"/>
        <v>0</v>
      </c>
      <c r="EY157" s="342">
        <f t="shared" si="182"/>
        <v>14.681209416843563</v>
      </c>
      <c r="EZ157" s="246">
        <v>2.7935207330328287</v>
      </c>
      <c r="FA157" s="246">
        <v>5.7826216384444464</v>
      </c>
      <c r="FB157" s="246">
        <v>0.34597334253851847</v>
      </c>
      <c r="FC157" s="246">
        <v>0</v>
      </c>
      <c r="FD157" s="246">
        <v>0</v>
      </c>
      <c r="FE157" s="246">
        <v>0</v>
      </c>
      <c r="FF157" s="246">
        <f t="shared" si="137"/>
        <v>0</v>
      </c>
      <c r="FG157" s="343">
        <f t="shared" si="138"/>
        <v>8.9221157140157938</v>
      </c>
      <c r="FH157" s="276">
        <v>0</v>
      </c>
      <c r="FI157" s="260">
        <v>0</v>
      </c>
      <c r="FJ157" s="260">
        <v>0</v>
      </c>
      <c r="FK157" s="260">
        <v>0</v>
      </c>
      <c r="FL157" s="260">
        <v>0</v>
      </c>
      <c r="FM157" s="264">
        <v>0</v>
      </c>
      <c r="FN157" s="264">
        <v>0</v>
      </c>
      <c r="FO157" s="344">
        <v>0</v>
      </c>
      <c r="FP157" s="345">
        <v>0</v>
      </c>
      <c r="FQ157" s="260">
        <v>1.7961268140117703</v>
      </c>
      <c r="FR157" s="260">
        <v>0</v>
      </c>
      <c r="FS157" s="260">
        <v>0</v>
      </c>
      <c r="FT157" s="260">
        <v>0</v>
      </c>
      <c r="FU157" s="264">
        <v>0</v>
      </c>
      <c r="FV157" s="147">
        <v>0</v>
      </c>
      <c r="FW157" s="344">
        <v>1.7961268140117703</v>
      </c>
      <c r="FX157" s="195">
        <v>0.50340041868475904</v>
      </c>
      <c r="FY157" s="262">
        <v>0.30337451712124347</v>
      </c>
      <c r="FZ157" s="262">
        <v>0.19904150054490979</v>
      </c>
      <c r="GA157" s="262">
        <v>0</v>
      </c>
      <c r="GB157" s="262">
        <v>0</v>
      </c>
      <c r="GC157" s="147">
        <v>0</v>
      </c>
      <c r="GD157" s="147">
        <v>0</v>
      </c>
      <c r="GE157" s="346">
        <v>1.0058164363509123</v>
      </c>
      <c r="GF157" s="273">
        <f t="shared" si="139"/>
        <v>1.4510553196303313</v>
      </c>
      <c r="GG157" s="246">
        <f t="shared" si="140"/>
        <v>2.5471732628886277</v>
      </c>
      <c r="GH157" s="246">
        <f t="shared" si="141"/>
        <v>2.7888763797620992</v>
      </c>
      <c r="GI157" s="246">
        <f t="shared" si="142"/>
        <v>0</v>
      </c>
      <c r="GJ157" s="246">
        <f t="shared" si="143"/>
        <v>0</v>
      </c>
      <c r="GK157" s="246">
        <f t="shared" si="144"/>
        <v>0</v>
      </c>
      <c r="GL157" s="246">
        <f t="shared" si="145"/>
        <v>0</v>
      </c>
      <c r="GM157" s="346">
        <f t="shared" si="146"/>
        <v>6.7871049622810578</v>
      </c>
      <c r="GN157" s="195">
        <v>0</v>
      </c>
      <c r="GO157" s="262">
        <v>11.005229555444533</v>
      </c>
      <c r="GP157" s="262">
        <v>0</v>
      </c>
      <c r="GQ157" s="262">
        <v>0</v>
      </c>
      <c r="GR157" s="262">
        <v>0</v>
      </c>
      <c r="GS157" s="147">
        <v>0</v>
      </c>
      <c r="GT157" s="147">
        <f t="shared" si="147"/>
        <v>0</v>
      </c>
      <c r="GU157" s="346">
        <f t="shared" si="148"/>
        <v>11.005229555444533</v>
      </c>
      <c r="GV157" s="195">
        <v>2.7935207330328287</v>
      </c>
      <c r="GW157" s="262">
        <v>1.6341168161174999</v>
      </c>
      <c r="GX157" s="262">
        <v>1.4892417127181554</v>
      </c>
      <c r="GY157" s="262">
        <v>0</v>
      </c>
      <c r="GZ157" s="262">
        <v>0</v>
      </c>
      <c r="HA157" s="147">
        <v>0</v>
      </c>
      <c r="HB157" s="147">
        <f t="shared" si="135"/>
        <v>0</v>
      </c>
      <c r="HC157" s="346">
        <f t="shared" si="136"/>
        <v>5.916879261868484</v>
      </c>
      <c r="HD157" s="248">
        <f t="shared" si="149"/>
        <v>24.57314360010394</v>
      </c>
      <c r="HE157" s="116">
        <f t="shared" si="183"/>
        <v>0.96981846924458215</v>
      </c>
      <c r="HF157" s="117">
        <f t="shared" si="184"/>
        <v>14.681209416843563</v>
      </c>
      <c r="HG157" s="117">
        <f t="shared" si="185"/>
        <v>8.9221157140157938</v>
      </c>
      <c r="HH157" s="195">
        <f t="shared" si="173"/>
        <v>0</v>
      </c>
      <c r="HI157" s="262">
        <f t="shared" si="174"/>
        <v>1.7961268140117703</v>
      </c>
      <c r="HJ157" s="262">
        <f t="shared" si="175"/>
        <v>1.0058164363509123</v>
      </c>
      <c r="HK157" s="262">
        <f t="shared" si="176"/>
        <v>6.7871049622810578</v>
      </c>
      <c r="HL157" s="262">
        <f t="shared" si="177"/>
        <v>11.005229555444533</v>
      </c>
      <c r="HM157" s="262">
        <f t="shared" si="178"/>
        <v>5.916879261868484</v>
      </c>
      <c r="HN157" s="120">
        <f t="shared" si="155"/>
        <v>13.709800660500454</v>
      </c>
      <c r="HO157" s="249">
        <f t="shared" si="156"/>
        <v>55.791806223939801</v>
      </c>
      <c r="HP157" s="121">
        <f t="shared" si="157"/>
        <v>44.208193776060199</v>
      </c>
      <c r="HQ157" s="122">
        <f t="shared" si="150"/>
        <v>15.651027886088146</v>
      </c>
      <c r="HR157" s="123">
        <f t="shared" si="151"/>
        <v>9.5890482126437409</v>
      </c>
      <c r="HS157" s="196">
        <f t="shared" si="152"/>
        <v>6.0619796734444051</v>
      </c>
      <c r="HT157" s="197">
        <f t="shared" si="153"/>
        <v>11.005229555444533</v>
      </c>
      <c r="HU157" s="198">
        <f t="shared" si="154"/>
        <v>-3.0052364521473098</v>
      </c>
      <c r="HV157" s="199">
        <f t="shared" si="158"/>
        <v>2.0477619666753282</v>
      </c>
      <c r="HW157" s="125">
        <f t="shared" si="159"/>
        <v>8.0818205770381846E-2</v>
      </c>
      <c r="HX157" s="125">
        <f t="shared" si="160"/>
        <v>1.223434118070297</v>
      </c>
      <c r="HY157" s="125">
        <f t="shared" si="161"/>
        <v>0.74350964283464949</v>
      </c>
      <c r="HZ157" s="200">
        <f t="shared" si="162"/>
        <v>0</v>
      </c>
      <c r="IA157" s="201">
        <f t="shared" si="163"/>
        <v>0.14967723450098086</v>
      </c>
      <c r="IB157" s="201">
        <f t="shared" si="164"/>
        <v>8.3818036362576023E-2</v>
      </c>
      <c r="IC157" s="201">
        <f t="shared" si="165"/>
        <v>0.56559208019008811</v>
      </c>
      <c r="ID157" s="201">
        <f t="shared" si="166"/>
        <v>0.91710246295371112</v>
      </c>
      <c r="IE157" s="201">
        <f t="shared" si="167"/>
        <v>0.49307327182237365</v>
      </c>
      <c r="IF157" s="173">
        <f t="shared" si="168"/>
        <v>1.3042523238406789</v>
      </c>
      <c r="IG157" s="174">
        <f t="shared" si="169"/>
        <v>0.79908735105364503</v>
      </c>
      <c r="IH157" s="184">
        <f t="shared" si="170"/>
        <v>0.50516497278703376</v>
      </c>
      <c r="II157" s="185">
        <f t="shared" si="171"/>
        <v>0.91710246295371112</v>
      </c>
      <c r="IJ157" s="177">
        <f t="shared" si="172"/>
        <v>-0.25043637101227584</v>
      </c>
      <c r="IK157" s="130">
        <v>0</v>
      </c>
      <c r="IL157" s="347">
        <v>0</v>
      </c>
    </row>
    <row r="158" spans="1:246" outlineLevel="2" x14ac:dyDescent="0.2">
      <c r="A158" s="187"/>
      <c r="B158" s="188"/>
      <c r="C158" s="189"/>
      <c r="D158" s="209" t="s">
        <v>267</v>
      </c>
      <c r="E158" s="207"/>
      <c r="F158" s="1">
        <v>420782.92900000006</v>
      </c>
      <c r="G158" s="232">
        <v>4423.8034000000007</v>
      </c>
      <c r="H158" s="234">
        <v>81.384505715593122</v>
      </c>
      <c r="I158" s="2">
        <v>1</v>
      </c>
      <c r="J158" s="3">
        <v>0</v>
      </c>
      <c r="K158" s="4">
        <v>0.98293468466523592</v>
      </c>
      <c r="L158" s="271">
        <v>4.7524536313326182</v>
      </c>
      <c r="M158" s="272">
        <v>2.7960554514089706</v>
      </c>
      <c r="N158" s="314">
        <v>1.9563981799236476</v>
      </c>
      <c r="O158" s="314">
        <v>0.50390147405105434</v>
      </c>
      <c r="P158" s="314">
        <v>1.4524967058725933</v>
      </c>
      <c r="Q158" s="314">
        <v>2.7960554514089706</v>
      </c>
      <c r="R158" s="315">
        <v>0</v>
      </c>
      <c r="S158" s="316">
        <v>4.7524536313326182</v>
      </c>
      <c r="T158" s="316">
        <v>1.6887161862510416</v>
      </c>
      <c r="U158" s="316">
        <v>3.0637374450815766</v>
      </c>
      <c r="V158" s="316">
        <v>2.2781312053697058</v>
      </c>
      <c r="W158" s="316">
        <v>0.17337089041186327</v>
      </c>
      <c r="X158" s="316">
        <v>0.612235349300007</v>
      </c>
      <c r="Y158" s="316">
        <v>0</v>
      </c>
      <c r="Z158" s="316">
        <v>1.6887161862510416</v>
      </c>
      <c r="AA158" s="317">
        <v>17.200627424546042</v>
      </c>
      <c r="AB158" s="318">
        <v>5.8424230659807899</v>
      </c>
      <c r="AC158" s="318">
        <v>11.358204358565253</v>
      </c>
      <c r="AD158" s="318">
        <v>0.50454340025627398</v>
      </c>
      <c r="AE158" s="318">
        <v>10.853660958308978</v>
      </c>
      <c r="AF158" s="318">
        <v>5.8424230659807899</v>
      </c>
      <c r="AG158" s="319">
        <v>0</v>
      </c>
      <c r="AH158" s="320">
        <v>17.201928277702361</v>
      </c>
      <c r="AI158" s="320">
        <v>12.455143327473628</v>
      </c>
      <c r="AJ158" s="320">
        <v>4.7467849502287329</v>
      </c>
      <c r="AK158" s="320">
        <v>2.0727873921271613</v>
      </c>
      <c r="AL158" s="320">
        <v>0.27660342962667706</v>
      </c>
      <c r="AM158" s="320">
        <v>2.3973941284748936</v>
      </c>
      <c r="AN158" s="320">
        <v>10.983867428796938</v>
      </c>
      <c r="AO158" s="320">
        <v>1.4712758986766905</v>
      </c>
      <c r="AP158" s="321">
        <v>4.9648151474626925</v>
      </c>
      <c r="AQ158" s="322">
        <v>0.38070660480096913</v>
      </c>
      <c r="AR158" s="323">
        <v>4.5841085426617232</v>
      </c>
      <c r="AS158" s="323">
        <v>0.27187286827809354</v>
      </c>
      <c r="AT158" s="323">
        <v>4.3122356743836292</v>
      </c>
      <c r="AU158" s="323">
        <v>0.38070660480096913</v>
      </c>
      <c r="AV158" s="315">
        <v>0.21231846621347827</v>
      </c>
      <c r="AW158" s="316">
        <v>4.7524966812492142</v>
      </c>
      <c r="AX158" s="316">
        <v>1.5571365177393521</v>
      </c>
      <c r="AY158" s="316">
        <v>2.9406280155157205</v>
      </c>
      <c r="AZ158" s="316">
        <v>0</v>
      </c>
      <c r="BA158" s="316">
        <v>0.25473214799414162</v>
      </c>
      <c r="BB158" s="316">
        <v>2.9406280155157205</v>
      </c>
      <c r="BC158" s="316">
        <v>0</v>
      </c>
      <c r="BD158" s="316">
        <v>1.5571365177393521</v>
      </c>
      <c r="BE158" s="324">
        <v>0.22036055854331549</v>
      </c>
      <c r="BF158" s="325">
        <v>3.0144321658269278E-2</v>
      </c>
      <c r="BG158" s="326">
        <v>0.19021623688504624</v>
      </c>
      <c r="BH158" s="326">
        <v>1.3670984464366318E-5</v>
      </c>
      <c r="BI158" s="326">
        <v>0.19020256590058188</v>
      </c>
      <c r="BJ158" s="326">
        <v>3.0144321658269278E-2</v>
      </c>
      <c r="BK158" s="319">
        <v>0.11493244869180226</v>
      </c>
      <c r="BL158" s="320">
        <v>0.10542810985151324</v>
      </c>
      <c r="BM158" s="320">
        <v>6.3526148367266985E-2</v>
      </c>
      <c r="BN158" s="320">
        <v>4.190196148424627E-2</v>
      </c>
      <c r="BO158" s="320">
        <v>0</v>
      </c>
      <c r="BP158" s="320">
        <v>2.8999077624817135E-6</v>
      </c>
      <c r="BQ158" s="320">
        <v>4.1899061576483786E-2</v>
      </c>
      <c r="BR158" s="320">
        <v>0</v>
      </c>
      <c r="BS158" s="320">
        <v>6.3526148367266985E-2</v>
      </c>
      <c r="BT158" s="275">
        <v>2.9395170451749011</v>
      </c>
      <c r="BU158" s="327">
        <v>0.40601064159874328</v>
      </c>
      <c r="BV158" s="328">
        <v>2.5335064035761579</v>
      </c>
      <c r="BW158" s="328">
        <v>0.90946383718118473</v>
      </c>
      <c r="BX158" s="328">
        <v>1.6240425663949731</v>
      </c>
      <c r="BY158" s="328">
        <v>0.40601064159874328</v>
      </c>
      <c r="BZ158" s="329">
        <v>2.855834443445421</v>
      </c>
      <c r="CA158" s="330">
        <v>8.3682601729480055E-2</v>
      </c>
      <c r="CB158" s="330">
        <v>5.7791852023121537E-2</v>
      </c>
      <c r="CC158" s="330">
        <v>2.5890749706358518E-2</v>
      </c>
      <c r="CD158" s="330"/>
      <c r="CE158" s="330">
        <v>2.5890749706358442E-2</v>
      </c>
      <c r="CF158" s="330">
        <v>7.6327832942979512E-17</v>
      </c>
      <c r="CG158" s="330"/>
      <c r="CH158" s="330">
        <v>5.7791852023121537E-2</v>
      </c>
      <c r="CI158" s="331">
        <v>0.18626709378583367</v>
      </c>
      <c r="CJ158" s="332">
        <v>4.3485854596187088E-3</v>
      </c>
      <c r="CK158" s="332">
        <v>0.18191850832621495</v>
      </c>
      <c r="CL158" s="332"/>
      <c r="CM158" s="332">
        <v>0.18191850832621495</v>
      </c>
      <c r="CN158" s="332">
        <v>4.3485854596187088E-3</v>
      </c>
      <c r="CO158" s="333"/>
      <c r="CP158" s="334">
        <v>0.18626709378583367</v>
      </c>
      <c r="CQ158" s="334">
        <v>0.18626709378583367</v>
      </c>
      <c r="CR158" s="334">
        <v>0</v>
      </c>
      <c r="CS158" s="335"/>
      <c r="CT158" s="335"/>
      <c r="CU158" s="334">
        <v>0</v>
      </c>
      <c r="CV158" s="334">
        <v>0.18949069198550128</v>
      </c>
      <c r="CW158" s="334">
        <v>-3.22359819966761E-3</v>
      </c>
      <c r="CX158" s="299">
        <v>2.8790802721151483</v>
      </c>
      <c r="CY158" s="300">
        <v>0.16124130850826898</v>
      </c>
      <c r="CZ158" s="301">
        <v>2.7178389636068792</v>
      </c>
      <c r="DA158" s="301">
        <v>0</v>
      </c>
      <c r="DB158" s="301">
        <v>2.7178389636068792</v>
      </c>
      <c r="DC158" s="301">
        <v>0.16124130850826898</v>
      </c>
      <c r="DD158" s="169">
        <v>0</v>
      </c>
      <c r="DE158" s="170">
        <v>2.8790802721151483</v>
      </c>
      <c r="DF158" s="170">
        <v>2.7612929540192792</v>
      </c>
      <c r="DG158" s="170">
        <v>0.11778731809586906</v>
      </c>
      <c r="DH158" s="170">
        <v>0</v>
      </c>
      <c r="DI158" s="170">
        <v>0</v>
      </c>
      <c r="DJ158" s="170">
        <v>0.11778731809586906</v>
      </c>
      <c r="DK158" s="170">
        <v>2.7612929540192792</v>
      </c>
      <c r="DL158" s="170">
        <v>0</v>
      </c>
      <c r="DM158" s="336">
        <v>33.143121172960548</v>
      </c>
      <c r="DN158" s="337">
        <v>9.6209299794156298</v>
      </c>
      <c r="DO158" s="337">
        <v>23.522191193544923</v>
      </c>
      <c r="DP158" s="337">
        <v>2.1897952507510707</v>
      </c>
      <c r="DQ158" s="337">
        <v>21.332395942793852</v>
      </c>
      <c r="DR158" s="337">
        <v>9.6209299794156298</v>
      </c>
      <c r="DS158" s="338">
        <v>3.1830853583507017</v>
      </c>
      <c r="DT158" s="339">
        <v>29.961336667766169</v>
      </c>
      <c r="DU158" s="339">
        <v>18.769874079659523</v>
      </c>
      <c r="DV158" s="339">
        <v>10.936730440112504</v>
      </c>
      <c r="DW158" s="339">
        <v>4.3509185974968672</v>
      </c>
      <c r="DX158" s="339">
        <v>0.73060011764680288</v>
      </c>
      <c r="DY158" s="339">
        <v>6.1099438729629743</v>
      </c>
      <c r="DZ158" s="339">
        <v>13.934651074801717</v>
      </c>
      <c r="EA158" s="339">
        <v>4.8352230048578058</v>
      </c>
      <c r="EB158" s="340">
        <v>4.7524536313326182</v>
      </c>
      <c r="EC158" s="274">
        <v>17.200627424546042</v>
      </c>
      <c r="ED158" s="274">
        <v>4.9648151474626925</v>
      </c>
      <c r="EE158" s="274">
        <v>0.22036055854331549</v>
      </c>
      <c r="EF158" s="274">
        <v>2.9395170451749011</v>
      </c>
      <c r="EG158" s="274">
        <v>0.18626709378583367</v>
      </c>
      <c r="EH158" s="274">
        <f t="shared" si="179"/>
        <v>2.8790802721151483</v>
      </c>
      <c r="EI158" s="248">
        <f t="shared" si="180"/>
        <v>33.143121172960548</v>
      </c>
      <c r="EJ158" s="245">
        <v>0.50390147405105434</v>
      </c>
      <c r="EK158" s="246">
        <v>0.50454340025627398</v>
      </c>
      <c r="EL158" s="246">
        <v>0.27187286827809354</v>
      </c>
      <c r="EM158" s="246">
        <v>1.3670984464366318E-5</v>
      </c>
      <c r="EN158" s="246">
        <v>0.90946383718118473</v>
      </c>
      <c r="EO158" s="246">
        <v>0</v>
      </c>
      <c r="EP158" s="246">
        <v>0</v>
      </c>
      <c r="EQ158" s="341">
        <v>2.1897952507510707</v>
      </c>
      <c r="ER158" s="246">
        <v>1.4524967058725933</v>
      </c>
      <c r="ES158" s="246">
        <v>10.853660958308978</v>
      </c>
      <c r="ET158" s="246">
        <v>4.3122356743836292</v>
      </c>
      <c r="EU158" s="246">
        <v>0.19020256590058188</v>
      </c>
      <c r="EV158" s="246">
        <v>1.6240425663949731</v>
      </c>
      <c r="EW158" s="246">
        <v>0.18191850832621495</v>
      </c>
      <c r="EX158" s="246">
        <f t="shared" si="181"/>
        <v>2.7178389636068792</v>
      </c>
      <c r="EY158" s="342">
        <f t="shared" si="182"/>
        <v>21.332395942793852</v>
      </c>
      <c r="EZ158" s="246">
        <v>2.7960554514089706</v>
      </c>
      <c r="FA158" s="246">
        <v>5.8424230659807899</v>
      </c>
      <c r="FB158" s="246">
        <v>0.38070660480096913</v>
      </c>
      <c r="FC158" s="246">
        <v>3.0144321658269278E-2</v>
      </c>
      <c r="FD158" s="246">
        <v>0.40601064159874328</v>
      </c>
      <c r="FE158" s="246">
        <v>4.3485854596187088E-3</v>
      </c>
      <c r="FF158" s="246">
        <f t="shared" si="137"/>
        <v>0.16124130850826898</v>
      </c>
      <c r="FG158" s="343">
        <f t="shared" si="138"/>
        <v>9.6209299794156298</v>
      </c>
      <c r="FH158" s="276">
        <v>0</v>
      </c>
      <c r="FI158" s="260">
        <v>0</v>
      </c>
      <c r="FJ158" s="260">
        <v>0.21231846621347827</v>
      </c>
      <c r="FK158" s="260">
        <v>0.11493244869180226</v>
      </c>
      <c r="FL158" s="260">
        <v>2.855834443445421</v>
      </c>
      <c r="FM158" s="264">
        <v>0</v>
      </c>
      <c r="FN158" s="264">
        <v>0</v>
      </c>
      <c r="FO158" s="344">
        <v>3.1830853583507017</v>
      </c>
      <c r="FP158" s="345">
        <v>2.2781312053697058</v>
      </c>
      <c r="FQ158" s="260">
        <v>2.0727873921271613</v>
      </c>
      <c r="FR158" s="260">
        <v>0</v>
      </c>
      <c r="FS158" s="260">
        <v>0</v>
      </c>
      <c r="FT158" s="260">
        <v>0</v>
      </c>
      <c r="FU158" s="264">
        <v>0</v>
      </c>
      <c r="FV158" s="147">
        <v>0</v>
      </c>
      <c r="FW158" s="344">
        <v>4.3509185974968672</v>
      </c>
      <c r="FX158" s="195">
        <v>0.17337089041186327</v>
      </c>
      <c r="FY158" s="262">
        <v>0.27660342962667706</v>
      </c>
      <c r="FZ158" s="262">
        <v>0.25473214799414162</v>
      </c>
      <c r="GA158" s="262">
        <v>2.8999077624817135E-6</v>
      </c>
      <c r="GB158" s="262">
        <v>2.5890749706358442E-2</v>
      </c>
      <c r="GC158" s="147">
        <v>0</v>
      </c>
      <c r="GD158" s="147">
        <v>0</v>
      </c>
      <c r="GE158" s="346">
        <v>0.73060011764680288</v>
      </c>
      <c r="GF158" s="273">
        <f t="shared" si="139"/>
        <v>0.612235349300007</v>
      </c>
      <c r="GG158" s="246">
        <f t="shared" si="140"/>
        <v>2.3973941284748936</v>
      </c>
      <c r="GH158" s="246">
        <f t="shared" si="141"/>
        <v>2.9406280155157205</v>
      </c>
      <c r="GI158" s="246">
        <f t="shared" si="142"/>
        <v>4.1899061576483786E-2</v>
      </c>
      <c r="GJ158" s="246">
        <f t="shared" si="143"/>
        <v>7.6327832942979512E-17</v>
      </c>
      <c r="GK158" s="246">
        <f t="shared" si="144"/>
        <v>0</v>
      </c>
      <c r="GL158" s="246">
        <f t="shared" si="145"/>
        <v>0.11778731809586906</v>
      </c>
      <c r="GM158" s="346">
        <f t="shared" si="146"/>
        <v>6.1099438729629743</v>
      </c>
      <c r="GN158" s="195">
        <v>0</v>
      </c>
      <c r="GO158" s="262">
        <v>10.983867428796938</v>
      </c>
      <c r="GP158" s="262">
        <v>0</v>
      </c>
      <c r="GQ158" s="262">
        <v>0</v>
      </c>
      <c r="GR158" s="262">
        <v>0</v>
      </c>
      <c r="GS158" s="147">
        <v>0.18949069198550128</v>
      </c>
      <c r="GT158" s="147">
        <f t="shared" si="147"/>
        <v>2.7612929540192792</v>
      </c>
      <c r="GU158" s="346">
        <f t="shared" si="148"/>
        <v>13.934651074801717</v>
      </c>
      <c r="GV158" s="195">
        <v>1.6887161862510416</v>
      </c>
      <c r="GW158" s="262">
        <v>1.4712758986766905</v>
      </c>
      <c r="GX158" s="262">
        <v>1.5571365177393521</v>
      </c>
      <c r="GY158" s="262">
        <v>6.3526148367266985E-2</v>
      </c>
      <c r="GZ158" s="262">
        <v>5.7791852023121537E-2</v>
      </c>
      <c r="HA158" s="147">
        <v>-3.22359819966761E-3</v>
      </c>
      <c r="HB158" s="147">
        <f t="shared" si="135"/>
        <v>0</v>
      </c>
      <c r="HC158" s="346">
        <f t="shared" si="136"/>
        <v>4.8352230048578058</v>
      </c>
      <c r="HD158" s="248">
        <f t="shared" si="149"/>
        <v>33.143121172960548</v>
      </c>
      <c r="HE158" s="116">
        <f t="shared" si="183"/>
        <v>2.1897952507510707</v>
      </c>
      <c r="HF158" s="117">
        <f t="shared" si="184"/>
        <v>21.332395942793852</v>
      </c>
      <c r="HG158" s="117">
        <f t="shared" si="185"/>
        <v>9.6209299794156298</v>
      </c>
      <c r="HH158" s="195">
        <f t="shared" si="173"/>
        <v>3.1830853583507017</v>
      </c>
      <c r="HI158" s="262">
        <f t="shared" si="174"/>
        <v>4.3509185974968672</v>
      </c>
      <c r="HJ158" s="262">
        <f t="shared" si="175"/>
        <v>0.73060011764680288</v>
      </c>
      <c r="HK158" s="262">
        <f t="shared" si="176"/>
        <v>6.1099438729629743</v>
      </c>
      <c r="HL158" s="262">
        <f t="shared" si="177"/>
        <v>13.934651074801717</v>
      </c>
      <c r="HM158" s="262">
        <f t="shared" si="178"/>
        <v>4.8352230048578058</v>
      </c>
      <c r="HN158" s="120">
        <f t="shared" si="155"/>
        <v>11.675766995467583</v>
      </c>
      <c r="HO158" s="249">
        <f t="shared" si="156"/>
        <v>35.22832667006972</v>
      </c>
      <c r="HP158" s="121">
        <f t="shared" si="157"/>
        <v>64.77167332993028</v>
      </c>
      <c r="HQ158" s="122">
        <f t="shared" si="150"/>
        <v>23.522191193544923</v>
      </c>
      <c r="HR158" s="123">
        <f t="shared" si="151"/>
        <v>11.191462588106644</v>
      </c>
      <c r="HS158" s="196">
        <f t="shared" si="152"/>
        <v>12.33072860543828</v>
      </c>
      <c r="HT158" s="197">
        <f t="shared" si="153"/>
        <v>17.11773643315242</v>
      </c>
      <c r="HU158" s="198">
        <f t="shared" si="154"/>
        <v>-4.785706974557824</v>
      </c>
      <c r="HV158" s="199">
        <f t="shared" si="158"/>
        <v>2.7619267644133791</v>
      </c>
      <c r="HW158" s="125">
        <f t="shared" si="159"/>
        <v>0.18248293756258924</v>
      </c>
      <c r="HX158" s="125">
        <f t="shared" si="160"/>
        <v>1.7776996618994876</v>
      </c>
      <c r="HY158" s="125">
        <f t="shared" si="161"/>
        <v>0.80174416495130252</v>
      </c>
      <c r="HZ158" s="200">
        <f t="shared" si="162"/>
        <v>0.26525711319589179</v>
      </c>
      <c r="IA158" s="201">
        <f t="shared" si="163"/>
        <v>0.36257654979140558</v>
      </c>
      <c r="IB158" s="201">
        <f t="shared" si="164"/>
        <v>6.0883343137233571E-2</v>
      </c>
      <c r="IC158" s="201">
        <f t="shared" si="165"/>
        <v>0.50916198941358115</v>
      </c>
      <c r="ID158" s="201">
        <f t="shared" si="166"/>
        <v>1.1612209229001431</v>
      </c>
      <c r="IE158" s="201">
        <f t="shared" si="167"/>
        <v>0.40293525040481715</v>
      </c>
      <c r="IF158" s="173">
        <f t="shared" si="168"/>
        <v>1.960182599462077</v>
      </c>
      <c r="IG158" s="174">
        <f t="shared" si="169"/>
        <v>0.93262188234222032</v>
      </c>
      <c r="IH158" s="184">
        <f t="shared" si="170"/>
        <v>1.0275607171198566</v>
      </c>
      <c r="II158" s="185">
        <f t="shared" si="171"/>
        <v>1.426478036096035</v>
      </c>
      <c r="IJ158" s="177">
        <f t="shared" si="172"/>
        <v>-0.39880891454648532</v>
      </c>
      <c r="IK158" s="130">
        <v>0</v>
      </c>
      <c r="IL158" s="347">
        <v>0</v>
      </c>
    </row>
    <row r="159" spans="1:246" outlineLevel="3" x14ac:dyDescent="0.2">
      <c r="A159" s="187">
        <v>153.84242424242399</v>
      </c>
      <c r="B159" s="188">
        <v>140</v>
      </c>
      <c r="C159" s="189" t="s">
        <v>242</v>
      </c>
      <c r="D159" s="208" t="s">
        <v>268</v>
      </c>
      <c r="E159" s="191" t="s">
        <v>269</v>
      </c>
      <c r="F159" s="1">
        <v>2880.6669999999999</v>
      </c>
      <c r="G159" s="232">
        <v>38.089199999999998</v>
      </c>
      <c r="H159" s="234">
        <v>77.477000000000004</v>
      </c>
      <c r="I159" s="192">
        <v>0.70053166115476828</v>
      </c>
      <c r="J159" s="193">
        <v>0.29946833884523172</v>
      </c>
      <c r="K159" s="202">
        <v>1</v>
      </c>
      <c r="L159" s="271">
        <v>3.2383143178622573</v>
      </c>
      <c r="M159" s="272">
        <v>1.7457486078445661</v>
      </c>
      <c r="N159" s="314">
        <v>1.4925657100176912</v>
      </c>
      <c r="O159" s="314">
        <v>0.31712632633053489</v>
      </c>
      <c r="P159" s="314">
        <v>1.1754393836871564</v>
      </c>
      <c r="Q159" s="314">
        <v>1.7457486078445661</v>
      </c>
      <c r="R159" s="315">
        <v>0</v>
      </c>
      <c r="S159" s="316">
        <v>3.2383143178622573</v>
      </c>
      <c r="T159" s="316">
        <v>1.4721041715695278</v>
      </c>
      <c r="U159" s="316">
        <v>1.7662101462927295</v>
      </c>
      <c r="V159" s="316">
        <v>0.75619559060437336</v>
      </c>
      <c r="W159" s="316">
        <v>0.18677644329733412</v>
      </c>
      <c r="X159" s="316">
        <v>0.82323811239102185</v>
      </c>
      <c r="Y159" s="316">
        <v>0</v>
      </c>
      <c r="Z159" s="316">
        <v>1.4721041715695278</v>
      </c>
      <c r="AA159" s="317">
        <v>16.404860515918166</v>
      </c>
      <c r="AB159" s="318">
        <v>5.5455571217257038</v>
      </c>
      <c r="AC159" s="318">
        <v>10.859303394192462</v>
      </c>
      <c r="AD159" s="318">
        <v>0.58955472417962018</v>
      </c>
      <c r="AE159" s="318">
        <v>10.269748670012843</v>
      </c>
      <c r="AF159" s="318">
        <v>5.5455571217257038</v>
      </c>
      <c r="AG159" s="319">
        <v>0</v>
      </c>
      <c r="AH159" s="320">
        <v>16.404860515918166</v>
      </c>
      <c r="AI159" s="320">
        <v>10.040009223973339</v>
      </c>
      <c r="AJ159" s="320">
        <v>6.3648512919448272</v>
      </c>
      <c r="AK159" s="320">
        <v>1.415110640448209</v>
      </c>
      <c r="AL159" s="320">
        <v>0.3722682088866256</v>
      </c>
      <c r="AM159" s="320">
        <v>4.5774724426099933</v>
      </c>
      <c r="AN159" s="320">
        <v>7.1024458576057494</v>
      </c>
      <c r="AO159" s="320">
        <v>2.9375633663675904</v>
      </c>
      <c r="AP159" s="321">
        <v>4.2046251386666667</v>
      </c>
      <c r="AQ159" s="322">
        <v>0.32528108318624993</v>
      </c>
      <c r="AR159" s="323">
        <v>3.8793440554804168</v>
      </c>
      <c r="AS159" s="323">
        <v>0.18054723566666667</v>
      </c>
      <c r="AT159" s="323">
        <v>3.69879681981375</v>
      </c>
      <c r="AU159" s="323">
        <v>0.32528108318624993</v>
      </c>
      <c r="AV159" s="315">
        <v>0.12436185625487192</v>
      </c>
      <c r="AW159" s="316">
        <v>4.0802632824117948</v>
      </c>
      <c r="AX159" s="316">
        <v>1.0412620956299465</v>
      </c>
      <c r="AY159" s="316">
        <v>2.8661883982815564</v>
      </c>
      <c r="AZ159" s="316">
        <v>0</v>
      </c>
      <c r="BA159" s="316">
        <v>0.1728127885002923</v>
      </c>
      <c r="BB159" s="316">
        <v>2.8661883982815564</v>
      </c>
      <c r="BC159" s="316">
        <v>0</v>
      </c>
      <c r="BD159" s="316">
        <v>1.0412620956299465</v>
      </c>
      <c r="BE159" s="324">
        <v>1.4440340033708057</v>
      </c>
      <c r="BF159" s="325">
        <v>0.29748080015739276</v>
      </c>
      <c r="BG159" s="326">
        <v>1.1465532032134127</v>
      </c>
      <c r="BH159" s="326">
        <v>0</v>
      </c>
      <c r="BI159" s="326">
        <v>1.1465532032134127</v>
      </c>
      <c r="BJ159" s="326">
        <v>0.29748080015739276</v>
      </c>
      <c r="BK159" s="319">
        <v>0</v>
      </c>
      <c r="BL159" s="320">
        <v>1.4440340033708057</v>
      </c>
      <c r="BM159" s="320">
        <v>0.81363471699913248</v>
      </c>
      <c r="BN159" s="320">
        <v>0.63039928637167297</v>
      </c>
      <c r="BO159" s="320">
        <v>0</v>
      </c>
      <c r="BP159" s="320">
        <v>0</v>
      </c>
      <c r="BQ159" s="320">
        <v>0.63039928637167297</v>
      </c>
      <c r="BR159" s="320">
        <v>0</v>
      </c>
      <c r="BS159" s="320">
        <v>0.81363471699913248</v>
      </c>
      <c r="BT159" s="275">
        <v>2.7701358364746094</v>
      </c>
      <c r="BU159" s="327">
        <v>0.38261544702687966</v>
      </c>
      <c r="BV159" s="328">
        <v>2.3875203894477295</v>
      </c>
      <c r="BW159" s="328">
        <v>0.85705860134021072</v>
      </c>
      <c r="BX159" s="328">
        <v>1.5304617881075187</v>
      </c>
      <c r="BY159" s="328">
        <v>0.38261544702687966</v>
      </c>
      <c r="BZ159" s="329">
        <v>1.8955092989574751</v>
      </c>
      <c r="CA159" s="330">
        <v>0.87462653751713426</v>
      </c>
      <c r="CB159" s="330">
        <v>0.45931503624099707</v>
      </c>
      <c r="CC159" s="330">
        <v>0.4153115012761372</v>
      </c>
      <c r="CD159" s="330"/>
      <c r="CE159" s="330">
        <v>0.27060268564066031</v>
      </c>
      <c r="CF159" s="330">
        <v>0.14470881563547688</v>
      </c>
      <c r="CG159" s="330"/>
      <c r="CH159" s="330">
        <v>0.45931503624099707</v>
      </c>
      <c r="CI159" s="331">
        <v>0.51772314314474999</v>
      </c>
      <c r="CJ159" s="332">
        <v>1.2696335325E-2</v>
      </c>
      <c r="CK159" s="332">
        <v>0.50502680781974996</v>
      </c>
      <c r="CL159" s="332"/>
      <c r="CM159" s="332">
        <v>0.50502680781974996</v>
      </c>
      <c r="CN159" s="332">
        <v>1.2696335325E-2</v>
      </c>
      <c r="CO159" s="333"/>
      <c r="CP159" s="334">
        <v>0.51772314314474999</v>
      </c>
      <c r="CQ159" s="334">
        <v>0.36636369361486765</v>
      </c>
      <c r="CR159" s="334">
        <v>0.15135944952988234</v>
      </c>
      <c r="CS159" s="335"/>
      <c r="CT159" s="335"/>
      <c r="CU159" s="334">
        <v>0.15135944952988234</v>
      </c>
      <c r="CV159" s="334">
        <v>0.29323564409118447</v>
      </c>
      <c r="CW159" s="334">
        <v>7.3128049523683181E-2</v>
      </c>
      <c r="CX159" s="299">
        <v>2.7426858000000003</v>
      </c>
      <c r="CY159" s="300">
        <v>0.15360261104986708</v>
      </c>
      <c r="CZ159" s="301">
        <v>2.5890831889501333</v>
      </c>
      <c r="DA159" s="301">
        <v>0</v>
      </c>
      <c r="DB159" s="301">
        <v>2.5890831889501333</v>
      </c>
      <c r="DC159" s="301">
        <v>0.15360261104986708</v>
      </c>
      <c r="DD159" s="169">
        <v>0</v>
      </c>
      <c r="DE159" s="170">
        <v>2.7426858000000003</v>
      </c>
      <c r="DF159" s="170">
        <v>1.888732645310458</v>
      </c>
      <c r="DG159" s="170">
        <v>0.85395315468954225</v>
      </c>
      <c r="DH159" s="170">
        <v>0</v>
      </c>
      <c r="DI159" s="170">
        <v>0</v>
      </c>
      <c r="DJ159" s="170">
        <v>0.85395315468954247</v>
      </c>
      <c r="DK159" s="170">
        <v>1.8059773312429377</v>
      </c>
      <c r="DL159" s="170">
        <v>8.2755314067520111E-2</v>
      </c>
      <c r="DM159" s="336">
        <v>31.322378755437256</v>
      </c>
      <c r="DN159" s="337">
        <v>8.4629820063156611</v>
      </c>
      <c r="DO159" s="337">
        <v>22.859396749121597</v>
      </c>
      <c r="DP159" s="337">
        <v>1.9442868875170323</v>
      </c>
      <c r="DQ159" s="337">
        <v>20.915109861604563</v>
      </c>
      <c r="DR159" s="337">
        <v>8.4629820063156611</v>
      </c>
      <c r="DS159" s="338">
        <v>2.0198711552123472</v>
      </c>
      <c r="DT159" s="339">
        <v>29.30250760022491</v>
      </c>
      <c r="DU159" s="339">
        <v>16.081421583338269</v>
      </c>
      <c r="DV159" s="339">
        <v>13.04827322838635</v>
      </c>
      <c r="DW159" s="339">
        <v>2.1713062310525824</v>
      </c>
      <c r="DX159" s="339">
        <v>1.0024601263249122</v>
      </c>
      <c r="DY159" s="339">
        <v>10.047319659509146</v>
      </c>
      <c r="DZ159" s="339">
        <v>9.2016588329398719</v>
      </c>
      <c r="EA159" s="339">
        <v>6.8797627503983971</v>
      </c>
      <c r="EB159" s="340">
        <v>3.2383143178622573</v>
      </c>
      <c r="EC159" s="274">
        <v>16.404860515918166</v>
      </c>
      <c r="ED159" s="274">
        <v>4.2046251386666667</v>
      </c>
      <c r="EE159" s="274">
        <v>1.4440340033708057</v>
      </c>
      <c r="EF159" s="274">
        <v>2.7701358364746094</v>
      </c>
      <c r="EG159" s="274">
        <v>0.51772314314474999</v>
      </c>
      <c r="EH159" s="274">
        <f t="shared" si="179"/>
        <v>2.7426858000000003</v>
      </c>
      <c r="EI159" s="248">
        <f t="shared" si="180"/>
        <v>31.322378755437256</v>
      </c>
      <c r="EJ159" s="245">
        <v>0.31712632633053489</v>
      </c>
      <c r="EK159" s="246">
        <v>0.58955472417962018</v>
      </c>
      <c r="EL159" s="246">
        <v>0.18054723566666667</v>
      </c>
      <c r="EM159" s="246">
        <v>0</v>
      </c>
      <c r="EN159" s="246">
        <v>0.85705860134021072</v>
      </c>
      <c r="EO159" s="246">
        <v>0</v>
      </c>
      <c r="EP159" s="246">
        <v>0</v>
      </c>
      <c r="EQ159" s="341">
        <v>1.9442868875170323</v>
      </c>
      <c r="ER159" s="246">
        <v>1.1754393836871564</v>
      </c>
      <c r="ES159" s="246">
        <v>10.269748670012843</v>
      </c>
      <c r="ET159" s="246">
        <v>3.69879681981375</v>
      </c>
      <c r="EU159" s="246">
        <v>1.1465532032134127</v>
      </c>
      <c r="EV159" s="246">
        <v>1.5304617881075187</v>
      </c>
      <c r="EW159" s="246">
        <v>0.50502680781974996</v>
      </c>
      <c r="EX159" s="246">
        <f t="shared" si="181"/>
        <v>2.5890831889501333</v>
      </c>
      <c r="EY159" s="342">
        <f t="shared" si="182"/>
        <v>20.915109861604563</v>
      </c>
      <c r="EZ159" s="246">
        <v>1.7457486078445661</v>
      </c>
      <c r="FA159" s="246">
        <v>5.5455571217257038</v>
      </c>
      <c r="FB159" s="246">
        <v>0.32528108318624993</v>
      </c>
      <c r="FC159" s="246">
        <v>0.29748080015739276</v>
      </c>
      <c r="FD159" s="246">
        <v>0.38261544702687966</v>
      </c>
      <c r="FE159" s="246">
        <v>1.2696335325E-2</v>
      </c>
      <c r="FF159" s="246">
        <f t="shared" si="137"/>
        <v>0.15360261104986708</v>
      </c>
      <c r="FG159" s="343">
        <f t="shared" si="138"/>
        <v>8.4629820063156611</v>
      </c>
      <c r="FH159" s="276">
        <v>0</v>
      </c>
      <c r="FI159" s="260">
        <v>0</v>
      </c>
      <c r="FJ159" s="260">
        <v>0.12436185625487192</v>
      </c>
      <c r="FK159" s="260">
        <v>0</v>
      </c>
      <c r="FL159" s="260">
        <v>1.8955092989574751</v>
      </c>
      <c r="FM159" s="264">
        <v>0</v>
      </c>
      <c r="FN159" s="264">
        <v>0</v>
      </c>
      <c r="FO159" s="344">
        <v>2.0198711552123472</v>
      </c>
      <c r="FP159" s="345">
        <v>0.75619559060437336</v>
      </c>
      <c r="FQ159" s="260">
        <v>1.415110640448209</v>
      </c>
      <c r="FR159" s="260">
        <v>0</v>
      </c>
      <c r="FS159" s="260">
        <v>0</v>
      </c>
      <c r="FT159" s="260">
        <v>0</v>
      </c>
      <c r="FU159" s="264">
        <v>0</v>
      </c>
      <c r="FV159" s="147">
        <v>0</v>
      </c>
      <c r="FW159" s="344">
        <v>2.1713062310525824</v>
      </c>
      <c r="FX159" s="195">
        <v>0.18677644329733412</v>
      </c>
      <c r="FY159" s="262">
        <v>0.3722682088866256</v>
      </c>
      <c r="FZ159" s="262">
        <v>0.1728127885002923</v>
      </c>
      <c r="GA159" s="262">
        <v>0</v>
      </c>
      <c r="GB159" s="262">
        <v>0.27060268564066031</v>
      </c>
      <c r="GC159" s="147">
        <v>0</v>
      </c>
      <c r="GD159" s="147">
        <v>0</v>
      </c>
      <c r="GE159" s="346">
        <v>1.0024601263249122</v>
      </c>
      <c r="GF159" s="273">
        <f t="shared" si="139"/>
        <v>0.82323811239102185</v>
      </c>
      <c r="GG159" s="246">
        <f t="shared" si="140"/>
        <v>4.5774724426099933</v>
      </c>
      <c r="GH159" s="246">
        <f t="shared" si="141"/>
        <v>2.8661883982815564</v>
      </c>
      <c r="GI159" s="246">
        <f t="shared" si="142"/>
        <v>0.63039928637167297</v>
      </c>
      <c r="GJ159" s="246">
        <f t="shared" si="143"/>
        <v>0.14470881563547688</v>
      </c>
      <c r="GK159" s="246">
        <f t="shared" si="144"/>
        <v>0.15135944952988234</v>
      </c>
      <c r="GL159" s="246">
        <f t="shared" si="145"/>
        <v>0.85395315468954247</v>
      </c>
      <c r="GM159" s="346">
        <f t="shared" si="146"/>
        <v>10.047319659509146</v>
      </c>
      <c r="GN159" s="195">
        <v>0</v>
      </c>
      <c r="GO159" s="262">
        <v>7.1024458576057494</v>
      </c>
      <c r="GP159" s="262">
        <v>0</v>
      </c>
      <c r="GQ159" s="262">
        <v>0</v>
      </c>
      <c r="GR159" s="262">
        <v>0</v>
      </c>
      <c r="GS159" s="147">
        <v>0.29323564409118447</v>
      </c>
      <c r="GT159" s="147">
        <f t="shared" si="147"/>
        <v>1.8059773312429377</v>
      </c>
      <c r="GU159" s="346">
        <f t="shared" si="148"/>
        <v>9.2016588329398719</v>
      </c>
      <c r="GV159" s="195">
        <v>1.4721041715695278</v>
      </c>
      <c r="GW159" s="262">
        <v>2.9375633663675904</v>
      </c>
      <c r="GX159" s="262">
        <v>1.0412620956299465</v>
      </c>
      <c r="GY159" s="262">
        <v>0.81363471699913248</v>
      </c>
      <c r="GZ159" s="262">
        <v>0.45931503624099707</v>
      </c>
      <c r="HA159" s="147">
        <v>7.3128049523683181E-2</v>
      </c>
      <c r="HB159" s="147">
        <f t="shared" si="135"/>
        <v>8.2755314067520111E-2</v>
      </c>
      <c r="HC159" s="346">
        <f t="shared" si="136"/>
        <v>6.8797627503983971</v>
      </c>
      <c r="HD159" s="248">
        <f t="shared" si="149"/>
        <v>31.322378755437256</v>
      </c>
      <c r="HE159" s="116">
        <f t="shared" si="183"/>
        <v>1.9442868875170323</v>
      </c>
      <c r="HF159" s="117">
        <f t="shared" si="184"/>
        <v>20.915109861604563</v>
      </c>
      <c r="HG159" s="117">
        <f t="shared" si="185"/>
        <v>8.4629820063156611</v>
      </c>
      <c r="HH159" s="195">
        <f t="shared" si="173"/>
        <v>2.0198711552123472</v>
      </c>
      <c r="HI159" s="262">
        <f t="shared" si="174"/>
        <v>2.1713062310525824</v>
      </c>
      <c r="HJ159" s="262">
        <f t="shared" si="175"/>
        <v>1.0024601263249122</v>
      </c>
      <c r="HK159" s="262">
        <f t="shared" si="176"/>
        <v>10.047319659509146</v>
      </c>
      <c r="HL159" s="262">
        <f t="shared" si="177"/>
        <v>9.2016588329398719</v>
      </c>
      <c r="HM159" s="262">
        <f t="shared" si="178"/>
        <v>6.8797627503983971</v>
      </c>
      <c r="HN159" s="120">
        <f t="shared" si="155"/>
        <v>17.929542536232454</v>
      </c>
      <c r="HO159" s="249">
        <f t="shared" si="156"/>
        <v>57.24195686485038</v>
      </c>
      <c r="HP159" s="121">
        <f t="shared" si="157"/>
        <v>42.75804313514962</v>
      </c>
      <c r="HQ159" s="122">
        <f t="shared" si="150"/>
        <v>22.859396749121593</v>
      </c>
      <c r="HR159" s="123">
        <f t="shared" si="151"/>
        <v>13.221086016886641</v>
      </c>
      <c r="HS159" s="196">
        <f t="shared" si="152"/>
        <v>9.6383107322349524</v>
      </c>
      <c r="HT159" s="197">
        <f t="shared" si="153"/>
        <v>11.22152998815222</v>
      </c>
      <c r="HU159" s="198">
        <f t="shared" si="154"/>
        <v>-1.583219255917264</v>
      </c>
      <c r="HV159" s="199">
        <f t="shared" si="158"/>
        <v>2.6101982296197712</v>
      </c>
      <c r="HW159" s="125">
        <f t="shared" si="159"/>
        <v>0.16202390729308602</v>
      </c>
      <c r="HX159" s="125">
        <f t="shared" si="160"/>
        <v>1.7429258218003802</v>
      </c>
      <c r="HY159" s="125">
        <f t="shared" si="161"/>
        <v>0.70524850052630506</v>
      </c>
      <c r="HZ159" s="200">
        <f t="shared" si="162"/>
        <v>0.16832259626769561</v>
      </c>
      <c r="IA159" s="201">
        <f t="shared" si="163"/>
        <v>0.18094218592104852</v>
      </c>
      <c r="IB159" s="201">
        <f t="shared" si="164"/>
        <v>8.3538343860409356E-2</v>
      </c>
      <c r="IC159" s="201">
        <f t="shared" si="165"/>
        <v>0.83727663829242882</v>
      </c>
      <c r="ID159" s="201">
        <f t="shared" si="166"/>
        <v>0.76680490274498936</v>
      </c>
      <c r="IE159" s="201">
        <f t="shared" si="167"/>
        <v>0.57331356253319976</v>
      </c>
      <c r="IF159" s="173">
        <f t="shared" si="168"/>
        <v>1.904949729093466</v>
      </c>
      <c r="IG159" s="174">
        <f t="shared" si="169"/>
        <v>1.1017571680738867</v>
      </c>
      <c r="IH159" s="184">
        <f t="shared" si="170"/>
        <v>0.80319256101957937</v>
      </c>
      <c r="II159" s="185">
        <f t="shared" si="171"/>
        <v>0.93512749901268499</v>
      </c>
      <c r="IJ159" s="177">
        <f t="shared" si="172"/>
        <v>-0.13193493799310532</v>
      </c>
      <c r="IK159" s="130">
        <v>0</v>
      </c>
      <c r="IL159" s="347">
        <v>0</v>
      </c>
    </row>
    <row r="160" spans="1:246" outlineLevel="3" x14ac:dyDescent="0.2">
      <c r="A160" s="187">
        <v>154.93939393939399</v>
      </c>
      <c r="B160" s="188">
        <v>141</v>
      </c>
      <c r="C160" s="189" t="s">
        <v>242</v>
      </c>
      <c r="D160" s="208" t="s">
        <v>268</v>
      </c>
      <c r="E160" s="191" t="s">
        <v>270</v>
      </c>
      <c r="F160" s="1">
        <v>3828.4189999999999</v>
      </c>
      <c r="G160" s="232">
        <v>34.797399999999996</v>
      </c>
      <c r="H160" s="234">
        <v>76.256</v>
      </c>
      <c r="I160" s="192">
        <v>1</v>
      </c>
      <c r="J160" s="193">
        <v>0</v>
      </c>
      <c r="K160" s="202">
        <v>1</v>
      </c>
      <c r="L160" s="271">
        <v>3.5374147555321342</v>
      </c>
      <c r="M160" s="272">
        <v>2.1516485441917208</v>
      </c>
      <c r="N160" s="314">
        <v>1.3857662113404134</v>
      </c>
      <c r="O160" s="314">
        <v>0.35639539811897908</v>
      </c>
      <c r="P160" s="314">
        <v>1.0293708132214343</v>
      </c>
      <c r="Q160" s="314">
        <v>2.1516485441917208</v>
      </c>
      <c r="R160" s="315">
        <v>0</v>
      </c>
      <c r="S160" s="316">
        <v>3.5374147555321342</v>
      </c>
      <c r="T160" s="316">
        <v>1.6174730406158049</v>
      </c>
      <c r="U160" s="316">
        <v>1.9199417149163294</v>
      </c>
      <c r="V160" s="316">
        <v>1.1978582018776225</v>
      </c>
      <c r="W160" s="316">
        <v>0.14429506176436099</v>
      </c>
      <c r="X160" s="316">
        <v>0.5777884512743463</v>
      </c>
      <c r="Y160" s="316">
        <v>0</v>
      </c>
      <c r="Z160" s="316">
        <v>1.6174730406158049</v>
      </c>
      <c r="AA160" s="317">
        <v>16.671180718766582</v>
      </c>
      <c r="AB160" s="318">
        <v>5.4606964154325262</v>
      </c>
      <c r="AC160" s="318">
        <v>11.210484303334056</v>
      </c>
      <c r="AD160" s="318">
        <v>0.66004840688931654</v>
      </c>
      <c r="AE160" s="318">
        <v>10.550435896444739</v>
      </c>
      <c r="AF160" s="318">
        <v>5.4606964154325262</v>
      </c>
      <c r="AG160" s="319">
        <v>0</v>
      </c>
      <c r="AH160" s="320">
        <v>16.671180718766582</v>
      </c>
      <c r="AI160" s="320">
        <v>11.701499080095054</v>
      </c>
      <c r="AJ160" s="320">
        <v>4.9696816386715277</v>
      </c>
      <c r="AK160" s="320">
        <v>2.2109289250727495</v>
      </c>
      <c r="AL160" s="320">
        <v>0.3049264703877681</v>
      </c>
      <c r="AM160" s="320">
        <v>2.4538262432110072</v>
      </c>
      <c r="AN160" s="320">
        <v>10.047161298626046</v>
      </c>
      <c r="AO160" s="320">
        <v>1.6543377814690092</v>
      </c>
      <c r="AP160" s="321">
        <v>4.1383622826666668</v>
      </c>
      <c r="AQ160" s="322">
        <v>0.32015481083999997</v>
      </c>
      <c r="AR160" s="323">
        <v>3.8182074718266668</v>
      </c>
      <c r="AS160" s="323">
        <v>0.17770189866666666</v>
      </c>
      <c r="AT160" s="323">
        <v>3.64050557316</v>
      </c>
      <c r="AU160" s="323">
        <v>0.32015481083999997</v>
      </c>
      <c r="AV160" s="315">
        <v>6.1733991594495982E-2</v>
      </c>
      <c r="AW160" s="316">
        <v>4.0766282910721712</v>
      </c>
      <c r="AX160" s="316">
        <v>1.3548805653940086</v>
      </c>
      <c r="AY160" s="316">
        <v>2.547885254234088</v>
      </c>
      <c r="AZ160" s="316">
        <v>0</v>
      </c>
      <c r="BA160" s="316">
        <v>0.17386247144407468</v>
      </c>
      <c r="BB160" s="316">
        <v>2.547885254234088</v>
      </c>
      <c r="BC160" s="316">
        <v>0</v>
      </c>
      <c r="BD160" s="316">
        <v>1.3548805653940086</v>
      </c>
      <c r="BE160" s="324">
        <v>4.9713053417758078E-2</v>
      </c>
      <c r="BF160" s="325">
        <v>3.0703169293940934E-3</v>
      </c>
      <c r="BG160" s="326">
        <v>4.6642736488363992E-2</v>
      </c>
      <c r="BH160" s="326">
        <v>0</v>
      </c>
      <c r="BI160" s="326">
        <v>4.6642736488363992E-2</v>
      </c>
      <c r="BJ160" s="326">
        <v>3.0703169293940934E-3</v>
      </c>
      <c r="BK160" s="319">
        <v>0</v>
      </c>
      <c r="BL160" s="320">
        <v>4.9713053417758078E-2</v>
      </c>
      <c r="BM160" s="320">
        <v>4.2800584851732916E-2</v>
      </c>
      <c r="BN160" s="320">
        <v>6.9124685660251674E-3</v>
      </c>
      <c r="BO160" s="320">
        <v>0</v>
      </c>
      <c r="BP160" s="320">
        <v>0</v>
      </c>
      <c r="BQ160" s="320">
        <v>6.9124685660251674E-3</v>
      </c>
      <c r="BR160" s="320">
        <v>0</v>
      </c>
      <c r="BS160" s="320">
        <v>4.2800584851732916E-2</v>
      </c>
      <c r="BT160" s="275">
        <v>1.8937742911941713</v>
      </c>
      <c r="BU160" s="327">
        <v>0.26157103469532755</v>
      </c>
      <c r="BV160" s="328">
        <v>1.6322032564988438</v>
      </c>
      <c r="BW160" s="328">
        <v>0.58591911771753369</v>
      </c>
      <c r="BX160" s="328">
        <v>1.04628413878131</v>
      </c>
      <c r="BY160" s="328">
        <v>0.26157103469532755</v>
      </c>
      <c r="BZ160" s="329">
        <v>1.7441661221898321</v>
      </c>
      <c r="CA160" s="330">
        <v>0.14960816900433915</v>
      </c>
      <c r="CB160" s="330">
        <v>0.1033205587046543</v>
      </c>
      <c r="CC160" s="330">
        <v>4.6287610299684853E-2</v>
      </c>
      <c r="CD160" s="330"/>
      <c r="CE160" s="330">
        <v>4.6287610299685145E-2</v>
      </c>
      <c r="CF160" s="330">
        <v>-2.9143354396410359E-16</v>
      </c>
      <c r="CG160" s="330"/>
      <c r="CH160" s="330">
        <v>0.1033205587046543</v>
      </c>
      <c r="CI160" s="331">
        <v>0.17099841799200005</v>
      </c>
      <c r="CJ160" s="332">
        <v>4.260608925000001E-3</v>
      </c>
      <c r="CK160" s="332">
        <v>0.16673780906700006</v>
      </c>
      <c r="CL160" s="332"/>
      <c r="CM160" s="332">
        <v>0.16673780906700006</v>
      </c>
      <c r="CN160" s="332">
        <v>4.260608925000001E-3</v>
      </c>
      <c r="CO160" s="333"/>
      <c r="CP160" s="334">
        <v>0.17099841799200005</v>
      </c>
      <c r="CQ160" s="334">
        <v>0.17099841799200005</v>
      </c>
      <c r="CR160" s="334">
        <v>0</v>
      </c>
      <c r="CS160" s="335"/>
      <c r="CT160" s="335"/>
      <c r="CU160" s="334">
        <v>0</v>
      </c>
      <c r="CV160" s="334">
        <v>0.16299569202997446</v>
      </c>
      <c r="CW160" s="334">
        <v>8.0027259620255864E-3</v>
      </c>
      <c r="CX160" s="299">
        <v>2.6994624000000003</v>
      </c>
      <c r="CY160" s="300">
        <v>0.1511819082852803</v>
      </c>
      <c r="CZ160" s="301">
        <v>2.5482804917147202</v>
      </c>
      <c r="DA160" s="301">
        <v>0</v>
      </c>
      <c r="DB160" s="301">
        <v>2.5482804917147202</v>
      </c>
      <c r="DC160" s="301">
        <v>0.15118190828528033</v>
      </c>
      <c r="DD160" s="169">
        <v>0</v>
      </c>
      <c r="DE160" s="170">
        <v>2.6994624000000003</v>
      </c>
      <c r="DF160" s="170">
        <v>2.5890235075952939</v>
      </c>
      <c r="DG160" s="170">
        <v>0.11043889240470639</v>
      </c>
      <c r="DH160" s="170">
        <v>0</v>
      </c>
      <c r="DI160" s="170">
        <v>0</v>
      </c>
      <c r="DJ160" s="170">
        <v>0.11043889240470639</v>
      </c>
      <c r="DK160" s="170">
        <v>2.5890235075952939</v>
      </c>
      <c r="DL160" s="170">
        <v>0</v>
      </c>
      <c r="DM160" s="336">
        <v>29.160905919569309</v>
      </c>
      <c r="DN160" s="337">
        <v>8.3525836392992492</v>
      </c>
      <c r="DO160" s="337">
        <v>20.808322280270069</v>
      </c>
      <c r="DP160" s="337">
        <v>1.7800648213924961</v>
      </c>
      <c r="DQ160" s="337">
        <v>19.028257458877569</v>
      </c>
      <c r="DR160" s="337">
        <v>8.3525836392992492</v>
      </c>
      <c r="DS160" s="338">
        <v>1.805900113784328</v>
      </c>
      <c r="DT160" s="339">
        <v>27.355005805784984</v>
      </c>
      <c r="DU160" s="339">
        <v>17.579995755248547</v>
      </c>
      <c r="DV160" s="339">
        <v>9.6011475790923608</v>
      </c>
      <c r="DW160" s="339">
        <v>3.4087871269503722</v>
      </c>
      <c r="DX160" s="339">
        <v>0.66937161389588895</v>
      </c>
      <c r="DY160" s="339">
        <v>5.6968513096901727</v>
      </c>
      <c r="DZ160" s="339">
        <v>12.799180498251314</v>
      </c>
      <c r="EA160" s="339">
        <v>4.7808152569972355</v>
      </c>
      <c r="EB160" s="340">
        <v>3.5374147555321342</v>
      </c>
      <c r="EC160" s="274">
        <v>16.671180718766582</v>
      </c>
      <c r="ED160" s="274">
        <v>4.1383622826666668</v>
      </c>
      <c r="EE160" s="274">
        <v>4.9713053417758078E-2</v>
      </c>
      <c r="EF160" s="274">
        <v>1.8937742911941713</v>
      </c>
      <c r="EG160" s="274">
        <v>0.17099841799200005</v>
      </c>
      <c r="EH160" s="274">
        <f t="shared" si="179"/>
        <v>2.6994624000000003</v>
      </c>
      <c r="EI160" s="248">
        <f t="shared" si="180"/>
        <v>29.160905919569309</v>
      </c>
      <c r="EJ160" s="245">
        <v>0.35639539811897908</v>
      </c>
      <c r="EK160" s="246">
        <v>0.66004840688931654</v>
      </c>
      <c r="EL160" s="246">
        <v>0.17770189866666666</v>
      </c>
      <c r="EM160" s="246">
        <v>0</v>
      </c>
      <c r="EN160" s="246">
        <v>0.58591911771753369</v>
      </c>
      <c r="EO160" s="246">
        <v>0</v>
      </c>
      <c r="EP160" s="246">
        <v>0</v>
      </c>
      <c r="EQ160" s="341">
        <v>1.7800648213924961</v>
      </c>
      <c r="ER160" s="246">
        <v>1.0293708132214343</v>
      </c>
      <c r="ES160" s="246">
        <v>10.550435896444739</v>
      </c>
      <c r="ET160" s="246">
        <v>3.64050557316</v>
      </c>
      <c r="EU160" s="246">
        <v>4.6642736488363992E-2</v>
      </c>
      <c r="EV160" s="246">
        <v>1.04628413878131</v>
      </c>
      <c r="EW160" s="246">
        <v>0.16673780906700006</v>
      </c>
      <c r="EX160" s="246">
        <f t="shared" si="181"/>
        <v>2.5482804917147202</v>
      </c>
      <c r="EY160" s="342">
        <f t="shared" si="182"/>
        <v>19.028257458877569</v>
      </c>
      <c r="EZ160" s="246">
        <v>2.1516485441917208</v>
      </c>
      <c r="FA160" s="246">
        <v>5.4606964154325262</v>
      </c>
      <c r="FB160" s="246">
        <v>0.32015481083999997</v>
      </c>
      <c r="FC160" s="246">
        <v>3.0703169293940934E-3</v>
      </c>
      <c r="FD160" s="246">
        <v>0.26157103469532755</v>
      </c>
      <c r="FE160" s="246">
        <v>4.260608925000001E-3</v>
      </c>
      <c r="FF160" s="246">
        <f t="shared" si="137"/>
        <v>0.15118190828528033</v>
      </c>
      <c r="FG160" s="343">
        <f t="shared" si="138"/>
        <v>8.3525836392992492</v>
      </c>
      <c r="FH160" s="276">
        <v>0</v>
      </c>
      <c r="FI160" s="260">
        <v>0</v>
      </c>
      <c r="FJ160" s="260">
        <v>6.1733991594495982E-2</v>
      </c>
      <c r="FK160" s="260">
        <v>0</v>
      </c>
      <c r="FL160" s="260">
        <v>1.7441661221898321</v>
      </c>
      <c r="FM160" s="264">
        <v>0</v>
      </c>
      <c r="FN160" s="264">
        <v>0</v>
      </c>
      <c r="FO160" s="344">
        <v>1.805900113784328</v>
      </c>
      <c r="FP160" s="345">
        <v>1.1978582018776225</v>
      </c>
      <c r="FQ160" s="260">
        <v>2.2109289250727495</v>
      </c>
      <c r="FR160" s="260">
        <v>0</v>
      </c>
      <c r="FS160" s="260">
        <v>0</v>
      </c>
      <c r="FT160" s="260">
        <v>0</v>
      </c>
      <c r="FU160" s="264">
        <v>0</v>
      </c>
      <c r="FV160" s="147">
        <v>0</v>
      </c>
      <c r="FW160" s="344">
        <v>3.4087871269503722</v>
      </c>
      <c r="FX160" s="195">
        <v>0.14429506176436099</v>
      </c>
      <c r="FY160" s="262">
        <v>0.3049264703877681</v>
      </c>
      <c r="FZ160" s="262">
        <v>0.17386247144407468</v>
      </c>
      <c r="GA160" s="262">
        <v>0</v>
      </c>
      <c r="GB160" s="262">
        <v>4.6287610299685145E-2</v>
      </c>
      <c r="GC160" s="147">
        <v>0</v>
      </c>
      <c r="GD160" s="147">
        <v>0</v>
      </c>
      <c r="GE160" s="346">
        <v>0.66937161389588895</v>
      </c>
      <c r="GF160" s="273">
        <f t="shared" si="139"/>
        <v>0.5777884512743463</v>
      </c>
      <c r="GG160" s="246">
        <f t="shared" si="140"/>
        <v>2.4538262432110072</v>
      </c>
      <c r="GH160" s="246">
        <f t="shared" si="141"/>
        <v>2.547885254234088</v>
      </c>
      <c r="GI160" s="246">
        <f t="shared" si="142"/>
        <v>6.9124685660251674E-3</v>
      </c>
      <c r="GJ160" s="246">
        <f t="shared" si="143"/>
        <v>-2.9143354396410359E-16</v>
      </c>
      <c r="GK160" s="246">
        <f t="shared" si="144"/>
        <v>0</v>
      </c>
      <c r="GL160" s="246">
        <f t="shared" si="145"/>
        <v>0.11043889240470639</v>
      </c>
      <c r="GM160" s="346">
        <f t="shared" si="146"/>
        <v>5.6968513096901727</v>
      </c>
      <c r="GN160" s="195">
        <v>0</v>
      </c>
      <c r="GO160" s="262">
        <v>10.047161298626046</v>
      </c>
      <c r="GP160" s="262">
        <v>0</v>
      </c>
      <c r="GQ160" s="262">
        <v>0</v>
      </c>
      <c r="GR160" s="262">
        <v>0</v>
      </c>
      <c r="GS160" s="147">
        <v>0.16299569202997446</v>
      </c>
      <c r="GT160" s="147">
        <f t="shared" si="147"/>
        <v>2.5890235075952939</v>
      </c>
      <c r="GU160" s="346">
        <f t="shared" si="148"/>
        <v>12.799180498251314</v>
      </c>
      <c r="GV160" s="195">
        <v>1.6174730406158049</v>
      </c>
      <c r="GW160" s="262">
        <v>1.6543377814690092</v>
      </c>
      <c r="GX160" s="262">
        <v>1.3548805653940086</v>
      </c>
      <c r="GY160" s="262">
        <v>4.2800584851732916E-2</v>
      </c>
      <c r="GZ160" s="262">
        <v>0.1033205587046543</v>
      </c>
      <c r="HA160" s="147">
        <v>8.0027259620255864E-3</v>
      </c>
      <c r="HB160" s="147">
        <f t="shared" si="135"/>
        <v>0</v>
      </c>
      <c r="HC160" s="346">
        <f t="shared" si="136"/>
        <v>4.7808152569972355</v>
      </c>
      <c r="HD160" s="248">
        <f t="shared" si="149"/>
        <v>29.160905919569309</v>
      </c>
      <c r="HE160" s="116">
        <f t="shared" si="183"/>
        <v>1.7800648213924961</v>
      </c>
      <c r="HF160" s="117">
        <f t="shared" si="184"/>
        <v>19.028257458877569</v>
      </c>
      <c r="HG160" s="117">
        <f t="shared" si="185"/>
        <v>8.3525836392992492</v>
      </c>
      <c r="HH160" s="195">
        <f t="shared" si="173"/>
        <v>1.805900113784328</v>
      </c>
      <c r="HI160" s="262">
        <f t="shared" si="174"/>
        <v>3.4087871269503722</v>
      </c>
      <c r="HJ160" s="262">
        <f t="shared" si="175"/>
        <v>0.66937161389588895</v>
      </c>
      <c r="HK160" s="262">
        <f t="shared" si="176"/>
        <v>5.6968513096901727</v>
      </c>
      <c r="HL160" s="262">
        <f t="shared" si="177"/>
        <v>12.799180498251314</v>
      </c>
      <c r="HM160" s="262">
        <f t="shared" si="178"/>
        <v>4.7808152569972355</v>
      </c>
      <c r="HN160" s="120">
        <f t="shared" si="155"/>
        <v>11.147038180583298</v>
      </c>
      <c r="HO160" s="249">
        <f t="shared" si="156"/>
        <v>38.225966680626129</v>
      </c>
      <c r="HP160" s="121">
        <f t="shared" si="157"/>
        <v>61.774033319373871</v>
      </c>
      <c r="HQ160" s="122">
        <f t="shared" si="150"/>
        <v>20.808322280270065</v>
      </c>
      <c r="HR160" s="123">
        <f t="shared" si="151"/>
        <v>9.7750100505364337</v>
      </c>
      <c r="HS160" s="196">
        <f t="shared" si="152"/>
        <v>11.033312229733632</v>
      </c>
      <c r="HT160" s="197">
        <f t="shared" si="153"/>
        <v>14.605080612035643</v>
      </c>
      <c r="HU160" s="198">
        <f t="shared" si="154"/>
        <v>-3.5717683823020137</v>
      </c>
      <c r="HV160" s="199">
        <f t="shared" si="158"/>
        <v>2.4300754932974424</v>
      </c>
      <c r="HW160" s="125">
        <f t="shared" si="159"/>
        <v>0.14833873511604134</v>
      </c>
      <c r="HX160" s="125">
        <f t="shared" si="160"/>
        <v>1.5856881215731307</v>
      </c>
      <c r="HY160" s="125">
        <f t="shared" si="161"/>
        <v>0.69604863660827077</v>
      </c>
      <c r="HZ160" s="200">
        <f t="shared" si="162"/>
        <v>0.15049167614869399</v>
      </c>
      <c r="IA160" s="201">
        <f t="shared" si="163"/>
        <v>0.284065593912531</v>
      </c>
      <c r="IB160" s="201">
        <f t="shared" si="164"/>
        <v>5.5780967824657413E-2</v>
      </c>
      <c r="IC160" s="201">
        <f t="shared" si="165"/>
        <v>0.47473760914084773</v>
      </c>
      <c r="ID160" s="201">
        <f t="shared" si="166"/>
        <v>1.0665983748542762</v>
      </c>
      <c r="IE160" s="201">
        <f t="shared" si="167"/>
        <v>0.39840127141643628</v>
      </c>
      <c r="IF160" s="173">
        <f t="shared" si="168"/>
        <v>1.7340268566891721</v>
      </c>
      <c r="IG160" s="174">
        <f t="shared" si="169"/>
        <v>0.81458417087803614</v>
      </c>
      <c r="IH160" s="184">
        <f t="shared" si="170"/>
        <v>0.91944268581113597</v>
      </c>
      <c r="II160" s="185">
        <f t="shared" si="171"/>
        <v>1.2170900510029703</v>
      </c>
      <c r="IJ160" s="177">
        <f t="shared" si="172"/>
        <v>-0.29764736519183449</v>
      </c>
      <c r="IK160" s="130">
        <v>0</v>
      </c>
      <c r="IL160" s="347">
        <v>0</v>
      </c>
    </row>
    <row r="161" spans="1:246" outlineLevel="3" x14ac:dyDescent="0.2">
      <c r="A161" s="187">
        <v>156.03636363636301</v>
      </c>
      <c r="B161" s="188">
        <v>142</v>
      </c>
      <c r="C161" s="189" t="s">
        <v>242</v>
      </c>
      <c r="D161" s="208" t="s">
        <v>268</v>
      </c>
      <c r="E161" s="191" t="s">
        <v>271</v>
      </c>
      <c r="F161" s="1">
        <v>7303.741</v>
      </c>
      <c r="G161" s="232">
        <v>68.692399999999992</v>
      </c>
      <c r="H161" s="234">
        <v>74.037000000000006</v>
      </c>
      <c r="I161" s="192">
        <v>1</v>
      </c>
      <c r="J161" s="193">
        <v>0</v>
      </c>
      <c r="K161" s="202">
        <v>1</v>
      </c>
      <c r="L161" s="271">
        <v>3.4579903700860668</v>
      </c>
      <c r="M161" s="272">
        <v>2.1010609033333671</v>
      </c>
      <c r="N161" s="314">
        <v>1.3569294667526997</v>
      </c>
      <c r="O161" s="314">
        <v>0.3489971094094188</v>
      </c>
      <c r="P161" s="314">
        <v>1.0079323573432808</v>
      </c>
      <c r="Q161" s="314">
        <v>2.1010609033333671</v>
      </c>
      <c r="R161" s="315">
        <v>0</v>
      </c>
      <c r="S161" s="316">
        <v>3.4579903700860668</v>
      </c>
      <c r="T161" s="316">
        <v>1.578738336900408</v>
      </c>
      <c r="U161" s="316">
        <v>1.8792520331856588</v>
      </c>
      <c r="V161" s="316">
        <v>1.1720943245521667</v>
      </c>
      <c r="W161" s="316">
        <v>0.14112404908555454</v>
      </c>
      <c r="X161" s="316">
        <v>0.56603365954793738</v>
      </c>
      <c r="Y161" s="316">
        <v>0</v>
      </c>
      <c r="Z161" s="316">
        <v>1.578738336900408</v>
      </c>
      <c r="AA161" s="317">
        <v>16.220887208263619</v>
      </c>
      <c r="AB161" s="318">
        <v>5.3036803292887793</v>
      </c>
      <c r="AC161" s="318">
        <v>10.91720687897484</v>
      </c>
      <c r="AD161" s="318">
        <v>0.64136611079711059</v>
      </c>
      <c r="AE161" s="318">
        <v>10.275840768177726</v>
      </c>
      <c r="AF161" s="318">
        <v>5.3036803292887793</v>
      </c>
      <c r="AG161" s="319">
        <v>0</v>
      </c>
      <c r="AH161" s="320">
        <v>16.220887208263619</v>
      </c>
      <c r="AI161" s="320">
        <v>11.389551186710225</v>
      </c>
      <c r="AJ161" s="320">
        <v>4.831336021553394</v>
      </c>
      <c r="AK161" s="320">
        <v>2.1496440601038214</v>
      </c>
      <c r="AL161" s="320">
        <v>0.29653201610788188</v>
      </c>
      <c r="AM161" s="320">
        <v>2.3851599453416874</v>
      </c>
      <c r="AN161" s="320">
        <v>9.7636476267198482</v>
      </c>
      <c r="AO161" s="320">
        <v>1.6259035599903782</v>
      </c>
      <c r="AP161" s="321">
        <v>4.248934072</v>
      </c>
      <c r="AQ161" s="322">
        <v>0.32728250197125003</v>
      </c>
      <c r="AR161" s="323">
        <v>3.9216515700287498</v>
      </c>
      <c r="AS161" s="323">
        <v>0.20718020500000001</v>
      </c>
      <c r="AT161" s="323">
        <v>3.71447136502875</v>
      </c>
      <c r="AU161" s="323">
        <v>0.32728250197125003</v>
      </c>
      <c r="AV161" s="315">
        <v>0.12160608333694078</v>
      </c>
      <c r="AW161" s="316">
        <v>4.1273279886630592</v>
      </c>
      <c r="AX161" s="316">
        <v>1.361487608149911</v>
      </c>
      <c r="AY161" s="316">
        <v>2.5670440125607601</v>
      </c>
      <c r="AZ161" s="316">
        <v>0</v>
      </c>
      <c r="BA161" s="316">
        <v>0.19879636795238803</v>
      </c>
      <c r="BB161" s="316">
        <v>2.5670440125607601</v>
      </c>
      <c r="BC161" s="316">
        <v>0</v>
      </c>
      <c r="BD161" s="316">
        <v>1.361487608149911</v>
      </c>
      <c r="BE161" s="324">
        <v>0.19107309831396713</v>
      </c>
      <c r="BF161" s="325">
        <v>1.2154511879363145E-2</v>
      </c>
      <c r="BG161" s="326">
        <v>0.17891858643460395</v>
      </c>
      <c r="BH161" s="326">
        <v>0</v>
      </c>
      <c r="BI161" s="326">
        <v>0.17891858643460395</v>
      </c>
      <c r="BJ161" s="326">
        <v>1.2154511879363145E-2</v>
      </c>
      <c r="BK161" s="319">
        <v>0</v>
      </c>
      <c r="BL161" s="320">
        <v>0.19107309831396713</v>
      </c>
      <c r="BM161" s="320">
        <v>0.16943534787685249</v>
      </c>
      <c r="BN161" s="320">
        <v>2.1637750437114626E-2</v>
      </c>
      <c r="BO161" s="320">
        <v>0</v>
      </c>
      <c r="BP161" s="320">
        <v>0</v>
      </c>
      <c r="BQ161" s="320">
        <v>2.1637750437114626E-2</v>
      </c>
      <c r="BR161" s="320">
        <v>0</v>
      </c>
      <c r="BS161" s="320">
        <v>0.16943534787685249</v>
      </c>
      <c r="BT161" s="275">
        <v>2.1369000827181313</v>
      </c>
      <c r="BU161" s="327">
        <v>0.29515194512681375</v>
      </c>
      <c r="BV161" s="328">
        <v>1.8417481375913174</v>
      </c>
      <c r="BW161" s="328">
        <v>0.66114035708406282</v>
      </c>
      <c r="BX161" s="328">
        <v>1.1806077805072546</v>
      </c>
      <c r="BY161" s="328">
        <v>0.29515194512681375</v>
      </c>
      <c r="BZ161" s="329">
        <v>2.0749299803193058</v>
      </c>
      <c r="CA161" s="330">
        <v>6.19701023988255E-2</v>
      </c>
      <c r="CB161" s="330">
        <v>4.2797032043387945E-2</v>
      </c>
      <c r="CC161" s="330">
        <v>1.9173070355437555E-2</v>
      </c>
      <c r="CD161" s="330"/>
      <c r="CE161" s="330">
        <v>1.9173070355437801E-2</v>
      </c>
      <c r="CF161" s="330">
        <v>-2.4633073358870661E-16</v>
      </c>
      <c r="CG161" s="330"/>
      <c r="CH161" s="330">
        <v>4.2797032043387945E-2</v>
      </c>
      <c r="CI161" s="331">
        <v>0.44565386354898751</v>
      </c>
      <c r="CJ161" s="332">
        <v>1.1436745691249996E-2</v>
      </c>
      <c r="CK161" s="332">
        <v>0.43421711785773753</v>
      </c>
      <c r="CL161" s="332"/>
      <c r="CM161" s="332">
        <v>0.43421711785773753</v>
      </c>
      <c r="CN161" s="332">
        <v>1.1436745691249996E-2</v>
      </c>
      <c r="CO161" s="333"/>
      <c r="CP161" s="334">
        <v>0.44565386354898751</v>
      </c>
      <c r="CQ161" s="334">
        <v>0.44565386354898751</v>
      </c>
      <c r="CR161" s="334">
        <v>0</v>
      </c>
      <c r="CS161" s="335"/>
      <c r="CT161" s="335"/>
      <c r="CU161" s="334">
        <v>0</v>
      </c>
      <c r="CV161" s="334">
        <v>0.41243593869470474</v>
      </c>
      <c r="CW161" s="334">
        <v>3.3217924854282765E-2</v>
      </c>
      <c r="CX161" s="299">
        <v>2.6209097999999997</v>
      </c>
      <c r="CY161" s="300">
        <v>0.14678261308903298</v>
      </c>
      <c r="CZ161" s="301">
        <v>2.4741271869109669</v>
      </c>
      <c r="DA161" s="301">
        <v>0</v>
      </c>
      <c r="DB161" s="301">
        <v>2.4741271869109669</v>
      </c>
      <c r="DC161" s="301">
        <v>0.14678261308903301</v>
      </c>
      <c r="DD161" s="169">
        <v>0</v>
      </c>
      <c r="DE161" s="170">
        <v>2.6209097999999997</v>
      </c>
      <c r="DF161" s="170">
        <v>2.5136846075303283</v>
      </c>
      <c r="DG161" s="170">
        <v>0.10722519246967144</v>
      </c>
      <c r="DH161" s="170">
        <v>0</v>
      </c>
      <c r="DI161" s="170">
        <v>0</v>
      </c>
      <c r="DJ161" s="170">
        <v>0.10722519246967144</v>
      </c>
      <c r="DK161" s="170">
        <v>2.5136846075303283</v>
      </c>
      <c r="DL161" s="170">
        <v>0</v>
      </c>
      <c r="DM161" s="336">
        <v>29.322348494930772</v>
      </c>
      <c r="DN161" s="337">
        <v>8.1975495503798577</v>
      </c>
      <c r="DO161" s="337">
        <v>21.124798944550914</v>
      </c>
      <c r="DP161" s="337">
        <v>1.8586837822905922</v>
      </c>
      <c r="DQ161" s="337">
        <v>19.26611516226032</v>
      </c>
      <c r="DR161" s="337">
        <v>8.1975495503798577</v>
      </c>
      <c r="DS161" s="338">
        <v>2.1965360636562465</v>
      </c>
      <c r="DT161" s="339">
        <v>27.125812431274522</v>
      </c>
      <c r="DU161" s="339">
        <v>17.501347982760102</v>
      </c>
      <c r="DV161" s="339">
        <v>9.425668080562037</v>
      </c>
      <c r="DW161" s="339">
        <v>3.3217383846559878</v>
      </c>
      <c r="DX161" s="339">
        <v>0.65562550350126225</v>
      </c>
      <c r="DY161" s="339">
        <v>5.6471005603571705</v>
      </c>
      <c r="DZ161" s="339">
        <v>12.689768172944881</v>
      </c>
      <c r="EA161" s="339">
        <v>4.8115798098152203</v>
      </c>
      <c r="EB161" s="340">
        <v>3.4579903700860668</v>
      </c>
      <c r="EC161" s="274">
        <v>16.220887208263619</v>
      </c>
      <c r="ED161" s="274">
        <v>4.248934072</v>
      </c>
      <c r="EE161" s="274">
        <v>0.19107309831396713</v>
      </c>
      <c r="EF161" s="274">
        <v>2.1369000827181313</v>
      </c>
      <c r="EG161" s="274">
        <v>0.44565386354898751</v>
      </c>
      <c r="EH161" s="274">
        <f t="shared" si="179"/>
        <v>2.6209097999999997</v>
      </c>
      <c r="EI161" s="248">
        <f t="shared" si="180"/>
        <v>29.322348494930772</v>
      </c>
      <c r="EJ161" s="245">
        <v>0.3489971094094188</v>
      </c>
      <c r="EK161" s="246">
        <v>0.64136611079711059</v>
      </c>
      <c r="EL161" s="246">
        <v>0.20718020500000001</v>
      </c>
      <c r="EM161" s="246">
        <v>0</v>
      </c>
      <c r="EN161" s="246">
        <v>0.66114035708406282</v>
      </c>
      <c r="EO161" s="246">
        <v>0</v>
      </c>
      <c r="EP161" s="246">
        <v>0</v>
      </c>
      <c r="EQ161" s="341">
        <v>1.8586837822905922</v>
      </c>
      <c r="ER161" s="246">
        <v>1.0079323573432808</v>
      </c>
      <c r="ES161" s="246">
        <v>10.275840768177726</v>
      </c>
      <c r="ET161" s="246">
        <v>3.71447136502875</v>
      </c>
      <c r="EU161" s="246">
        <v>0.17891858643460395</v>
      </c>
      <c r="EV161" s="246">
        <v>1.1806077805072546</v>
      </c>
      <c r="EW161" s="246">
        <v>0.43421711785773753</v>
      </c>
      <c r="EX161" s="246">
        <f t="shared" si="181"/>
        <v>2.4741271869109669</v>
      </c>
      <c r="EY161" s="342">
        <f t="shared" si="182"/>
        <v>19.26611516226032</v>
      </c>
      <c r="EZ161" s="246">
        <v>2.1010609033333671</v>
      </c>
      <c r="FA161" s="246">
        <v>5.3036803292887793</v>
      </c>
      <c r="FB161" s="246">
        <v>0.32728250197125003</v>
      </c>
      <c r="FC161" s="246">
        <v>1.2154511879363145E-2</v>
      </c>
      <c r="FD161" s="246">
        <v>0.29515194512681375</v>
      </c>
      <c r="FE161" s="246">
        <v>1.1436745691249996E-2</v>
      </c>
      <c r="FF161" s="246">
        <f t="shared" si="137"/>
        <v>0.14678261308903301</v>
      </c>
      <c r="FG161" s="343">
        <f t="shared" si="138"/>
        <v>8.1975495503798577</v>
      </c>
      <c r="FH161" s="276">
        <v>0</v>
      </c>
      <c r="FI161" s="260">
        <v>0</v>
      </c>
      <c r="FJ161" s="260">
        <v>0.12160608333694078</v>
      </c>
      <c r="FK161" s="260">
        <v>0</v>
      </c>
      <c r="FL161" s="260">
        <v>2.0749299803193058</v>
      </c>
      <c r="FM161" s="264">
        <v>0</v>
      </c>
      <c r="FN161" s="264">
        <v>0</v>
      </c>
      <c r="FO161" s="344">
        <v>2.1965360636562465</v>
      </c>
      <c r="FP161" s="345">
        <v>1.1720943245521667</v>
      </c>
      <c r="FQ161" s="260">
        <v>2.1496440601038214</v>
      </c>
      <c r="FR161" s="260">
        <v>0</v>
      </c>
      <c r="FS161" s="260">
        <v>0</v>
      </c>
      <c r="FT161" s="260">
        <v>0</v>
      </c>
      <c r="FU161" s="264">
        <v>0</v>
      </c>
      <c r="FV161" s="147">
        <v>0</v>
      </c>
      <c r="FW161" s="344">
        <v>3.3217383846559878</v>
      </c>
      <c r="FX161" s="195">
        <v>0.14112404908555454</v>
      </c>
      <c r="FY161" s="262">
        <v>0.29653201610788188</v>
      </c>
      <c r="FZ161" s="262">
        <v>0.19879636795238803</v>
      </c>
      <c r="GA161" s="262">
        <v>0</v>
      </c>
      <c r="GB161" s="262">
        <v>1.9173070355437801E-2</v>
      </c>
      <c r="GC161" s="147">
        <v>0</v>
      </c>
      <c r="GD161" s="147">
        <v>0</v>
      </c>
      <c r="GE161" s="346">
        <v>0.65562550350126225</v>
      </c>
      <c r="GF161" s="273">
        <f t="shared" si="139"/>
        <v>0.56603365954793738</v>
      </c>
      <c r="GG161" s="246">
        <f t="shared" si="140"/>
        <v>2.3851599453416874</v>
      </c>
      <c r="GH161" s="246">
        <f t="shared" si="141"/>
        <v>2.5670440125607601</v>
      </c>
      <c r="GI161" s="246">
        <f t="shared" si="142"/>
        <v>2.1637750437114626E-2</v>
      </c>
      <c r="GJ161" s="246">
        <f t="shared" si="143"/>
        <v>-2.4633073358870661E-16</v>
      </c>
      <c r="GK161" s="246">
        <f t="shared" si="144"/>
        <v>0</v>
      </c>
      <c r="GL161" s="246">
        <f t="shared" si="145"/>
        <v>0.10722519246967144</v>
      </c>
      <c r="GM161" s="346">
        <f t="shared" si="146"/>
        <v>5.6471005603571705</v>
      </c>
      <c r="GN161" s="195">
        <v>0</v>
      </c>
      <c r="GO161" s="262">
        <v>9.7636476267198482</v>
      </c>
      <c r="GP161" s="262">
        <v>0</v>
      </c>
      <c r="GQ161" s="262">
        <v>0</v>
      </c>
      <c r="GR161" s="262">
        <v>0</v>
      </c>
      <c r="GS161" s="147">
        <v>0.41243593869470474</v>
      </c>
      <c r="GT161" s="147">
        <f t="shared" si="147"/>
        <v>2.5136846075303283</v>
      </c>
      <c r="GU161" s="346">
        <f t="shared" si="148"/>
        <v>12.689768172944881</v>
      </c>
      <c r="GV161" s="195">
        <v>1.578738336900408</v>
      </c>
      <c r="GW161" s="262">
        <v>1.6259035599903782</v>
      </c>
      <c r="GX161" s="262">
        <v>1.361487608149911</v>
      </c>
      <c r="GY161" s="262">
        <v>0.16943534787685249</v>
      </c>
      <c r="GZ161" s="262">
        <v>4.2797032043387945E-2</v>
      </c>
      <c r="HA161" s="147">
        <v>3.3217924854282765E-2</v>
      </c>
      <c r="HB161" s="147">
        <f t="shared" si="135"/>
        <v>0</v>
      </c>
      <c r="HC161" s="346">
        <f t="shared" si="136"/>
        <v>4.8115798098152203</v>
      </c>
      <c r="HD161" s="248">
        <f t="shared" si="149"/>
        <v>29.322348494930772</v>
      </c>
      <c r="HE161" s="116">
        <f t="shared" si="183"/>
        <v>1.8586837822905922</v>
      </c>
      <c r="HF161" s="117">
        <f t="shared" si="184"/>
        <v>19.26611516226032</v>
      </c>
      <c r="HG161" s="117">
        <f t="shared" si="185"/>
        <v>8.1975495503798577</v>
      </c>
      <c r="HH161" s="195">
        <f t="shared" si="173"/>
        <v>2.1965360636562465</v>
      </c>
      <c r="HI161" s="262">
        <f t="shared" si="174"/>
        <v>3.3217383846559878</v>
      </c>
      <c r="HJ161" s="262">
        <f t="shared" si="175"/>
        <v>0.65562550350126225</v>
      </c>
      <c r="HK161" s="262">
        <f t="shared" si="176"/>
        <v>5.6471005603571705</v>
      </c>
      <c r="HL161" s="262">
        <f t="shared" si="177"/>
        <v>12.689768172944881</v>
      </c>
      <c r="HM161" s="262">
        <f t="shared" si="178"/>
        <v>4.8115798098152203</v>
      </c>
      <c r="HN161" s="120">
        <f t="shared" si="155"/>
        <v>11.114305873673654</v>
      </c>
      <c r="HO161" s="249">
        <f t="shared" si="156"/>
        <v>37.903873475874853</v>
      </c>
      <c r="HP161" s="121">
        <f t="shared" si="157"/>
        <v>62.096126524125147</v>
      </c>
      <c r="HQ161" s="122">
        <f t="shared" si="150"/>
        <v>21.124798944550911</v>
      </c>
      <c r="HR161" s="123">
        <f t="shared" si="151"/>
        <v>9.62446444851442</v>
      </c>
      <c r="HS161" s="196">
        <f t="shared" si="152"/>
        <v>11.500334496036491</v>
      </c>
      <c r="HT161" s="197">
        <f t="shared" si="153"/>
        <v>14.886304236601127</v>
      </c>
      <c r="HU161" s="198">
        <f t="shared" si="154"/>
        <v>-3.3859697405646374</v>
      </c>
      <c r="HV161" s="199">
        <f t="shared" si="158"/>
        <v>2.443529041244231</v>
      </c>
      <c r="HW161" s="125">
        <f t="shared" si="159"/>
        <v>0.15489031519088267</v>
      </c>
      <c r="HX161" s="125">
        <f t="shared" si="160"/>
        <v>1.6055095968550266</v>
      </c>
      <c r="HY161" s="125">
        <f t="shared" si="161"/>
        <v>0.68312912919832147</v>
      </c>
      <c r="HZ161" s="200">
        <f t="shared" si="162"/>
        <v>0.18304467197135388</v>
      </c>
      <c r="IA161" s="201">
        <f t="shared" si="163"/>
        <v>0.27681153205466563</v>
      </c>
      <c r="IB161" s="201">
        <f t="shared" si="164"/>
        <v>5.4635458625105188E-2</v>
      </c>
      <c r="IC161" s="201">
        <f t="shared" si="165"/>
        <v>0.47059171336309752</v>
      </c>
      <c r="ID161" s="201">
        <f t="shared" si="166"/>
        <v>1.05748068107874</v>
      </c>
      <c r="IE161" s="201">
        <f t="shared" si="167"/>
        <v>0.40096498415126836</v>
      </c>
      <c r="IF161" s="173">
        <f t="shared" si="168"/>
        <v>1.7603999120459093</v>
      </c>
      <c r="IG161" s="174">
        <f t="shared" si="169"/>
        <v>0.80203870404286837</v>
      </c>
      <c r="IH161" s="184">
        <f t="shared" si="170"/>
        <v>0.95836120800304092</v>
      </c>
      <c r="II161" s="185">
        <f t="shared" si="171"/>
        <v>1.2405253530500939</v>
      </c>
      <c r="IJ161" s="177">
        <f t="shared" si="172"/>
        <v>-0.28216414504705312</v>
      </c>
      <c r="IK161" s="130">
        <v>0</v>
      </c>
      <c r="IL161" s="347">
        <v>0</v>
      </c>
    </row>
    <row r="162" spans="1:246" outlineLevel="3" x14ac:dyDescent="0.2">
      <c r="A162" s="187">
        <v>157.13333333333301</v>
      </c>
      <c r="B162" s="188">
        <v>143</v>
      </c>
      <c r="C162" s="189" t="s">
        <v>242</v>
      </c>
      <c r="D162" s="208" t="s">
        <v>268</v>
      </c>
      <c r="E162" s="191" t="s">
        <v>272</v>
      </c>
      <c r="F162" s="1">
        <v>4287.0150000000003</v>
      </c>
      <c r="G162" s="232">
        <v>41.769999999999996</v>
      </c>
      <c r="H162" s="234">
        <v>77.045000000000002</v>
      </c>
      <c r="I162" s="192">
        <v>1</v>
      </c>
      <c r="J162" s="193">
        <v>0</v>
      </c>
      <c r="K162" s="202">
        <v>1</v>
      </c>
      <c r="L162" s="271">
        <v>3.9489423667620058</v>
      </c>
      <c r="M162" s="272">
        <v>2.365646360242053</v>
      </c>
      <c r="N162" s="314">
        <v>1.5832960065199528</v>
      </c>
      <c r="O162" s="314">
        <v>0.40748418680579246</v>
      </c>
      <c r="P162" s="314">
        <v>1.1758118197141605</v>
      </c>
      <c r="Q162" s="314">
        <v>2.365646360242053</v>
      </c>
      <c r="R162" s="315">
        <v>0</v>
      </c>
      <c r="S162" s="316">
        <v>3.9489423667620058</v>
      </c>
      <c r="T162" s="316">
        <v>1.7555447105220148</v>
      </c>
      <c r="U162" s="316">
        <v>2.1933976562399913</v>
      </c>
      <c r="V162" s="316">
        <v>1.3188858457254455</v>
      </c>
      <c r="W162" s="316">
        <v>0.19371440702278953</v>
      </c>
      <c r="X162" s="316">
        <v>0.68079740349175644</v>
      </c>
      <c r="Y162" s="316">
        <v>0</v>
      </c>
      <c r="Z162" s="316">
        <v>1.7555447105220148</v>
      </c>
      <c r="AA162" s="317">
        <v>15.907245973684454</v>
      </c>
      <c r="AB162" s="318">
        <v>5.5362851576065415</v>
      </c>
      <c r="AC162" s="318">
        <v>10.370960816077911</v>
      </c>
      <c r="AD162" s="318">
        <v>0.32488885358498759</v>
      </c>
      <c r="AE162" s="318">
        <v>10.046071962492924</v>
      </c>
      <c r="AF162" s="318">
        <v>5.5362851576065415</v>
      </c>
      <c r="AG162" s="319">
        <v>0</v>
      </c>
      <c r="AH162" s="320">
        <v>15.907245973684454</v>
      </c>
      <c r="AI162" s="320">
        <v>12.125128156446006</v>
      </c>
      <c r="AJ162" s="320">
        <v>3.7821178172384471</v>
      </c>
      <c r="AK162" s="320">
        <v>1.2836665507336493</v>
      </c>
      <c r="AL162" s="320">
        <v>0.24189463370534645</v>
      </c>
      <c r="AM162" s="320">
        <v>2.2565566327994526</v>
      </c>
      <c r="AN162" s="320">
        <v>10.728990708229</v>
      </c>
      <c r="AO162" s="320">
        <v>1.3961374482170046</v>
      </c>
      <c r="AP162" s="321">
        <v>4.1811807866666664</v>
      </c>
      <c r="AQ162" s="322">
        <v>0.32346736520624997</v>
      </c>
      <c r="AR162" s="323">
        <v>3.8577134214604163</v>
      </c>
      <c r="AS162" s="323">
        <v>0.17954053166666664</v>
      </c>
      <c r="AT162" s="323">
        <v>3.6781728897937498</v>
      </c>
      <c r="AU162" s="323">
        <v>0.32346736520624997</v>
      </c>
      <c r="AV162" s="315">
        <v>0.11731478568055996</v>
      </c>
      <c r="AW162" s="316">
        <v>4.0638660009861063</v>
      </c>
      <c r="AX162" s="316">
        <v>1.3478006851692328</v>
      </c>
      <c r="AY162" s="316">
        <v>2.5438209522760769</v>
      </c>
      <c r="AZ162" s="316">
        <v>0</v>
      </c>
      <c r="BA162" s="316">
        <v>0.17224436354079667</v>
      </c>
      <c r="BB162" s="316">
        <v>2.5438209522760769</v>
      </c>
      <c r="BC162" s="316">
        <v>0</v>
      </c>
      <c r="BD162" s="316">
        <v>1.3478006851692328</v>
      </c>
      <c r="BE162" s="324">
        <v>5.7869438411300165E-3</v>
      </c>
      <c r="BF162" s="325">
        <v>3.5374604870531717E-4</v>
      </c>
      <c r="BG162" s="326">
        <v>5.4331977924246995E-3</v>
      </c>
      <c r="BH162" s="326">
        <v>0</v>
      </c>
      <c r="BI162" s="326">
        <v>5.4331977924246995E-3</v>
      </c>
      <c r="BJ162" s="326">
        <v>3.5374604870531717E-4</v>
      </c>
      <c r="BK162" s="319">
        <v>0</v>
      </c>
      <c r="BL162" s="320">
        <v>5.7869438411300165E-3</v>
      </c>
      <c r="BM162" s="320">
        <v>4.9312621862020786E-3</v>
      </c>
      <c r="BN162" s="320">
        <v>8.5568165492793768E-4</v>
      </c>
      <c r="BO162" s="320">
        <v>0</v>
      </c>
      <c r="BP162" s="320">
        <v>0</v>
      </c>
      <c r="BQ162" s="320">
        <v>8.5568165492793768E-4</v>
      </c>
      <c r="BR162" s="320">
        <v>0</v>
      </c>
      <c r="BS162" s="320">
        <v>4.9312621862020786E-3</v>
      </c>
      <c r="BT162" s="275">
        <v>2.3897643140075426</v>
      </c>
      <c r="BU162" s="327">
        <v>0.33007794392369372</v>
      </c>
      <c r="BV162" s="328">
        <v>2.059686370083849</v>
      </c>
      <c r="BW162" s="328">
        <v>0.73937459438907394</v>
      </c>
      <c r="BX162" s="328">
        <v>1.3203117756947751</v>
      </c>
      <c r="BY162" s="328">
        <v>0.33007794392369372</v>
      </c>
      <c r="BZ162" s="329">
        <v>2.3097072094882898</v>
      </c>
      <c r="CA162" s="330">
        <v>8.0057104519252853E-2</v>
      </c>
      <c r="CB162" s="330">
        <v>5.5288055607218736E-2</v>
      </c>
      <c r="CC162" s="330">
        <v>2.4769048912034117E-2</v>
      </c>
      <c r="CD162" s="330"/>
      <c r="CE162" s="330">
        <v>2.4769048912034002E-2</v>
      </c>
      <c r="CF162" s="330">
        <v>1.1449174941446927E-16</v>
      </c>
      <c r="CG162" s="330"/>
      <c r="CH162" s="330">
        <v>5.5288055607218736E-2</v>
      </c>
      <c r="CI162" s="331">
        <v>0.17276769190875008</v>
      </c>
      <c r="CJ162" s="332">
        <v>4.260608925000001E-3</v>
      </c>
      <c r="CK162" s="332">
        <v>0.16850708298375008</v>
      </c>
      <c r="CL162" s="332"/>
      <c r="CM162" s="332">
        <v>0.16850708298375008</v>
      </c>
      <c r="CN162" s="332">
        <v>4.260608925000001E-3</v>
      </c>
      <c r="CO162" s="333"/>
      <c r="CP162" s="334">
        <v>0.17276769190875008</v>
      </c>
      <c r="CQ162" s="334">
        <v>0.17276769190875008</v>
      </c>
      <c r="CR162" s="334">
        <v>0</v>
      </c>
      <c r="CS162" s="335"/>
      <c r="CT162" s="335"/>
      <c r="CU162" s="334">
        <v>0</v>
      </c>
      <c r="CV162" s="334">
        <v>0.16638608528887061</v>
      </c>
      <c r="CW162" s="334">
        <v>6.3816066198794652E-3</v>
      </c>
      <c r="CX162" s="299">
        <v>2.7273930000000006</v>
      </c>
      <c r="CY162" s="300">
        <v>0.15274614618966934</v>
      </c>
      <c r="CZ162" s="301">
        <v>2.5746468538103313</v>
      </c>
      <c r="DA162" s="301">
        <v>0</v>
      </c>
      <c r="DB162" s="301">
        <v>2.5746468538103313</v>
      </c>
      <c r="DC162" s="301">
        <v>0.15274614618966934</v>
      </c>
      <c r="DD162" s="169">
        <v>0</v>
      </c>
      <c r="DE162" s="170">
        <v>2.7273930000000006</v>
      </c>
      <c r="DF162" s="170">
        <v>2.6158114265458381</v>
      </c>
      <c r="DG162" s="170">
        <v>0.11158157345416253</v>
      </c>
      <c r="DH162" s="170">
        <v>0</v>
      </c>
      <c r="DI162" s="170">
        <v>0</v>
      </c>
      <c r="DJ162" s="170">
        <v>0.11158157345416253</v>
      </c>
      <c r="DK162" s="170">
        <v>2.6158114265458381</v>
      </c>
      <c r="DL162" s="170">
        <v>0</v>
      </c>
      <c r="DM162" s="336">
        <v>29.333081076870545</v>
      </c>
      <c r="DN162" s="337">
        <v>8.7128373281419123</v>
      </c>
      <c r="DO162" s="337">
        <v>20.620243748728637</v>
      </c>
      <c r="DP162" s="337">
        <v>1.6512881664465207</v>
      </c>
      <c r="DQ162" s="337">
        <v>18.968955582282117</v>
      </c>
      <c r="DR162" s="337">
        <v>8.7128373281419123</v>
      </c>
      <c r="DS162" s="338">
        <v>2.4270219951688499</v>
      </c>
      <c r="DT162" s="339">
        <v>26.906059081701695</v>
      </c>
      <c r="DU162" s="339">
        <v>18.077271988385263</v>
      </c>
      <c r="DV162" s="339">
        <v>8.6565427297756408</v>
      </c>
      <c r="DW162" s="339">
        <v>2.6025523964590951</v>
      </c>
      <c r="DX162" s="339">
        <v>0.63262245318096666</v>
      </c>
      <c r="DY162" s="339">
        <v>5.5936122436763762</v>
      </c>
      <c r="DZ162" s="339">
        <v>13.511188220063708</v>
      </c>
      <c r="EA162" s="339">
        <v>4.566083768321552</v>
      </c>
      <c r="EB162" s="340">
        <v>3.9489423667620058</v>
      </c>
      <c r="EC162" s="274">
        <v>15.907245973684454</v>
      </c>
      <c r="ED162" s="274">
        <v>4.1811807866666664</v>
      </c>
      <c r="EE162" s="274">
        <v>5.7869438411300165E-3</v>
      </c>
      <c r="EF162" s="274">
        <v>2.3897643140075426</v>
      </c>
      <c r="EG162" s="274">
        <v>0.17276769190875008</v>
      </c>
      <c r="EH162" s="274">
        <f t="shared" si="179"/>
        <v>2.7273930000000006</v>
      </c>
      <c r="EI162" s="248">
        <f t="shared" si="180"/>
        <v>29.333081076870545</v>
      </c>
      <c r="EJ162" s="245">
        <v>0.40748418680579246</v>
      </c>
      <c r="EK162" s="246">
        <v>0.32488885358498759</v>
      </c>
      <c r="EL162" s="246">
        <v>0.17954053166666664</v>
      </c>
      <c r="EM162" s="246">
        <v>0</v>
      </c>
      <c r="EN162" s="246">
        <v>0.73937459438907394</v>
      </c>
      <c r="EO162" s="246">
        <v>0</v>
      </c>
      <c r="EP162" s="246">
        <v>0</v>
      </c>
      <c r="EQ162" s="341">
        <v>1.6512881664465207</v>
      </c>
      <c r="ER162" s="246">
        <v>1.1758118197141605</v>
      </c>
      <c r="ES162" s="246">
        <v>10.046071962492924</v>
      </c>
      <c r="ET162" s="246">
        <v>3.6781728897937498</v>
      </c>
      <c r="EU162" s="246">
        <v>5.4331977924246995E-3</v>
      </c>
      <c r="EV162" s="246">
        <v>1.3203117756947751</v>
      </c>
      <c r="EW162" s="246">
        <v>0.16850708298375008</v>
      </c>
      <c r="EX162" s="246">
        <f t="shared" si="181"/>
        <v>2.5746468538103313</v>
      </c>
      <c r="EY162" s="342">
        <f t="shared" si="182"/>
        <v>18.968955582282117</v>
      </c>
      <c r="EZ162" s="246">
        <v>2.365646360242053</v>
      </c>
      <c r="FA162" s="246">
        <v>5.5362851576065415</v>
      </c>
      <c r="FB162" s="246">
        <v>0.32346736520624997</v>
      </c>
      <c r="FC162" s="246">
        <v>3.5374604870531717E-4</v>
      </c>
      <c r="FD162" s="246">
        <v>0.33007794392369372</v>
      </c>
      <c r="FE162" s="246">
        <v>4.260608925000001E-3</v>
      </c>
      <c r="FF162" s="246">
        <f t="shared" si="137"/>
        <v>0.15274614618966934</v>
      </c>
      <c r="FG162" s="343">
        <f t="shared" si="138"/>
        <v>8.7128373281419123</v>
      </c>
      <c r="FH162" s="276">
        <v>0</v>
      </c>
      <c r="FI162" s="260">
        <v>0</v>
      </c>
      <c r="FJ162" s="260">
        <v>0.11731478568055996</v>
      </c>
      <c r="FK162" s="260">
        <v>0</v>
      </c>
      <c r="FL162" s="260">
        <v>2.3097072094882898</v>
      </c>
      <c r="FM162" s="264">
        <v>0</v>
      </c>
      <c r="FN162" s="264">
        <v>0</v>
      </c>
      <c r="FO162" s="344">
        <v>2.4270219951688499</v>
      </c>
      <c r="FP162" s="345">
        <v>1.3188858457254455</v>
      </c>
      <c r="FQ162" s="260">
        <v>1.2836665507336493</v>
      </c>
      <c r="FR162" s="260">
        <v>0</v>
      </c>
      <c r="FS162" s="260">
        <v>0</v>
      </c>
      <c r="FT162" s="260">
        <v>0</v>
      </c>
      <c r="FU162" s="264">
        <v>0</v>
      </c>
      <c r="FV162" s="147">
        <v>0</v>
      </c>
      <c r="FW162" s="344">
        <v>2.6025523964590951</v>
      </c>
      <c r="FX162" s="195">
        <v>0.19371440702278953</v>
      </c>
      <c r="FY162" s="262">
        <v>0.24189463370534645</v>
      </c>
      <c r="FZ162" s="262">
        <v>0.17224436354079667</v>
      </c>
      <c r="GA162" s="262">
        <v>0</v>
      </c>
      <c r="GB162" s="262">
        <v>2.4769048912034002E-2</v>
      </c>
      <c r="GC162" s="147">
        <v>0</v>
      </c>
      <c r="GD162" s="147">
        <v>0</v>
      </c>
      <c r="GE162" s="346">
        <v>0.63262245318096666</v>
      </c>
      <c r="GF162" s="273">
        <f t="shared" si="139"/>
        <v>0.68079740349175644</v>
      </c>
      <c r="GG162" s="246">
        <f t="shared" si="140"/>
        <v>2.2565566327994526</v>
      </c>
      <c r="GH162" s="246">
        <f t="shared" si="141"/>
        <v>2.5438209522760769</v>
      </c>
      <c r="GI162" s="246">
        <f t="shared" si="142"/>
        <v>8.5568165492793768E-4</v>
      </c>
      <c r="GJ162" s="246">
        <f t="shared" si="143"/>
        <v>1.1449174941446927E-16</v>
      </c>
      <c r="GK162" s="246">
        <f t="shared" si="144"/>
        <v>0</v>
      </c>
      <c r="GL162" s="246">
        <f t="shared" si="145"/>
        <v>0.11158157345416253</v>
      </c>
      <c r="GM162" s="346">
        <f t="shared" si="146"/>
        <v>5.5936122436763762</v>
      </c>
      <c r="GN162" s="195">
        <v>0</v>
      </c>
      <c r="GO162" s="262">
        <v>10.728990708229</v>
      </c>
      <c r="GP162" s="262">
        <v>0</v>
      </c>
      <c r="GQ162" s="262">
        <v>0</v>
      </c>
      <c r="GR162" s="262">
        <v>0</v>
      </c>
      <c r="GS162" s="147">
        <v>0.16638608528887061</v>
      </c>
      <c r="GT162" s="147">
        <f t="shared" si="147"/>
        <v>2.6158114265458381</v>
      </c>
      <c r="GU162" s="346">
        <f t="shared" si="148"/>
        <v>13.511188220063708</v>
      </c>
      <c r="GV162" s="195">
        <v>1.7555447105220148</v>
      </c>
      <c r="GW162" s="262">
        <v>1.3961374482170046</v>
      </c>
      <c r="GX162" s="262">
        <v>1.3478006851692328</v>
      </c>
      <c r="GY162" s="262">
        <v>4.9312621862020786E-3</v>
      </c>
      <c r="GZ162" s="262">
        <v>5.5288055607218736E-2</v>
      </c>
      <c r="HA162" s="147">
        <v>6.3816066198794652E-3</v>
      </c>
      <c r="HB162" s="147">
        <f t="shared" si="135"/>
        <v>0</v>
      </c>
      <c r="HC162" s="346">
        <f t="shared" si="136"/>
        <v>4.566083768321552</v>
      </c>
      <c r="HD162" s="248">
        <f t="shared" si="149"/>
        <v>29.333081076870545</v>
      </c>
      <c r="HE162" s="116">
        <f t="shared" si="183"/>
        <v>1.6512881664465207</v>
      </c>
      <c r="HF162" s="117">
        <f t="shared" si="184"/>
        <v>18.968955582282117</v>
      </c>
      <c r="HG162" s="117">
        <f t="shared" si="185"/>
        <v>8.7128373281419123</v>
      </c>
      <c r="HH162" s="195">
        <f t="shared" si="173"/>
        <v>2.4270219951688499</v>
      </c>
      <c r="HI162" s="262">
        <f t="shared" si="174"/>
        <v>2.6025523964590951</v>
      </c>
      <c r="HJ162" s="262">
        <f t="shared" si="175"/>
        <v>0.63262245318096666</v>
      </c>
      <c r="HK162" s="262">
        <f t="shared" si="176"/>
        <v>5.5936122436763762</v>
      </c>
      <c r="HL162" s="262">
        <f t="shared" si="177"/>
        <v>13.511188220063708</v>
      </c>
      <c r="HM162" s="262">
        <f t="shared" si="178"/>
        <v>4.566083768321552</v>
      </c>
      <c r="HN162" s="120">
        <f t="shared" si="155"/>
        <v>10.792318465178894</v>
      </c>
      <c r="HO162" s="249">
        <f t="shared" si="156"/>
        <v>36.792311168732816</v>
      </c>
      <c r="HP162" s="121">
        <f t="shared" si="157"/>
        <v>63.207688831267184</v>
      </c>
      <c r="HQ162" s="122">
        <f t="shared" si="150"/>
        <v>20.620243748728637</v>
      </c>
      <c r="HR162" s="123">
        <f t="shared" si="151"/>
        <v>8.8287870933164374</v>
      </c>
      <c r="HS162" s="196">
        <f t="shared" si="152"/>
        <v>11.791456655412199</v>
      </c>
      <c r="HT162" s="197">
        <f t="shared" si="153"/>
        <v>15.938210215232559</v>
      </c>
      <c r="HU162" s="198">
        <f t="shared" si="154"/>
        <v>-4.1467535598203602</v>
      </c>
      <c r="HV162" s="199">
        <f t="shared" si="158"/>
        <v>2.4444234230725455</v>
      </c>
      <c r="HW162" s="125">
        <f t="shared" si="159"/>
        <v>0.13760734720387671</v>
      </c>
      <c r="HX162" s="125">
        <f t="shared" si="160"/>
        <v>1.5807462985235097</v>
      </c>
      <c r="HY162" s="125">
        <f t="shared" si="161"/>
        <v>0.72606977734515932</v>
      </c>
      <c r="HZ162" s="200">
        <f t="shared" si="162"/>
        <v>0.20225183293073748</v>
      </c>
      <c r="IA162" s="201">
        <f t="shared" si="163"/>
        <v>0.21687936637159125</v>
      </c>
      <c r="IB162" s="201">
        <f t="shared" si="164"/>
        <v>5.2718537765080557E-2</v>
      </c>
      <c r="IC162" s="201">
        <f t="shared" si="165"/>
        <v>0.46613435363969802</v>
      </c>
      <c r="ID162" s="201">
        <f t="shared" si="166"/>
        <v>1.1259323516719757</v>
      </c>
      <c r="IE162" s="201">
        <f t="shared" si="167"/>
        <v>0.38050698069346267</v>
      </c>
      <c r="IF162" s="173">
        <f t="shared" si="168"/>
        <v>1.7183536457273865</v>
      </c>
      <c r="IG162" s="174">
        <f t="shared" si="169"/>
        <v>0.73573225777636975</v>
      </c>
      <c r="IH162" s="184">
        <f t="shared" si="170"/>
        <v>0.98262138795101661</v>
      </c>
      <c r="II162" s="185">
        <f t="shared" si="171"/>
        <v>1.3281841846027131</v>
      </c>
      <c r="IJ162" s="177">
        <f t="shared" si="172"/>
        <v>-0.3455627966516967</v>
      </c>
      <c r="IK162" s="130">
        <v>0</v>
      </c>
      <c r="IL162" s="347">
        <v>0</v>
      </c>
    </row>
    <row r="163" spans="1:246" outlineLevel="3" x14ac:dyDescent="0.2">
      <c r="A163" s="187">
        <v>158.23030303030299</v>
      </c>
      <c r="B163" s="188">
        <v>144</v>
      </c>
      <c r="C163" s="189" t="s">
        <v>242</v>
      </c>
      <c r="D163" s="208" t="s">
        <v>268</v>
      </c>
      <c r="E163" s="191" t="s">
        <v>273</v>
      </c>
      <c r="F163" s="1">
        <v>10545.161</v>
      </c>
      <c r="G163" s="232">
        <v>107.6892</v>
      </c>
      <c r="H163" s="234">
        <v>78.340999999999994</v>
      </c>
      <c r="I163" s="192">
        <v>1</v>
      </c>
      <c r="J163" s="193">
        <v>0</v>
      </c>
      <c r="K163" s="202">
        <v>1</v>
      </c>
      <c r="L163" s="271">
        <v>4.1057216086507227</v>
      </c>
      <c r="M163" s="272">
        <v>2.4516455274675208</v>
      </c>
      <c r="N163" s="314">
        <v>1.6540760811832018</v>
      </c>
      <c r="O163" s="314">
        <v>0.42576173290745195</v>
      </c>
      <c r="P163" s="314">
        <v>1.2283143482757499</v>
      </c>
      <c r="Q163" s="314">
        <v>2.4516455274675208</v>
      </c>
      <c r="R163" s="315">
        <v>0</v>
      </c>
      <c r="S163" s="316">
        <v>4.1057216086507227</v>
      </c>
      <c r="T163" s="316">
        <v>1.0853211774104456</v>
      </c>
      <c r="U163" s="316">
        <v>3.0204004312402768</v>
      </c>
      <c r="V163" s="316">
        <v>2.7199316519196848</v>
      </c>
      <c r="W163" s="316">
        <v>7.3956772798180692E-2</v>
      </c>
      <c r="X163" s="316">
        <v>0.22651200652241155</v>
      </c>
      <c r="Y163" s="316">
        <v>0</v>
      </c>
      <c r="Z163" s="316">
        <v>1.0853211774104456</v>
      </c>
      <c r="AA163" s="317">
        <v>16.707860201855247</v>
      </c>
      <c r="AB163" s="318">
        <v>5.6462818553552481</v>
      </c>
      <c r="AC163" s="318">
        <v>11.061578346499999</v>
      </c>
      <c r="AD163" s="318">
        <v>0.40420633279969537</v>
      </c>
      <c r="AE163" s="318">
        <v>10.6573720137003</v>
      </c>
      <c r="AF163" s="318">
        <v>5.6462818553552481</v>
      </c>
      <c r="AG163" s="319">
        <v>0</v>
      </c>
      <c r="AH163" s="320">
        <v>16.707860201855247</v>
      </c>
      <c r="AI163" s="320">
        <v>12.484137086249135</v>
      </c>
      <c r="AJ163" s="320">
        <v>4.2237231156061128</v>
      </c>
      <c r="AK163" s="320">
        <v>1.5520842612340018</v>
      </c>
      <c r="AL163" s="320">
        <v>0.2719242667347902</v>
      </c>
      <c r="AM163" s="320">
        <v>2.39971458763732</v>
      </c>
      <c r="AN163" s="320">
        <v>11.04152447543858</v>
      </c>
      <c r="AO163" s="320">
        <v>1.4426126108105524</v>
      </c>
      <c r="AP163" s="321">
        <v>4.2515138426666663</v>
      </c>
      <c r="AQ163" s="322">
        <v>0.32890851914624997</v>
      </c>
      <c r="AR163" s="323">
        <v>3.9226053235204166</v>
      </c>
      <c r="AS163" s="323">
        <v>0.18256064366666666</v>
      </c>
      <c r="AT163" s="323">
        <v>3.7400446798537499</v>
      </c>
      <c r="AU163" s="323">
        <v>0.32890851914624997</v>
      </c>
      <c r="AV163" s="315">
        <v>0.10321518302426239</v>
      </c>
      <c r="AW163" s="316">
        <v>4.1482986596424043</v>
      </c>
      <c r="AX163" s="316">
        <v>1.3766447345143684</v>
      </c>
      <c r="AY163" s="316">
        <v>2.595512551838234</v>
      </c>
      <c r="AZ163" s="316">
        <v>0</v>
      </c>
      <c r="BA163" s="316">
        <v>0.17614137328980184</v>
      </c>
      <c r="BB163" s="316">
        <v>2.595512551838234</v>
      </c>
      <c r="BC163" s="316">
        <v>0</v>
      </c>
      <c r="BD163" s="316">
        <v>1.3766447345143684</v>
      </c>
      <c r="BE163" s="324">
        <v>0</v>
      </c>
      <c r="BF163" s="325">
        <v>0</v>
      </c>
      <c r="BG163" s="326">
        <v>0</v>
      </c>
      <c r="BH163" s="326">
        <v>0</v>
      </c>
      <c r="BI163" s="326">
        <v>0</v>
      </c>
      <c r="BJ163" s="326">
        <v>0</v>
      </c>
      <c r="BK163" s="319">
        <v>0</v>
      </c>
      <c r="BL163" s="320">
        <v>0</v>
      </c>
      <c r="BM163" s="320">
        <v>0</v>
      </c>
      <c r="BN163" s="320">
        <v>0</v>
      </c>
      <c r="BO163" s="320">
        <v>0</v>
      </c>
      <c r="BP163" s="320">
        <v>0</v>
      </c>
      <c r="BQ163" s="320">
        <v>0</v>
      </c>
      <c r="BR163" s="320">
        <v>0</v>
      </c>
      <c r="BS163" s="320">
        <v>0</v>
      </c>
      <c r="BT163" s="275">
        <v>2.465658510900786</v>
      </c>
      <c r="BU163" s="327">
        <v>0.34056056780397598</v>
      </c>
      <c r="BV163" s="328">
        <v>2.1250979430968102</v>
      </c>
      <c r="BW163" s="328">
        <v>0.76285567188090608</v>
      </c>
      <c r="BX163" s="328">
        <v>1.3622422712159041</v>
      </c>
      <c r="BY163" s="328">
        <v>0.34056056780397598</v>
      </c>
      <c r="BZ163" s="329">
        <v>2.3941544140846638</v>
      </c>
      <c r="CA163" s="330">
        <v>7.1504096816122242E-2</v>
      </c>
      <c r="CB163" s="330">
        <v>4.9381282331576473E-2</v>
      </c>
      <c r="CC163" s="330">
        <v>2.2122814484545769E-2</v>
      </c>
      <c r="CD163" s="330"/>
      <c r="CE163" s="330">
        <v>2.2122814484546255E-2</v>
      </c>
      <c r="CF163" s="330">
        <v>-4.8572257327350599E-16</v>
      </c>
      <c r="CG163" s="330"/>
      <c r="CH163" s="330">
        <v>4.9381282331576473E-2</v>
      </c>
      <c r="CI163" s="331">
        <v>0</v>
      </c>
      <c r="CJ163" s="332">
        <v>0</v>
      </c>
      <c r="CK163" s="332">
        <v>0</v>
      </c>
      <c r="CL163" s="332"/>
      <c r="CM163" s="332">
        <v>0</v>
      </c>
      <c r="CN163" s="332">
        <v>0</v>
      </c>
      <c r="CO163" s="333"/>
      <c r="CP163" s="334">
        <v>0</v>
      </c>
      <c r="CQ163" s="334">
        <v>0</v>
      </c>
      <c r="CR163" s="334">
        <v>0</v>
      </c>
      <c r="CS163" s="335"/>
      <c r="CT163" s="335"/>
      <c r="CU163" s="334">
        <v>0</v>
      </c>
      <c r="CV163" s="334">
        <v>0</v>
      </c>
      <c r="CW163" s="334">
        <v>0</v>
      </c>
      <c r="CX163" s="299">
        <v>2.7732713999999996</v>
      </c>
      <c r="CY163" s="300">
        <v>0.15531554077026258</v>
      </c>
      <c r="CZ163" s="301">
        <v>2.6179558592297369</v>
      </c>
      <c r="DA163" s="301">
        <v>0</v>
      </c>
      <c r="DB163" s="301">
        <v>2.6179558592297369</v>
      </c>
      <c r="DC163" s="301">
        <v>0.15531554077026258</v>
      </c>
      <c r="DD163" s="169">
        <v>0</v>
      </c>
      <c r="DE163" s="170">
        <v>2.7732713999999996</v>
      </c>
      <c r="DF163" s="170">
        <v>2.6598128751642216</v>
      </c>
      <c r="DG163" s="170">
        <v>0.11345852483577801</v>
      </c>
      <c r="DH163" s="170">
        <v>0</v>
      </c>
      <c r="DI163" s="170">
        <v>0</v>
      </c>
      <c r="DJ163" s="170">
        <v>0.11345852483577801</v>
      </c>
      <c r="DK163" s="170">
        <v>2.6598128751642216</v>
      </c>
      <c r="DL163" s="170">
        <v>0</v>
      </c>
      <c r="DM163" s="336">
        <v>30.30402556407342</v>
      </c>
      <c r="DN163" s="337">
        <v>8.9227120105432576</v>
      </c>
      <c r="DO163" s="337">
        <v>21.38131355353017</v>
      </c>
      <c r="DP163" s="337">
        <v>1.7753843812547201</v>
      </c>
      <c r="DQ163" s="337">
        <v>19.605929172275442</v>
      </c>
      <c r="DR163" s="337">
        <v>8.9227120105432576</v>
      </c>
      <c r="DS163" s="338">
        <v>2.4973695971089263</v>
      </c>
      <c r="DT163" s="339">
        <v>27.806655966964492</v>
      </c>
      <c r="DU163" s="339">
        <v>17.655297155669746</v>
      </c>
      <c r="DV163" s="339">
        <v>9.9752174380049468</v>
      </c>
      <c r="DW163" s="339">
        <v>4.2720159131536866</v>
      </c>
      <c r="DX163" s="339">
        <v>0.54414522730731896</v>
      </c>
      <c r="DY163" s="339">
        <v>5.3351976708337423</v>
      </c>
      <c r="DZ163" s="339">
        <v>13.701337350602802</v>
      </c>
      <c r="EA163" s="339">
        <v>3.9539598050669427</v>
      </c>
      <c r="EB163" s="340">
        <v>4.1057216086507227</v>
      </c>
      <c r="EC163" s="274">
        <v>16.707860201855247</v>
      </c>
      <c r="ED163" s="274">
        <v>4.2515138426666663</v>
      </c>
      <c r="EE163" s="274">
        <v>0</v>
      </c>
      <c r="EF163" s="274">
        <v>2.465658510900786</v>
      </c>
      <c r="EG163" s="274">
        <v>0</v>
      </c>
      <c r="EH163" s="274">
        <f t="shared" si="179"/>
        <v>2.7732713999999996</v>
      </c>
      <c r="EI163" s="248">
        <f t="shared" si="180"/>
        <v>30.30402556407342</v>
      </c>
      <c r="EJ163" s="245">
        <v>0.42576173290745195</v>
      </c>
      <c r="EK163" s="246">
        <v>0.40420633279969537</v>
      </c>
      <c r="EL163" s="246">
        <v>0.18256064366666666</v>
      </c>
      <c r="EM163" s="246">
        <v>0</v>
      </c>
      <c r="EN163" s="246">
        <v>0.76285567188090608</v>
      </c>
      <c r="EO163" s="246">
        <v>0</v>
      </c>
      <c r="EP163" s="246">
        <v>0</v>
      </c>
      <c r="EQ163" s="341">
        <v>1.7753843812547201</v>
      </c>
      <c r="ER163" s="246">
        <v>1.2283143482757499</v>
      </c>
      <c r="ES163" s="246">
        <v>10.6573720137003</v>
      </c>
      <c r="ET163" s="246">
        <v>3.7400446798537499</v>
      </c>
      <c r="EU163" s="246">
        <v>0</v>
      </c>
      <c r="EV163" s="246">
        <v>1.3622422712159041</v>
      </c>
      <c r="EW163" s="246">
        <v>0</v>
      </c>
      <c r="EX163" s="246">
        <f t="shared" si="181"/>
        <v>2.6179558592297369</v>
      </c>
      <c r="EY163" s="342">
        <f t="shared" si="182"/>
        <v>19.605929172275442</v>
      </c>
      <c r="EZ163" s="246">
        <v>2.4516455274675208</v>
      </c>
      <c r="FA163" s="246">
        <v>5.6462818553552481</v>
      </c>
      <c r="FB163" s="246">
        <v>0.32890851914624997</v>
      </c>
      <c r="FC163" s="246">
        <v>0</v>
      </c>
      <c r="FD163" s="246">
        <v>0.34056056780397598</v>
      </c>
      <c r="FE163" s="246">
        <v>0</v>
      </c>
      <c r="FF163" s="246">
        <f t="shared" si="137"/>
        <v>0.15531554077026258</v>
      </c>
      <c r="FG163" s="343">
        <f t="shared" si="138"/>
        <v>8.9227120105432576</v>
      </c>
      <c r="FH163" s="276">
        <v>0</v>
      </c>
      <c r="FI163" s="260">
        <v>0</v>
      </c>
      <c r="FJ163" s="260">
        <v>0.10321518302426239</v>
      </c>
      <c r="FK163" s="260">
        <v>0</v>
      </c>
      <c r="FL163" s="260">
        <v>2.3941544140846638</v>
      </c>
      <c r="FM163" s="264">
        <v>0</v>
      </c>
      <c r="FN163" s="264">
        <v>0</v>
      </c>
      <c r="FO163" s="344">
        <v>2.4973695971089263</v>
      </c>
      <c r="FP163" s="345">
        <v>2.7199316519196848</v>
      </c>
      <c r="FQ163" s="260">
        <v>1.5520842612340018</v>
      </c>
      <c r="FR163" s="260">
        <v>0</v>
      </c>
      <c r="FS163" s="260">
        <v>0</v>
      </c>
      <c r="FT163" s="260">
        <v>0</v>
      </c>
      <c r="FU163" s="264">
        <v>0</v>
      </c>
      <c r="FV163" s="147">
        <v>0</v>
      </c>
      <c r="FW163" s="344">
        <v>4.2720159131536866</v>
      </c>
      <c r="FX163" s="195">
        <v>7.3956772798180692E-2</v>
      </c>
      <c r="FY163" s="262">
        <v>0.2719242667347902</v>
      </c>
      <c r="FZ163" s="262">
        <v>0.17614137328980184</v>
      </c>
      <c r="GA163" s="262">
        <v>0</v>
      </c>
      <c r="GB163" s="262">
        <v>2.2122814484546255E-2</v>
      </c>
      <c r="GC163" s="147">
        <v>0</v>
      </c>
      <c r="GD163" s="147">
        <v>0</v>
      </c>
      <c r="GE163" s="346">
        <v>0.54414522730731896</v>
      </c>
      <c r="GF163" s="273">
        <f t="shared" si="139"/>
        <v>0.22651200652241155</v>
      </c>
      <c r="GG163" s="246">
        <f t="shared" si="140"/>
        <v>2.39971458763732</v>
      </c>
      <c r="GH163" s="246">
        <f t="shared" si="141"/>
        <v>2.595512551838234</v>
      </c>
      <c r="GI163" s="246">
        <f t="shared" si="142"/>
        <v>0</v>
      </c>
      <c r="GJ163" s="246">
        <f t="shared" si="143"/>
        <v>-4.8572257327350599E-16</v>
      </c>
      <c r="GK163" s="246">
        <f t="shared" si="144"/>
        <v>0</v>
      </c>
      <c r="GL163" s="246">
        <f t="shared" si="145"/>
        <v>0.11345852483577801</v>
      </c>
      <c r="GM163" s="346">
        <f t="shared" si="146"/>
        <v>5.3351976708337423</v>
      </c>
      <c r="GN163" s="195">
        <v>0</v>
      </c>
      <c r="GO163" s="262">
        <v>11.04152447543858</v>
      </c>
      <c r="GP163" s="262">
        <v>0</v>
      </c>
      <c r="GQ163" s="262">
        <v>0</v>
      </c>
      <c r="GR163" s="262">
        <v>0</v>
      </c>
      <c r="GS163" s="147">
        <v>0</v>
      </c>
      <c r="GT163" s="147">
        <f t="shared" si="147"/>
        <v>2.6598128751642216</v>
      </c>
      <c r="GU163" s="346">
        <f t="shared" si="148"/>
        <v>13.701337350602802</v>
      </c>
      <c r="GV163" s="195">
        <v>1.0853211774104456</v>
      </c>
      <c r="GW163" s="262">
        <v>1.4426126108105524</v>
      </c>
      <c r="GX163" s="262">
        <v>1.3766447345143684</v>
      </c>
      <c r="GY163" s="262">
        <v>0</v>
      </c>
      <c r="GZ163" s="262">
        <v>4.9381282331576473E-2</v>
      </c>
      <c r="HA163" s="147">
        <v>0</v>
      </c>
      <c r="HB163" s="147">
        <f t="shared" si="135"/>
        <v>0</v>
      </c>
      <c r="HC163" s="346">
        <f t="shared" si="136"/>
        <v>3.9539598050669427</v>
      </c>
      <c r="HD163" s="248">
        <f t="shared" si="149"/>
        <v>30.30402556407342</v>
      </c>
      <c r="HE163" s="116">
        <f t="shared" si="183"/>
        <v>1.7753843812547201</v>
      </c>
      <c r="HF163" s="117">
        <f t="shared" si="184"/>
        <v>19.605929172275442</v>
      </c>
      <c r="HG163" s="117">
        <f t="shared" si="185"/>
        <v>8.9227120105432576</v>
      </c>
      <c r="HH163" s="195">
        <f t="shared" si="173"/>
        <v>2.4973695971089263</v>
      </c>
      <c r="HI163" s="262">
        <f t="shared" si="174"/>
        <v>4.2720159131536866</v>
      </c>
      <c r="HJ163" s="262">
        <f t="shared" si="175"/>
        <v>0.54414522730731896</v>
      </c>
      <c r="HK163" s="262">
        <f t="shared" si="176"/>
        <v>5.3351976708337423</v>
      </c>
      <c r="HL163" s="262">
        <f t="shared" si="177"/>
        <v>13.701337350602802</v>
      </c>
      <c r="HM163" s="262">
        <f t="shared" si="178"/>
        <v>3.9539598050669427</v>
      </c>
      <c r="HN163" s="120">
        <f t="shared" si="155"/>
        <v>9.8333027032080036</v>
      </c>
      <c r="HO163" s="249">
        <f t="shared" si="156"/>
        <v>32.448833183620856</v>
      </c>
      <c r="HP163" s="121">
        <f t="shared" si="157"/>
        <v>67.551166816379151</v>
      </c>
      <c r="HQ163" s="122">
        <f t="shared" si="150"/>
        <v>21.381313553530163</v>
      </c>
      <c r="HR163" s="123">
        <f t="shared" si="151"/>
        <v>10.151358811294749</v>
      </c>
      <c r="HS163" s="196">
        <f t="shared" si="152"/>
        <v>11.229954742235414</v>
      </c>
      <c r="HT163" s="197">
        <f t="shared" si="153"/>
        <v>16.198706947711727</v>
      </c>
      <c r="HU163" s="198">
        <f t="shared" si="154"/>
        <v>-4.9687522054763154</v>
      </c>
      <c r="HV163" s="199">
        <f t="shared" si="158"/>
        <v>2.5253354636727852</v>
      </c>
      <c r="HW163" s="125">
        <f t="shared" si="159"/>
        <v>0.14794869843789335</v>
      </c>
      <c r="HX163" s="125">
        <f t="shared" si="160"/>
        <v>1.6338274310229535</v>
      </c>
      <c r="HY163" s="125">
        <f t="shared" si="161"/>
        <v>0.74355933421193809</v>
      </c>
      <c r="HZ163" s="200">
        <f t="shared" si="162"/>
        <v>0.20811413309241053</v>
      </c>
      <c r="IA163" s="201">
        <f t="shared" si="163"/>
        <v>0.35600132609614055</v>
      </c>
      <c r="IB163" s="201">
        <f t="shared" si="164"/>
        <v>4.5345435608943246E-2</v>
      </c>
      <c r="IC163" s="201">
        <f t="shared" si="165"/>
        <v>0.44459980590281184</v>
      </c>
      <c r="ID163" s="201">
        <f t="shared" si="166"/>
        <v>1.1417781125502335</v>
      </c>
      <c r="IE163" s="201">
        <f t="shared" si="167"/>
        <v>0.32949665042224524</v>
      </c>
      <c r="IF163" s="173">
        <f t="shared" si="168"/>
        <v>1.781776129460847</v>
      </c>
      <c r="IG163" s="174">
        <f t="shared" si="169"/>
        <v>0.84594656760789577</v>
      </c>
      <c r="IH163" s="184">
        <f t="shared" si="170"/>
        <v>0.93582956185295119</v>
      </c>
      <c r="II163" s="185">
        <f t="shared" si="171"/>
        <v>1.3498922456426439</v>
      </c>
      <c r="IJ163" s="177">
        <f t="shared" si="172"/>
        <v>-0.41406268378969296</v>
      </c>
      <c r="IK163" s="130">
        <v>0</v>
      </c>
      <c r="IL163" s="347">
        <v>0</v>
      </c>
    </row>
    <row r="164" spans="1:246" outlineLevel="3" x14ac:dyDescent="0.2">
      <c r="A164" s="187">
        <v>159.327272727272</v>
      </c>
      <c r="B164" s="188">
        <v>145</v>
      </c>
      <c r="C164" s="189" t="s">
        <v>242</v>
      </c>
      <c r="D164" s="208" t="s">
        <v>268</v>
      </c>
      <c r="E164" s="191" t="s">
        <v>274</v>
      </c>
      <c r="F164" s="1">
        <v>9958.3340000000007</v>
      </c>
      <c r="G164" s="232">
        <v>92.761400000000009</v>
      </c>
      <c r="H164" s="234">
        <v>74.97</v>
      </c>
      <c r="I164" s="192">
        <v>1</v>
      </c>
      <c r="J164" s="193">
        <v>0</v>
      </c>
      <c r="K164" s="202">
        <v>1</v>
      </c>
      <c r="L164" s="271">
        <v>4.087808392542378</v>
      </c>
      <c r="M164" s="272">
        <v>2.4273380977556656</v>
      </c>
      <c r="N164" s="314">
        <v>1.6604702947867125</v>
      </c>
      <c r="O164" s="314">
        <v>0.42751239090571347</v>
      </c>
      <c r="P164" s="314">
        <v>1.232957903880999</v>
      </c>
      <c r="Q164" s="314">
        <v>2.4273380977556656</v>
      </c>
      <c r="R164" s="315">
        <v>0</v>
      </c>
      <c r="S164" s="316">
        <v>4.087808392542378</v>
      </c>
      <c r="T164" s="316">
        <v>1.3706853279237015</v>
      </c>
      <c r="U164" s="316">
        <v>2.7171230646186766</v>
      </c>
      <c r="V164" s="316">
        <v>2.16173727654113</v>
      </c>
      <c r="W164" s="316">
        <v>0.1229968004215253</v>
      </c>
      <c r="X164" s="316">
        <v>0.43238898765602113</v>
      </c>
      <c r="Y164" s="316">
        <v>0</v>
      </c>
      <c r="Z164" s="316">
        <v>1.3706853279237015</v>
      </c>
      <c r="AA164" s="317">
        <v>15.383832567689794</v>
      </c>
      <c r="AB164" s="318">
        <v>5.3719201900446505</v>
      </c>
      <c r="AC164" s="318">
        <v>10.011912377645142</v>
      </c>
      <c r="AD164" s="318">
        <v>0.37636354290052282</v>
      </c>
      <c r="AE164" s="318">
        <v>9.6355488347446219</v>
      </c>
      <c r="AF164" s="318">
        <v>5.3719201900446505</v>
      </c>
      <c r="AG164" s="319">
        <v>0</v>
      </c>
      <c r="AH164" s="320">
        <v>15.383832567689794</v>
      </c>
      <c r="AI164" s="320">
        <v>11.634053684835767</v>
      </c>
      <c r="AJ164" s="320">
        <v>3.7497788828540273</v>
      </c>
      <c r="AK164" s="320">
        <v>1.2322196547552757</v>
      </c>
      <c r="AL164" s="320">
        <v>0.25771415448071433</v>
      </c>
      <c r="AM164" s="320">
        <v>2.2598450736180364</v>
      </c>
      <c r="AN164" s="320">
        <v>10.260891112412306</v>
      </c>
      <c r="AO164" s="320">
        <v>1.3731625724234613</v>
      </c>
      <c r="AP164" s="321">
        <v>4.1270485199999998</v>
      </c>
      <c r="AQ164" s="322">
        <v>0.31891844407499992</v>
      </c>
      <c r="AR164" s="323">
        <v>3.8081300759249999</v>
      </c>
      <c r="AS164" s="323">
        <v>0.18347658</v>
      </c>
      <c r="AT164" s="323">
        <v>3.6246534959250001</v>
      </c>
      <c r="AU164" s="323">
        <v>0.31891844407499992</v>
      </c>
      <c r="AV164" s="315">
        <v>7.5443586269687973E-2</v>
      </c>
      <c r="AW164" s="316">
        <v>4.0516049337303119</v>
      </c>
      <c r="AX164" s="316">
        <v>1.3439444448928151</v>
      </c>
      <c r="AY164" s="316">
        <v>2.5290110675713491</v>
      </c>
      <c r="AZ164" s="316">
        <v>0</v>
      </c>
      <c r="BA164" s="316">
        <v>0.178649421266148</v>
      </c>
      <c r="BB164" s="316">
        <v>2.5290110675713491</v>
      </c>
      <c r="BC164" s="316">
        <v>0</v>
      </c>
      <c r="BD164" s="316">
        <v>1.3439444448928151</v>
      </c>
      <c r="BE164" s="324">
        <v>0</v>
      </c>
      <c r="BF164" s="325">
        <v>0</v>
      </c>
      <c r="BG164" s="326">
        <v>0</v>
      </c>
      <c r="BH164" s="326">
        <v>0</v>
      </c>
      <c r="BI164" s="326">
        <v>0</v>
      </c>
      <c r="BJ164" s="326">
        <v>0</v>
      </c>
      <c r="BK164" s="319">
        <v>0</v>
      </c>
      <c r="BL164" s="320">
        <v>0</v>
      </c>
      <c r="BM164" s="320">
        <v>0</v>
      </c>
      <c r="BN164" s="320">
        <v>0</v>
      </c>
      <c r="BO164" s="320">
        <v>0</v>
      </c>
      <c r="BP164" s="320">
        <v>0</v>
      </c>
      <c r="BQ164" s="320">
        <v>0</v>
      </c>
      <c r="BR164" s="320">
        <v>0</v>
      </c>
      <c r="BS164" s="320">
        <v>0</v>
      </c>
      <c r="BT164" s="275">
        <v>1.8797751600884836</v>
      </c>
      <c r="BU164" s="327">
        <v>0.25963745305089553</v>
      </c>
      <c r="BV164" s="328">
        <v>1.620137707037588</v>
      </c>
      <c r="BW164" s="328">
        <v>0.58158789483400597</v>
      </c>
      <c r="BX164" s="328">
        <v>1.0385498122035819</v>
      </c>
      <c r="BY164" s="328">
        <v>0.25963745305089553</v>
      </c>
      <c r="BZ164" s="329">
        <v>1.8252616804459176</v>
      </c>
      <c r="CA164" s="330">
        <v>5.4513479642565921E-2</v>
      </c>
      <c r="CB164" s="330">
        <v>3.7647430692379816E-2</v>
      </c>
      <c r="CC164" s="330">
        <v>1.6866048950186105E-2</v>
      </c>
      <c r="CD164" s="330"/>
      <c r="CE164" s="330">
        <v>1.6866048950186157E-2</v>
      </c>
      <c r="CF164" s="330">
        <v>-5.2041704279304213E-17</v>
      </c>
      <c r="CG164" s="330"/>
      <c r="CH164" s="330">
        <v>3.7647430692379816E-2</v>
      </c>
      <c r="CI164" s="331">
        <v>0</v>
      </c>
      <c r="CJ164" s="332">
        <v>0</v>
      </c>
      <c r="CK164" s="332">
        <v>0</v>
      </c>
      <c r="CL164" s="332"/>
      <c r="CM164" s="332">
        <v>0</v>
      </c>
      <c r="CN164" s="332">
        <v>0</v>
      </c>
      <c r="CO164" s="333"/>
      <c r="CP164" s="334">
        <v>0</v>
      </c>
      <c r="CQ164" s="334">
        <v>0</v>
      </c>
      <c r="CR164" s="334">
        <v>0</v>
      </c>
      <c r="CS164" s="335"/>
      <c r="CT164" s="335"/>
      <c r="CU164" s="334">
        <v>0</v>
      </c>
      <c r="CV164" s="334">
        <v>0</v>
      </c>
      <c r="CW164" s="334">
        <v>0</v>
      </c>
      <c r="CX164" s="299">
        <v>2.6539379999999997</v>
      </c>
      <c r="CY164" s="300">
        <v>0.14863233928015454</v>
      </c>
      <c r="CZ164" s="301">
        <v>2.505305660719845</v>
      </c>
      <c r="DA164" s="301">
        <v>0</v>
      </c>
      <c r="DB164" s="301">
        <v>2.505305660719845</v>
      </c>
      <c r="DC164" s="301">
        <v>0.14863233928015454</v>
      </c>
      <c r="DD164" s="169">
        <v>0</v>
      </c>
      <c r="DE164" s="170">
        <v>2.6539379999999997</v>
      </c>
      <c r="DF164" s="170">
        <v>2.5453615763273598</v>
      </c>
      <c r="DG164" s="170">
        <v>0.10857642367263987</v>
      </c>
      <c r="DH164" s="170">
        <v>0</v>
      </c>
      <c r="DI164" s="170">
        <v>0</v>
      </c>
      <c r="DJ164" s="170">
        <v>0.10857642367263987</v>
      </c>
      <c r="DK164" s="170">
        <v>2.5453615763273598</v>
      </c>
      <c r="DL164" s="170">
        <v>0</v>
      </c>
      <c r="DM164" s="336">
        <v>28.132402640320656</v>
      </c>
      <c r="DN164" s="337">
        <v>8.5264465242063672</v>
      </c>
      <c r="DO164" s="337">
        <v>19.605956116114289</v>
      </c>
      <c r="DP164" s="337">
        <v>1.5689404086402421</v>
      </c>
      <c r="DQ164" s="337">
        <v>18.037015707474048</v>
      </c>
      <c r="DR164" s="337">
        <v>8.5264465242063672</v>
      </c>
      <c r="DS164" s="338">
        <v>1.9007052667156057</v>
      </c>
      <c r="DT164" s="339">
        <v>26.231697373605048</v>
      </c>
      <c r="DU164" s="339">
        <v>16.931692464672022</v>
      </c>
      <c r="DV164" s="339">
        <v>9.1213554876668788</v>
      </c>
      <c r="DW164" s="339">
        <v>3.3939569312964055</v>
      </c>
      <c r="DX164" s="339">
        <v>0.5762264251185738</v>
      </c>
      <c r="DY164" s="339">
        <v>5.3298215525180463</v>
      </c>
      <c r="DZ164" s="339">
        <v>12.806252688739665</v>
      </c>
      <c r="EA164" s="339">
        <v>4.1254397759323576</v>
      </c>
      <c r="EB164" s="340">
        <v>4.087808392542378</v>
      </c>
      <c r="EC164" s="274">
        <v>15.383832567689794</v>
      </c>
      <c r="ED164" s="274">
        <v>4.1270485199999998</v>
      </c>
      <c r="EE164" s="274">
        <v>0</v>
      </c>
      <c r="EF164" s="274">
        <v>1.8797751600884836</v>
      </c>
      <c r="EG164" s="274">
        <v>0</v>
      </c>
      <c r="EH164" s="274">
        <f t="shared" si="179"/>
        <v>2.6539379999999997</v>
      </c>
      <c r="EI164" s="248">
        <f t="shared" si="180"/>
        <v>28.132402640320656</v>
      </c>
      <c r="EJ164" s="245">
        <v>0.42751239090571347</v>
      </c>
      <c r="EK164" s="246">
        <v>0.37636354290052282</v>
      </c>
      <c r="EL164" s="246">
        <v>0.18347658</v>
      </c>
      <c r="EM164" s="246">
        <v>0</v>
      </c>
      <c r="EN164" s="246">
        <v>0.58158789483400597</v>
      </c>
      <c r="EO164" s="246">
        <v>0</v>
      </c>
      <c r="EP164" s="246">
        <v>0</v>
      </c>
      <c r="EQ164" s="341">
        <v>1.5689404086402421</v>
      </c>
      <c r="ER164" s="246">
        <v>1.232957903880999</v>
      </c>
      <c r="ES164" s="246">
        <v>9.6355488347446219</v>
      </c>
      <c r="ET164" s="246">
        <v>3.6246534959250001</v>
      </c>
      <c r="EU164" s="246">
        <v>0</v>
      </c>
      <c r="EV164" s="246">
        <v>1.0385498122035819</v>
      </c>
      <c r="EW164" s="246">
        <v>0</v>
      </c>
      <c r="EX164" s="246">
        <f t="shared" si="181"/>
        <v>2.505305660719845</v>
      </c>
      <c r="EY164" s="342">
        <f t="shared" si="182"/>
        <v>18.037015707474048</v>
      </c>
      <c r="EZ164" s="246">
        <v>2.4273380977556656</v>
      </c>
      <c r="FA164" s="246">
        <v>5.3719201900446505</v>
      </c>
      <c r="FB164" s="246">
        <v>0.31891844407499992</v>
      </c>
      <c r="FC164" s="246">
        <v>0</v>
      </c>
      <c r="FD164" s="246">
        <v>0.25963745305089553</v>
      </c>
      <c r="FE164" s="246">
        <v>0</v>
      </c>
      <c r="FF164" s="246">
        <f t="shared" si="137"/>
        <v>0.14863233928015454</v>
      </c>
      <c r="FG164" s="343">
        <f t="shared" si="138"/>
        <v>8.5264465242063672</v>
      </c>
      <c r="FH164" s="276">
        <v>0</v>
      </c>
      <c r="FI164" s="260">
        <v>0</v>
      </c>
      <c r="FJ164" s="260">
        <v>7.5443586269687973E-2</v>
      </c>
      <c r="FK164" s="260">
        <v>0</v>
      </c>
      <c r="FL164" s="260">
        <v>1.8252616804459176</v>
      </c>
      <c r="FM164" s="264">
        <v>0</v>
      </c>
      <c r="FN164" s="264">
        <v>0</v>
      </c>
      <c r="FO164" s="344">
        <v>1.9007052667156057</v>
      </c>
      <c r="FP164" s="345">
        <v>2.16173727654113</v>
      </c>
      <c r="FQ164" s="260">
        <v>1.2322196547552757</v>
      </c>
      <c r="FR164" s="260">
        <v>0</v>
      </c>
      <c r="FS164" s="260">
        <v>0</v>
      </c>
      <c r="FT164" s="260">
        <v>0</v>
      </c>
      <c r="FU164" s="264">
        <v>0</v>
      </c>
      <c r="FV164" s="147">
        <v>0</v>
      </c>
      <c r="FW164" s="344">
        <v>3.3939569312964055</v>
      </c>
      <c r="FX164" s="195">
        <v>0.1229968004215253</v>
      </c>
      <c r="FY164" s="262">
        <v>0.25771415448071433</v>
      </c>
      <c r="FZ164" s="262">
        <v>0.178649421266148</v>
      </c>
      <c r="GA164" s="262">
        <v>0</v>
      </c>
      <c r="GB164" s="262">
        <v>1.6866048950186157E-2</v>
      </c>
      <c r="GC164" s="147">
        <v>0</v>
      </c>
      <c r="GD164" s="147">
        <v>0</v>
      </c>
      <c r="GE164" s="346">
        <v>0.5762264251185738</v>
      </c>
      <c r="GF164" s="273">
        <f t="shared" si="139"/>
        <v>0.43238898765602113</v>
      </c>
      <c r="GG164" s="246">
        <f t="shared" si="140"/>
        <v>2.2598450736180364</v>
      </c>
      <c r="GH164" s="246">
        <f t="shared" si="141"/>
        <v>2.5290110675713491</v>
      </c>
      <c r="GI164" s="246">
        <f t="shared" si="142"/>
        <v>0</v>
      </c>
      <c r="GJ164" s="246">
        <f t="shared" si="143"/>
        <v>-5.2041704279304213E-17</v>
      </c>
      <c r="GK164" s="246">
        <f t="shared" si="144"/>
        <v>0</v>
      </c>
      <c r="GL164" s="246">
        <f t="shared" si="145"/>
        <v>0.10857642367263987</v>
      </c>
      <c r="GM164" s="346">
        <f t="shared" si="146"/>
        <v>5.3298215525180463</v>
      </c>
      <c r="GN164" s="195">
        <v>0</v>
      </c>
      <c r="GO164" s="262">
        <v>10.260891112412306</v>
      </c>
      <c r="GP164" s="262">
        <v>0</v>
      </c>
      <c r="GQ164" s="262">
        <v>0</v>
      </c>
      <c r="GR164" s="262">
        <v>0</v>
      </c>
      <c r="GS164" s="147">
        <v>0</v>
      </c>
      <c r="GT164" s="147">
        <f t="shared" si="147"/>
        <v>2.5453615763273598</v>
      </c>
      <c r="GU164" s="346">
        <f t="shared" si="148"/>
        <v>12.806252688739665</v>
      </c>
      <c r="GV164" s="195">
        <v>1.3706853279237015</v>
      </c>
      <c r="GW164" s="262">
        <v>1.3731625724234613</v>
      </c>
      <c r="GX164" s="262">
        <v>1.3439444448928151</v>
      </c>
      <c r="GY164" s="262">
        <v>0</v>
      </c>
      <c r="GZ164" s="262">
        <v>3.7647430692379816E-2</v>
      </c>
      <c r="HA164" s="147">
        <v>0</v>
      </c>
      <c r="HB164" s="147">
        <f t="shared" ref="HB164:HB227" si="186">DL164</f>
        <v>0</v>
      </c>
      <c r="HC164" s="346">
        <f t="shared" ref="HC164:HC227" si="187">SUM(GV164:HB164)</f>
        <v>4.1254397759323576</v>
      </c>
      <c r="HD164" s="248">
        <f t="shared" si="149"/>
        <v>28.132402640320656</v>
      </c>
      <c r="HE164" s="116">
        <f t="shared" si="183"/>
        <v>1.5689404086402421</v>
      </c>
      <c r="HF164" s="117">
        <f t="shared" si="184"/>
        <v>18.037015707474048</v>
      </c>
      <c r="HG164" s="117">
        <f t="shared" si="185"/>
        <v>8.5264465242063672</v>
      </c>
      <c r="HH164" s="195">
        <f t="shared" si="173"/>
        <v>1.9007052667156057</v>
      </c>
      <c r="HI164" s="262">
        <f t="shared" si="174"/>
        <v>3.3939569312964055</v>
      </c>
      <c r="HJ164" s="262">
        <f t="shared" si="175"/>
        <v>0.5762264251185738</v>
      </c>
      <c r="HK164" s="262">
        <f t="shared" si="176"/>
        <v>5.3298215525180463</v>
      </c>
      <c r="HL164" s="262">
        <f t="shared" si="177"/>
        <v>12.806252688739665</v>
      </c>
      <c r="HM164" s="262">
        <f t="shared" si="178"/>
        <v>4.1254397759323576</v>
      </c>
      <c r="HN164" s="120">
        <f t="shared" si="155"/>
        <v>10.031487753568978</v>
      </c>
      <c r="HO164" s="249">
        <f t="shared" si="156"/>
        <v>35.658126615859629</v>
      </c>
      <c r="HP164" s="121">
        <f t="shared" si="157"/>
        <v>64.341873384140371</v>
      </c>
      <c r="HQ164" s="122">
        <f t="shared" si="150"/>
        <v>19.605956116114289</v>
      </c>
      <c r="HR164" s="123">
        <f t="shared" si="151"/>
        <v>9.3000049089330261</v>
      </c>
      <c r="HS164" s="196">
        <f t="shared" si="152"/>
        <v>10.305951207181263</v>
      </c>
      <c r="HT164" s="197">
        <f t="shared" si="153"/>
        <v>14.706957955455271</v>
      </c>
      <c r="HU164" s="198">
        <f t="shared" si="154"/>
        <v>-4.4010067482740096</v>
      </c>
      <c r="HV164" s="199">
        <f t="shared" si="158"/>
        <v>2.344366886693388</v>
      </c>
      <c r="HW164" s="125">
        <f t="shared" si="159"/>
        <v>0.1307450340533535</v>
      </c>
      <c r="HX164" s="125">
        <f t="shared" si="160"/>
        <v>1.5030846422895039</v>
      </c>
      <c r="HY164" s="125">
        <f t="shared" si="161"/>
        <v>0.71053721035053063</v>
      </c>
      <c r="HZ164" s="200">
        <f t="shared" si="162"/>
        <v>0.15839210555963382</v>
      </c>
      <c r="IA164" s="201">
        <f t="shared" si="163"/>
        <v>0.28282974427470048</v>
      </c>
      <c r="IB164" s="201">
        <f t="shared" si="164"/>
        <v>4.801886875988115E-2</v>
      </c>
      <c r="IC164" s="201">
        <f t="shared" si="165"/>
        <v>0.44415179604317051</v>
      </c>
      <c r="ID164" s="201">
        <f t="shared" si="166"/>
        <v>1.0671877240616388</v>
      </c>
      <c r="IE164" s="201">
        <f t="shared" si="167"/>
        <v>0.34378664799436315</v>
      </c>
      <c r="IF164" s="173">
        <f t="shared" si="168"/>
        <v>1.6338296763428575</v>
      </c>
      <c r="IG164" s="174">
        <f t="shared" si="169"/>
        <v>0.77500040907775214</v>
      </c>
      <c r="IH164" s="184">
        <f t="shared" si="170"/>
        <v>0.85882926726510522</v>
      </c>
      <c r="II164" s="185">
        <f t="shared" si="171"/>
        <v>1.2255798296212725</v>
      </c>
      <c r="IJ164" s="177">
        <f t="shared" si="172"/>
        <v>-0.36675056235616749</v>
      </c>
      <c r="IK164" s="130">
        <v>0</v>
      </c>
      <c r="IL164" s="347">
        <v>0</v>
      </c>
    </row>
    <row r="165" spans="1:246" outlineLevel="3" x14ac:dyDescent="0.2">
      <c r="A165" s="187">
        <v>160.42424242424201</v>
      </c>
      <c r="B165" s="188">
        <v>146</v>
      </c>
      <c r="C165" s="189" t="s">
        <v>242</v>
      </c>
      <c r="D165" s="208" t="s">
        <v>268</v>
      </c>
      <c r="E165" s="191" t="s">
        <v>275</v>
      </c>
      <c r="F165" s="1">
        <v>623.86400000000003</v>
      </c>
      <c r="G165" s="232">
        <v>7.4047999999999998</v>
      </c>
      <c r="H165" s="234">
        <v>76.016999999999996</v>
      </c>
      <c r="I165" s="192">
        <v>1</v>
      </c>
      <c r="J165" s="193">
        <v>0</v>
      </c>
      <c r="K165" s="202">
        <v>1</v>
      </c>
      <c r="L165" s="271">
        <v>3.7290803257213643</v>
      </c>
      <c r="M165" s="272">
        <v>2.2485912331751541</v>
      </c>
      <c r="N165" s="314">
        <v>1.4804890925462102</v>
      </c>
      <c r="O165" s="314">
        <v>0.38091197871746457</v>
      </c>
      <c r="P165" s="314">
        <v>1.0995771138287456</v>
      </c>
      <c r="Q165" s="314">
        <v>2.2485912331751541</v>
      </c>
      <c r="R165" s="315">
        <v>0</v>
      </c>
      <c r="S165" s="316">
        <v>3.7290803257213643</v>
      </c>
      <c r="T165" s="316">
        <v>1.6842592994091738</v>
      </c>
      <c r="U165" s="316">
        <v>2.0448210263121904</v>
      </c>
      <c r="V165" s="316">
        <v>1.2725159919557143</v>
      </c>
      <c r="W165" s="316">
        <v>0.15270656205361727</v>
      </c>
      <c r="X165" s="316">
        <v>0.61959847230285858</v>
      </c>
      <c r="Y165" s="316">
        <v>0</v>
      </c>
      <c r="Z165" s="316">
        <v>1.6842592994091738</v>
      </c>
      <c r="AA165" s="317">
        <v>16.517401938957562</v>
      </c>
      <c r="AB165" s="318">
        <v>5.4380816814333555</v>
      </c>
      <c r="AC165" s="318">
        <v>11.079320257524206</v>
      </c>
      <c r="AD165" s="318">
        <v>0.65645013074069103</v>
      </c>
      <c r="AE165" s="318">
        <v>10.422870126783515</v>
      </c>
      <c r="AF165" s="318">
        <v>5.4380816814333555</v>
      </c>
      <c r="AG165" s="319">
        <v>0</v>
      </c>
      <c r="AH165" s="320">
        <v>16.517401938957562</v>
      </c>
      <c r="AI165" s="320">
        <v>11.573337491394973</v>
      </c>
      <c r="AJ165" s="320">
        <v>4.9440644475625888</v>
      </c>
      <c r="AK165" s="320">
        <v>2.2042644431429901</v>
      </c>
      <c r="AL165" s="320">
        <v>0.30243721834139481</v>
      </c>
      <c r="AM165" s="320">
        <v>2.4373627860782041</v>
      </c>
      <c r="AN165" s="320">
        <v>9.9445213709522449</v>
      </c>
      <c r="AO165" s="320">
        <v>1.6288161204427296</v>
      </c>
      <c r="AP165" s="321">
        <v>4.1253919119999996</v>
      </c>
      <c r="AQ165" s="322">
        <v>0.31915138816124994</v>
      </c>
      <c r="AR165" s="323">
        <v>3.8062405238387496</v>
      </c>
      <c r="AS165" s="323">
        <v>0.177144949</v>
      </c>
      <c r="AT165" s="323">
        <v>3.6290955748387494</v>
      </c>
      <c r="AU165" s="323">
        <v>0.31915138816124994</v>
      </c>
      <c r="AV165" s="315">
        <v>0.15780585392626076</v>
      </c>
      <c r="AW165" s="316">
        <v>3.967586058073739</v>
      </c>
      <c r="AX165" s="316">
        <v>1.313666984686702</v>
      </c>
      <c r="AY165" s="316">
        <v>2.4865885568544637</v>
      </c>
      <c r="AZ165" s="316">
        <v>0</v>
      </c>
      <c r="BA165" s="316">
        <v>0.16733051653257336</v>
      </c>
      <c r="BB165" s="316">
        <v>2.4865885568544637</v>
      </c>
      <c r="BC165" s="316">
        <v>0</v>
      </c>
      <c r="BD165" s="316">
        <v>1.313666984686702</v>
      </c>
      <c r="BE165" s="324">
        <v>1.543794840899903E-4</v>
      </c>
      <c r="BF165" s="325">
        <v>9.5645743669802961E-6</v>
      </c>
      <c r="BG165" s="326">
        <v>1.4481490972301E-4</v>
      </c>
      <c r="BH165" s="326">
        <v>0</v>
      </c>
      <c r="BI165" s="326">
        <v>1.4481490972301E-4</v>
      </c>
      <c r="BJ165" s="326">
        <v>9.5645743669802961E-6</v>
      </c>
      <c r="BK165" s="319">
        <v>0</v>
      </c>
      <c r="BL165" s="320">
        <v>1.543794840899903E-4</v>
      </c>
      <c r="BM165" s="320">
        <v>1.3333130949625974E-4</v>
      </c>
      <c r="BN165" s="320">
        <v>2.1048174593730565E-5</v>
      </c>
      <c r="BO165" s="320">
        <v>0</v>
      </c>
      <c r="BP165" s="320">
        <v>0</v>
      </c>
      <c r="BQ165" s="320">
        <v>2.1048174593730565E-5</v>
      </c>
      <c r="BR165" s="320">
        <v>0</v>
      </c>
      <c r="BS165" s="320">
        <v>1.3333130949625974E-4</v>
      </c>
      <c r="BT165" s="275">
        <v>2.5526353477654511</v>
      </c>
      <c r="BU165" s="327">
        <v>0.35257394306152645</v>
      </c>
      <c r="BV165" s="328">
        <v>2.2000614047039244</v>
      </c>
      <c r="BW165" s="328">
        <v>0.78976563245781906</v>
      </c>
      <c r="BX165" s="328">
        <v>1.4102957722461054</v>
      </c>
      <c r="BY165" s="328">
        <v>0.35257394306152645</v>
      </c>
      <c r="BZ165" s="329">
        <v>2.3816087794651657</v>
      </c>
      <c r="CA165" s="330">
        <v>0.1710265683002854</v>
      </c>
      <c r="CB165" s="330">
        <v>0.11811227092561137</v>
      </c>
      <c r="CC165" s="330">
        <v>5.2914297374674027E-2</v>
      </c>
      <c r="CD165" s="330"/>
      <c r="CE165" s="330">
        <v>5.2914297374673881E-2</v>
      </c>
      <c r="CF165" s="330">
        <v>1.457167719820518E-16</v>
      </c>
      <c r="CG165" s="330"/>
      <c r="CH165" s="330">
        <v>0.11811227092561137</v>
      </c>
      <c r="CI165" s="331">
        <v>0</v>
      </c>
      <c r="CJ165" s="332">
        <v>0</v>
      </c>
      <c r="CK165" s="332">
        <v>0</v>
      </c>
      <c r="CL165" s="332"/>
      <c r="CM165" s="332">
        <v>0</v>
      </c>
      <c r="CN165" s="332">
        <v>0</v>
      </c>
      <c r="CO165" s="333"/>
      <c r="CP165" s="334">
        <v>0</v>
      </c>
      <c r="CQ165" s="334">
        <v>0</v>
      </c>
      <c r="CR165" s="334">
        <v>0</v>
      </c>
      <c r="CS165" s="335"/>
      <c r="CT165" s="335"/>
      <c r="CU165" s="334">
        <v>0</v>
      </c>
      <c r="CV165" s="334">
        <v>0</v>
      </c>
      <c r="CW165" s="334">
        <v>0</v>
      </c>
      <c r="CX165" s="299">
        <v>2.6910017999999996</v>
      </c>
      <c r="CY165" s="300">
        <v>0.15070807703160605</v>
      </c>
      <c r="CZ165" s="301">
        <v>2.5402937229683933</v>
      </c>
      <c r="DA165" s="301">
        <v>0</v>
      </c>
      <c r="DB165" s="301">
        <v>2.5402937229683933</v>
      </c>
      <c r="DC165" s="301">
        <v>0.15070807703160605</v>
      </c>
      <c r="DD165" s="169">
        <v>0</v>
      </c>
      <c r="DE165" s="170">
        <v>2.6910017999999996</v>
      </c>
      <c r="DF165" s="170">
        <v>2.5809090429195263</v>
      </c>
      <c r="DG165" s="170">
        <v>0.11009275708047328</v>
      </c>
      <c r="DH165" s="170">
        <v>0</v>
      </c>
      <c r="DI165" s="170">
        <v>0</v>
      </c>
      <c r="DJ165" s="170">
        <v>0.11009275708047328</v>
      </c>
      <c r="DK165" s="170">
        <v>2.5809090429195263</v>
      </c>
      <c r="DL165" s="170">
        <v>0</v>
      </c>
      <c r="DM165" s="336">
        <v>29.615665703928464</v>
      </c>
      <c r="DN165" s="337">
        <v>8.5091158874372592</v>
      </c>
      <c r="DO165" s="337">
        <v>21.106549816491206</v>
      </c>
      <c r="DP165" s="337">
        <v>2.0042726909159745</v>
      </c>
      <c r="DQ165" s="337">
        <v>19.102277125575231</v>
      </c>
      <c r="DR165" s="337">
        <v>8.5091158874372592</v>
      </c>
      <c r="DS165" s="338">
        <v>2.5394146333914263</v>
      </c>
      <c r="DT165" s="339">
        <v>27.076251070537037</v>
      </c>
      <c r="DU165" s="339">
        <v>17.270418420645484</v>
      </c>
      <c r="DV165" s="339">
        <v>9.6385021333589833</v>
      </c>
      <c r="DW165" s="339">
        <v>3.4767804350987044</v>
      </c>
      <c r="DX165" s="339">
        <v>0.67538859430225928</v>
      </c>
      <c r="DY165" s="339">
        <v>5.6536636204905921</v>
      </c>
      <c r="DZ165" s="339">
        <v>12.525430413871771</v>
      </c>
      <c r="EA165" s="339">
        <v>4.7449880067737134</v>
      </c>
      <c r="EB165" s="340">
        <v>3.7290803257213643</v>
      </c>
      <c r="EC165" s="274">
        <v>16.517401938957562</v>
      </c>
      <c r="ED165" s="274">
        <v>4.1253919119999996</v>
      </c>
      <c r="EE165" s="274">
        <v>1.543794840899903E-4</v>
      </c>
      <c r="EF165" s="274">
        <v>2.5526353477654511</v>
      </c>
      <c r="EG165" s="274">
        <v>0</v>
      </c>
      <c r="EH165" s="274">
        <f t="shared" si="179"/>
        <v>2.6910017999999996</v>
      </c>
      <c r="EI165" s="248">
        <f t="shared" si="180"/>
        <v>29.615665703928464</v>
      </c>
      <c r="EJ165" s="245">
        <v>0.38091197871746457</v>
      </c>
      <c r="EK165" s="246">
        <v>0.65645013074069103</v>
      </c>
      <c r="EL165" s="246">
        <v>0.177144949</v>
      </c>
      <c r="EM165" s="246">
        <v>0</v>
      </c>
      <c r="EN165" s="246">
        <v>0.78976563245781906</v>
      </c>
      <c r="EO165" s="246">
        <v>0</v>
      </c>
      <c r="EP165" s="246">
        <v>0</v>
      </c>
      <c r="EQ165" s="341">
        <v>2.0042726909159745</v>
      </c>
      <c r="ER165" s="246">
        <v>1.0995771138287456</v>
      </c>
      <c r="ES165" s="246">
        <v>10.422870126783515</v>
      </c>
      <c r="ET165" s="246">
        <v>3.6290955748387494</v>
      </c>
      <c r="EU165" s="246">
        <v>1.4481490972301E-4</v>
      </c>
      <c r="EV165" s="246">
        <v>1.4102957722461054</v>
      </c>
      <c r="EW165" s="246">
        <v>0</v>
      </c>
      <c r="EX165" s="246">
        <f t="shared" si="181"/>
        <v>2.5402937229683933</v>
      </c>
      <c r="EY165" s="342">
        <f t="shared" si="182"/>
        <v>19.102277125575231</v>
      </c>
      <c r="EZ165" s="246">
        <v>2.2485912331751541</v>
      </c>
      <c r="FA165" s="246">
        <v>5.4380816814333555</v>
      </c>
      <c r="FB165" s="246">
        <v>0.31915138816124994</v>
      </c>
      <c r="FC165" s="246">
        <v>9.5645743669802961E-6</v>
      </c>
      <c r="FD165" s="246">
        <v>0.35257394306152645</v>
      </c>
      <c r="FE165" s="246">
        <v>0</v>
      </c>
      <c r="FF165" s="246">
        <f t="shared" si="137"/>
        <v>0.15070807703160605</v>
      </c>
      <c r="FG165" s="343">
        <f t="shared" si="138"/>
        <v>8.5091158874372592</v>
      </c>
      <c r="FH165" s="276">
        <v>0</v>
      </c>
      <c r="FI165" s="260">
        <v>0</v>
      </c>
      <c r="FJ165" s="260">
        <v>0.15780585392626076</v>
      </c>
      <c r="FK165" s="260">
        <v>0</v>
      </c>
      <c r="FL165" s="260">
        <v>2.3816087794651657</v>
      </c>
      <c r="FM165" s="264">
        <v>0</v>
      </c>
      <c r="FN165" s="264">
        <v>0</v>
      </c>
      <c r="FO165" s="344">
        <v>2.5394146333914263</v>
      </c>
      <c r="FP165" s="345">
        <v>1.2725159919557143</v>
      </c>
      <c r="FQ165" s="260">
        <v>2.2042644431429901</v>
      </c>
      <c r="FR165" s="260">
        <v>0</v>
      </c>
      <c r="FS165" s="260">
        <v>0</v>
      </c>
      <c r="FT165" s="260">
        <v>0</v>
      </c>
      <c r="FU165" s="264">
        <v>0</v>
      </c>
      <c r="FV165" s="147">
        <v>0</v>
      </c>
      <c r="FW165" s="344">
        <v>3.4767804350987044</v>
      </c>
      <c r="FX165" s="195">
        <v>0.15270656205361727</v>
      </c>
      <c r="FY165" s="262">
        <v>0.30243721834139481</v>
      </c>
      <c r="FZ165" s="262">
        <v>0.16733051653257336</v>
      </c>
      <c r="GA165" s="262">
        <v>0</v>
      </c>
      <c r="GB165" s="262">
        <v>5.2914297374673881E-2</v>
      </c>
      <c r="GC165" s="147">
        <v>0</v>
      </c>
      <c r="GD165" s="147">
        <v>0</v>
      </c>
      <c r="GE165" s="346">
        <v>0.67538859430225928</v>
      </c>
      <c r="GF165" s="273">
        <f t="shared" si="139"/>
        <v>0.61959847230285858</v>
      </c>
      <c r="GG165" s="246">
        <f t="shared" si="140"/>
        <v>2.4373627860782041</v>
      </c>
      <c r="GH165" s="246">
        <f t="shared" si="141"/>
        <v>2.4865885568544637</v>
      </c>
      <c r="GI165" s="246">
        <f t="shared" si="142"/>
        <v>2.1048174593730565E-5</v>
      </c>
      <c r="GJ165" s="246">
        <f t="shared" si="143"/>
        <v>1.457167719820518E-16</v>
      </c>
      <c r="GK165" s="246">
        <f t="shared" si="144"/>
        <v>0</v>
      </c>
      <c r="GL165" s="246">
        <f t="shared" si="145"/>
        <v>0.11009275708047328</v>
      </c>
      <c r="GM165" s="346">
        <f t="shared" si="146"/>
        <v>5.6536636204905921</v>
      </c>
      <c r="GN165" s="195">
        <v>0</v>
      </c>
      <c r="GO165" s="262">
        <v>9.9445213709522449</v>
      </c>
      <c r="GP165" s="262">
        <v>0</v>
      </c>
      <c r="GQ165" s="262">
        <v>0</v>
      </c>
      <c r="GR165" s="262">
        <v>0</v>
      </c>
      <c r="GS165" s="147">
        <v>0</v>
      </c>
      <c r="GT165" s="147">
        <f t="shared" si="147"/>
        <v>2.5809090429195263</v>
      </c>
      <c r="GU165" s="346">
        <f t="shared" si="148"/>
        <v>12.525430413871771</v>
      </c>
      <c r="GV165" s="195">
        <v>1.6842592994091738</v>
      </c>
      <c r="GW165" s="262">
        <v>1.6288161204427296</v>
      </c>
      <c r="GX165" s="262">
        <v>1.313666984686702</v>
      </c>
      <c r="GY165" s="262">
        <v>1.3333130949625974E-4</v>
      </c>
      <c r="GZ165" s="262">
        <v>0.11811227092561137</v>
      </c>
      <c r="HA165" s="147">
        <v>0</v>
      </c>
      <c r="HB165" s="147">
        <f t="shared" si="186"/>
        <v>0</v>
      </c>
      <c r="HC165" s="346">
        <f t="shared" si="187"/>
        <v>4.7449880067737134</v>
      </c>
      <c r="HD165" s="248">
        <f t="shared" si="149"/>
        <v>29.615665703928464</v>
      </c>
      <c r="HE165" s="116">
        <f t="shared" si="183"/>
        <v>2.0042726909159745</v>
      </c>
      <c r="HF165" s="117">
        <f t="shared" si="184"/>
        <v>19.102277125575231</v>
      </c>
      <c r="HG165" s="117">
        <f t="shared" si="185"/>
        <v>8.5091158874372592</v>
      </c>
      <c r="HH165" s="195">
        <f t="shared" si="173"/>
        <v>2.5394146333914263</v>
      </c>
      <c r="HI165" s="262">
        <f t="shared" si="174"/>
        <v>3.4767804350987044</v>
      </c>
      <c r="HJ165" s="262">
        <f t="shared" si="175"/>
        <v>0.67538859430225928</v>
      </c>
      <c r="HK165" s="262">
        <f t="shared" si="176"/>
        <v>5.6536636204905921</v>
      </c>
      <c r="HL165" s="262">
        <f t="shared" si="177"/>
        <v>12.525430413871771</v>
      </c>
      <c r="HM165" s="262">
        <f t="shared" si="178"/>
        <v>4.7449880067737134</v>
      </c>
      <c r="HN165" s="120">
        <f t="shared" si="155"/>
        <v>11.074040221566564</v>
      </c>
      <c r="HO165" s="249">
        <f t="shared" si="156"/>
        <v>37.39250818224091</v>
      </c>
      <c r="HP165" s="121">
        <f t="shared" si="157"/>
        <v>62.60749181775909</v>
      </c>
      <c r="HQ165" s="122">
        <f t="shared" si="150"/>
        <v>21.106549816491206</v>
      </c>
      <c r="HR165" s="123">
        <f t="shared" si="151"/>
        <v>9.8058326498915562</v>
      </c>
      <c r="HS165" s="196">
        <f t="shared" si="152"/>
        <v>11.30071716659965</v>
      </c>
      <c r="HT165" s="197">
        <f t="shared" si="153"/>
        <v>15.064845047263198</v>
      </c>
      <c r="HU165" s="198">
        <f t="shared" si="154"/>
        <v>-3.7641278806635459</v>
      </c>
      <c r="HV165" s="199">
        <f t="shared" si="158"/>
        <v>2.4679721419940388</v>
      </c>
      <c r="HW165" s="125">
        <f t="shared" si="159"/>
        <v>0.16702272424299788</v>
      </c>
      <c r="HX165" s="125">
        <f t="shared" si="160"/>
        <v>1.5918564271312692</v>
      </c>
      <c r="HY165" s="125">
        <f t="shared" si="161"/>
        <v>0.7090929906197716</v>
      </c>
      <c r="HZ165" s="200">
        <f t="shared" si="162"/>
        <v>0.2116178861159522</v>
      </c>
      <c r="IA165" s="201">
        <f t="shared" si="163"/>
        <v>0.28973170292489203</v>
      </c>
      <c r="IB165" s="201">
        <f t="shared" si="164"/>
        <v>5.6282382858521607E-2</v>
      </c>
      <c r="IC165" s="201">
        <f t="shared" si="165"/>
        <v>0.47113863504088266</v>
      </c>
      <c r="ID165" s="201">
        <f t="shared" si="166"/>
        <v>1.0437858678226475</v>
      </c>
      <c r="IE165" s="201">
        <f t="shared" si="167"/>
        <v>0.3954156672311428</v>
      </c>
      <c r="IF165" s="173">
        <f t="shared" si="168"/>
        <v>1.7588791513742672</v>
      </c>
      <c r="IG165" s="174">
        <f t="shared" si="169"/>
        <v>0.81715272082429635</v>
      </c>
      <c r="IH165" s="184">
        <f t="shared" si="170"/>
        <v>0.94172643054997085</v>
      </c>
      <c r="II165" s="185">
        <f t="shared" si="171"/>
        <v>1.2554037539385998</v>
      </c>
      <c r="IJ165" s="177">
        <f t="shared" si="172"/>
        <v>-0.3136773233886288</v>
      </c>
      <c r="IK165" s="130">
        <v>0</v>
      </c>
      <c r="IL165" s="347">
        <v>0</v>
      </c>
    </row>
    <row r="166" spans="1:246" outlineLevel="3" x14ac:dyDescent="0.2">
      <c r="A166" s="187">
        <v>161.52121212121199</v>
      </c>
      <c r="B166" s="188">
        <v>147</v>
      </c>
      <c r="C166" s="189" t="s">
        <v>242</v>
      </c>
      <c r="D166" s="208" t="s">
        <v>268</v>
      </c>
      <c r="E166" s="191" t="s">
        <v>276</v>
      </c>
      <c r="F166" s="1">
        <v>38609.485999999997</v>
      </c>
      <c r="G166" s="232">
        <v>401.13299999999998</v>
      </c>
      <c r="H166" s="234">
        <v>77.138999999999996</v>
      </c>
      <c r="I166" s="192">
        <v>1</v>
      </c>
      <c r="J166" s="193">
        <v>0</v>
      </c>
      <c r="K166" s="202">
        <v>1</v>
      </c>
      <c r="L166" s="271">
        <v>3.7340711355833802</v>
      </c>
      <c r="M166" s="272">
        <v>2.2561849210607083</v>
      </c>
      <c r="N166" s="314">
        <v>1.4778862145226719</v>
      </c>
      <c r="O166" s="314">
        <v>0.38020647872994273</v>
      </c>
      <c r="P166" s="314">
        <v>1.0976797357927293</v>
      </c>
      <c r="Q166" s="314">
        <v>2.2561849210607083</v>
      </c>
      <c r="R166" s="315">
        <v>0</v>
      </c>
      <c r="S166" s="316">
        <v>3.7340711355833802</v>
      </c>
      <c r="T166" s="316">
        <v>1.6913809887771678</v>
      </c>
      <c r="U166" s="316">
        <v>2.0426901468062124</v>
      </c>
      <c r="V166" s="316">
        <v>1.2719419520567599</v>
      </c>
      <c r="W166" s="316">
        <v>0.15277245404963441</v>
      </c>
      <c r="X166" s="316">
        <v>0.6179757406998182</v>
      </c>
      <c r="Y166" s="316">
        <v>0</v>
      </c>
      <c r="Z166" s="316">
        <v>1.6913809887771678</v>
      </c>
      <c r="AA166" s="317">
        <v>16.860335336389518</v>
      </c>
      <c r="AB166" s="318">
        <v>5.5684730385654087</v>
      </c>
      <c r="AC166" s="318">
        <v>11.29186229782411</v>
      </c>
      <c r="AD166" s="318">
        <v>0.40481727590574751</v>
      </c>
      <c r="AE166" s="318">
        <v>10.887045021918365</v>
      </c>
      <c r="AF166" s="318">
        <v>5.5684730385654087</v>
      </c>
      <c r="AG166" s="319">
        <v>0</v>
      </c>
      <c r="AH166" s="320">
        <v>16.860335336389518</v>
      </c>
      <c r="AI166" s="320">
        <v>12.474406354922404</v>
      </c>
      <c r="AJ166" s="320">
        <v>4.3859289814671136</v>
      </c>
      <c r="AK166" s="320">
        <v>1.6862230521140971</v>
      </c>
      <c r="AL166" s="320">
        <v>0.2777924373885941</v>
      </c>
      <c r="AM166" s="320">
        <v>2.421913491964423</v>
      </c>
      <c r="AN166" s="320">
        <v>10.910226941826707</v>
      </c>
      <c r="AO166" s="320">
        <v>1.5641794130956999</v>
      </c>
      <c r="AP166" s="321">
        <v>4.186282104</v>
      </c>
      <c r="AQ166" s="322">
        <v>0.32386201680374999</v>
      </c>
      <c r="AR166" s="323">
        <v>3.86242008719625</v>
      </c>
      <c r="AS166" s="323">
        <v>0.17975958299999997</v>
      </c>
      <c r="AT166" s="323">
        <v>3.6826605041962499</v>
      </c>
      <c r="AU166" s="323">
        <v>0.32386201680374999</v>
      </c>
      <c r="AV166" s="315">
        <v>8.3415411649439997E-2</v>
      </c>
      <c r="AW166" s="316">
        <v>4.1028666923505597</v>
      </c>
      <c r="AX166" s="316">
        <v>1.3625178548443477</v>
      </c>
      <c r="AY166" s="316">
        <v>2.5657771160715921</v>
      </c>
      <c r="AZ166" s="316">
        <v>0</v>
      </c>
      <c r="BA166" s="316">
        <v>0.17457172143461996</v>
      </c>
      <c r="BB166" s="316">
        <v>2.5657771160715921</v>
      </c>
      <c r="BC166" s="316">
        <v>0</v>
      </c>
      <c r="BD166" s="316">
        <v>1.3625178548443477</v>
      </c>
      <c r="BE166" s="324">
        <v>0</v>
      </c>
      <c r="BF166" s="325">
        <v>0</v>
      </c>
      <c r="BG166" s="326">
        <v>0</v>
      </c>
      <c r="BH166" s="326">
        <v>0</v>
      </c>
      <c r="BI166" s="326">
        <v>0</v>
      </c>
      <c r="BJ166" s="326">
        <v>0</v>
      </c>
      <c r="BK166" s="319">
        <v>0</v>
      </c>
      <c r="BL166" s="320">
        <v>0</v>
      </c>
      <c r="BM166" s="320">
        <v>0</v>
      </c>
      <c r="BN166" s="320">
        <v>0</v>
      </c>
      <c r="BO166" s="320">
        <v>0</v>
      </c>
      <c r="BP166" s="320">
        <v>0</v>
      </c>
      <c r="BQ166" s="320">
        <v>0</v>
      </c>
      <c r="BR166" s="320">
        <v>0</v>
      </c>
      <c r="BS166" s="320">
        <v>0</v>
      </c>
      <c r="BT166" s="275">
        <v>2.2856119118497213</v>
      </c>
      <c r="BU166" s="327">
        <v>0.31569225301791731</v>
      </c>
      <c r="BV166" s="328">
        <v>1.969919658831804</v>
      </c>
      <c r="BW166" s="328">
        <v>0.70715064676013473</v>
      </c>
      <c r="BX166" s="328">
        <v>1.2627690120716693</v>
      </c>
      <c r="BY166" s="328">
        <v>0.31569225301791731</v>
      </c>
      <c r="BZ166" s="329">
        <v>2.2193291664060797</v>
      </c>
      <c r="CA166" s="330">
        <v>6.6282745443641655E-2</v>
      </c>
      <c r="CB166" s="330">
        <v>4.5775376687597971E-2</v>
      </c>
      <c r="CC166" s="330">
        <v>2.0507368756043684E-2</v>
      </c>
      <c r="CD166" s="330"/>
      <c r="CE166" s="330">
        <v>2.0507368756043889E-2</v>
      </c>
      <c r="CF166" s="330">
        <v>-2.0469737016526324E-16</v>
      </c>
      <c r="CG166" s="330"/>
      <c r="CH166" s="330">
        <v>4.5775376687597971E-2</v>
      </c>
      <c r="CI166" s="331">
        <v>0</v>
      </c>
      <c r="CJ166" s="332">
        <v>0</v>
      </c>
      <c r="CK166" s="332">
        <v>0</v>
      </c>
      <c r="CL166" s="332"/>
      <c r="CM166" s="332">
        <v>0</v>
      </c>
      <c r="CN166" s="332">
        <v>0</v>
      </c>
      <c r="CO166" s="333"/>
      <c r="CP166" s="334">
        <v>0</v>
      </c>
      <c r="CQ166" s="334">
        <v>0</v>
      </c>
      <c r="CR166" s="334">
        <v>0</v>
      </c>
      <c r="CS166" s="335"/>
      <c r="CT166" s="335"/>
      <c r="CU166" s="334">
        <v>0</v>
      </c>
      <c r="CV166" s="334">
        <v>0</v>
      </c>
      <c r="CW166" s="334">
        <v>0</v>
      </c>
      <c r="CX166" s="299">
        <v>2.7307205999999997</v>
      </c>
      <c r="CY166" s="300">
        <v>0.15293250659906416</v>
      </c>
      <c r="CZ166" s="301">
        <v>2.577788093400935</v>
      </c>
      <c r="DA166" s="301">
        <v>0</v>
      </c>
      <c r="DB166" s="301">
        <v>2.577788093400935</v>
      </c>
      <c r="DC166" s="301">
        <v>0.15293250659906416</v>
      </c>
      <c r="DD166" s="169">
        <v>0</v>
      </c>
      <c r="DE166" s="170">
        <v>2.7307205999999997</v>
      </c>
      <c r="DF166" s="170">
        <v>2.6190028896400719</v>
      </c>
      <c r="DG166" s="170">
        <v>0.11171771035992784</v>
      </c>
      <c r="DH166" s="170">
        <v>0</v>
      </c>
      <c r="DI166" s="170">
        <v>0</v>
      </c>
      <c r="DJ166" s="170">
        <v>0.11171771035992784</v>
      </c>
      <c r="DK166" s="170">
        <v>2.6190028896400719</v>
      </c>
      <c r="DL166" s="170">
        <v>0</v>
      </c>
      <c r="DM166" s="336">
        <v>29.797021087822621</v>
      </c>
      <c r="DN166" s="337">
        <v>8.6171447360468498</v>
      </c>
      <c r="DO166" s="337">
        <v>21.179876351775768</v>
      </c>
      <c r="DP166" s="337">
        <v>1.671933984395825</v>
      </c>
      <c r="DQ166" s="337">
        <v>19.507942367379947</v>
      </c>
      <c r="DR166" s="337">
        <v>8.6171447360468498</v>
      </c>
      <c r="DS166" s="338">
        <v>2.3027445780555196</v>
      </c>
      <c r="DT166" s="339">
        <v>27.494276509767097</v>
      </c>
      <c r="DU166" s="339">
        <v>18.193083464871588</v>
      </c>
      <c r="DV166" s="339">
        <v>9.1266213234608884</v>
      </c>
      <c r="DW166" s="339">
        <v>2.9581650041708567</v>
      </c>
      <c r="DX166" s="339">
        <v>0.62564398162889234</v>
      </c>
      <c r="DY166" s="339">
        <v>5.7173840590957612</v>
      </c>
      <c r="DZ166" s="339">
        <v>13.529229831466779</v>
      </c>
      <c r="EA166" s="339">
        <v>4.6638536334048135</v>
      </c>
      <c r="EB166" s="340">
        <v>3.7340711355833802</v>
      </c>
      <c r="EC166" s="274">
        <v>16.860335336389518</v>
      </c>
      <c r="ED166" s="274">
        <v>4.186282104</v>
      </c>
      <c r="EE166" s="274">
        <v>0</v>
      </c>
      <c r="EF166" s="274">
        <v>2.2856119118497213</v>
      </c>
      <c r="EG166" s="274">
        <v>0</v>
      </c>
      <c r="EH166" s="274">
        <f t="shared" si="179"/>
        <v>2.7307205999999997</v>
      </c>
      <c r="EI166" s="248">
        <f t="shared" si="180"/>
        <v>29.797021087822621</v>
      </c>
      <c r="EJ166" s="245">
        <v>0.38020647872994273</v>
      </c>
      <c r="EK166" s="246">
        <v>0.40481727590574751</v>
      </c>
      <c r="EL166" s="246">
        <v>0.17975958299999997</v>
      </c>
      <c r="EM166" s="246">
        <v>0</v>
      </c>
      <c r="EN166" s="246">
        <v>0.70715064676013473</v>
      </c>
      <c r="EO166" s="246">
        <v>0</v>
      </c>
      <c r="EP166" s="246">
        <v>0</v>
      </c>
      <c r="EQ166" s="341">
        <v>1.671933984395825</v>
      </c>
      <c r="ER166" s="246">
        <v>1.0976797357927293</v>
      </c>
      <c r="ES166" s="246">
        <v>10.887045021918365</v>
      </c>
      <c r="ET166" s="246">
        <v>3.6826605041962499</v>
      </c>
      <c r="EU166" s="246">
        <v>0</v>
      </c>
      <c r="EV166" s="246">
        <v>1.2627690120716693</v>
      </c>
      <c r="EW166" s="246">
        <v>0</v>
      </c>
      <c r="EX166" s="246">
        <f t="shared" si="181"/>
        <v>2.577788093400935</v>
      </c>
      <c r="EY166" s="342">
        <f t="shared" si="182"/>
        <v>19.507942367379947</v>
      </c>
      <c r="EZ166" s="246">
        <v>2.2561849210607083</v>
      </c>
      <c r="FA166" s="246">
        <v>5.5684730385654087</v>
      </c>
      <c r="FB166" s="246">
        <v>0.32386201680374999</v>
      </c>
      <c r="FC166" s="246">
        <v>0</v>
      </c>
      <c r="FD166" s="246">
        <v>0.31569225301791731</v>
      </c>
      <c r="FE166" s="246">
        <v>0</v>
      </c>
      <c r="FF166" s="246">
        <f t="shared" si="137"/>
        <v>0.15293250659906416</v>
      </c>
      <c r="FG166" s="343">
        <f t="shared" si="138"/>
        <v>8.6171447360468498</v>
      </c>
      <c r="FH166" s="276">
        <v>0</v>
      </c>
      <c r="FI166" s="260">
        <v>0</v>
      </c>
      <c r="FJ166" s="260">
        <v>8.3415411649439997E-2</v>
      </c>
      <c r="FK166" s="260">
        <v>0</v>
      </c>
      <c r="FL166" s="260">
        <v>2.2193291664060797</v>
      </c>
      <c r="FM166" s="264">
        <v>0</v>
      </c>
      <c r="FN166" s="264">
        <v>0</v>
      </c>
      <c r="FO166" s="344">
        <v>2.3027445780555196</v>
      </c>
      <c r="FP166" s="345">
        <v>1.2719419520567599</v>
      </c>
      <c r="FQ166" s="260">
        <v>1.6862230521140971</v>
      </c>
      <c r="FR166" s="260">
        <v>0</v>
      </c>
      <c r="FS166" s="260">
        <v>0</v>
      </c>
      <c r="FT166" s="260">
        <v>0</v>
      </c>
      <c r="FU166" s="264">
        <v>0</v>
      </c>
      <c r="FV166" s="147">
        <v>0</v>
      </c>
      <c r="FW166" s="344">
        <v>2.9581650041708567</v>
      </c>
      <c r="FX166" s="195">
        <v>0.15277245404963441</v>
      </c>
      <c r="FY166" s="262">
        <v>0.2777924373885941</v>
      </c>
      <c r="FZ166" s="262">
        <v>0.17457172143461996</v>
      </c>
      <c r="GA166" s="262">
        <v>0</v>
      </c>
      <c r="GB166" s="262">
        <v>2.0507368756043889E-2</v>
      </c>
      <c r="GC166" s="147">
        <v>0</v>
      </c>
      <c r="GD166" s="147">
        <v>0</v>
      </c>
      <c r="GE166" s="346">
        <v>0.62564398162889234</v>
      </c>
      <c r="GF166" s="273">
        <f t="shared" si="139"/>
        <v>0.6179757406998182</v>
      </c>
      <c r="GG166" s="246">
        <f t="shared" si="140"/>
        <v>2.421913491964423</v>
      </c>
      <c r="GH166" s="246">
        <f t="shared" si="141"/>
        <v>2.5657771160715921</v>
      </c>
      <c r="GI166" s="246">
        <f t="shared" si="142"/>
        <v>0</v>
      </c>
      <c r="GJ166" s="246">
        <f t="shared" si="143"/>
        <v>-2.0469737016526324E-16</v>
      </c>
      <c r="GK166" s="246">
        <f t="shared" si="144"/>
        <v>0</v>
      </c>
      <c r="GL166" s="246">
        <f t="shared" si="145"/>
        <v>0.11171771035992784</v>
      </c>
      <c r="GM166" s="346">
        <f t="shared" si="146"/>
        <v>5.7173840590957612</v>
      </c>
      <c r="GN166" s="195">
        <v>0</v>
      </c>
      <c r="GO166" s="262">
        <v>10.910226941826707</v>
      </c>
      <c r="GP166" s="262">
        <v>0</v>
      </c>
      <c r="GQ166" s="262">
        <v>0</v>
      </c>
      <c r="GR166" s="262">
        <v>0</v>
      </c>
      <c r="GS166" s="147">
        <v>0</v>
      </c>
      <c r="GT166" s="147">
        <f t="shared" si="147"/>
        <v>2.6190028896400719</v>
      </c>
      <c r="GU166" s="346">
        <f t="shared" si="148"/>
        <v>13.529229831466779</v>
      </c>
      <c r="GV166" s="195">
        <v>1.6913809887771678</v>
      </c>
      <c r="GW166" s="262">
        <v>1.5641794130956999</v>
      </c>
      <c r="GX166" s="262">
        <v>1.3625178548443477</v>
      </c>
      <c r="GY166" s="262">
        <v>0</v>
      </c>
      <c r="GZ166" s="262">
        <v>4.5775376687597971E-2</v>
      </c>
      <c r="HA166" s="147">
        <v>0</v>
      </c>
      <c r="HB166" s="147">
        <f t="shared" si="186"/>
        <v>0</v>
      </c>
      <c r="HC166" s="346">
        <f t="shared" si="187"/>
        <v>4.6638536334048135</v>
      </c>
      <c r="HD166" s="248">
        <f t="shared" si="149"/>
        <v>29.797021087822621</v>
      </c>
      <c r="HE166" s="116">
        <f t="shared" si="183"/>
        <v>1.671933984395825</v>
      </c>
      <c r="HF166" s="117">
        <f t="shared" si="184"/>
        <v>19.507942367379947</v>
      </c>
      <c r="HG166" s="117">
        <f t="shared" si="185"/>
        <v>8.6171447360468498</v>
      </c>
      <c r="HH166" s="195">
        <f t="shared" si="173"/>
        <v>2.3027445780555196</v>
      </c>
      <c r="HI166" s="262">
        <f t="shared" si="174"/>
        <v>2.9581650041708567</v>
      </c>
      <c r="HJ166" s="262">
        <f t="shared" si="175"/>
        <v>0.62564398162889234</v>
      </c>
      <c r="HK166" s="262">
        <f t="shared" si="176"/>
        <v>5.7173840590957612</v>
      </c>
      <c r="HL166" s="262">
        <f t="shared" si="177"/>
        <v>13.529229831466779</v>
      </c>
      <c r="HM166" s="262">
        <f t="shared" si="178"/>
        <v>4.6638536334048135</v>
      </c>
      <c r="HN166" s="120">
        <f t="shared" si="155"/>
        <v>11.006881674129467</v>
      </c>
      <c r="HO166" s="249">
        <f t="shared" si="156"/>
        <v>36.939537149328444</v>
      </c>
      <c r="HP166" s="121">
        <f t="shared" si="157"/>
        <v>63.060462850671556</v>
      </c>
      <c r="HQ166" s="122">
        <f t="shared" si="150"/>
        <v>21.179876351775771</v>
      </c>
      <c r="HR166" s="123">
        <f t="shared" si="151"/>
        <v>9.3011930448955091</v>
      </c>
      <c r="HS166" s="196">
        <f t="shared" si="152"/>
        <v>11.878683306880262</v>
      </c>
      <c r="HT166" s="197">
        <f t="shared" si="153"/>
        <v>15.831974409522299</v>
      </c>
      <c r="HU166" s="198">
        <f t="shared" si="154"/>
        <v>-3.9532911026420363</v>
      </c>
      <c r="HV166" s="199">
        <f t="shared" si="158"/>
        <v>2.4830850906518851</v>
      </c>
      <c r="HW166" s="125">
        <f t="shared" si="159"/>
        <v>0.1393278320329854</v>
      </c>
      <c r="HX166" s="125">
        <f t="shared" si="160"/>
        <v>1.6256618639483289</v>
      </c>
      <c r="HY166" s="125">
        <f t="shared" si="161"/>
        <v>0.71809539467057082</v>
      </c>
      <c r="HZ166" s="200">
        <f t="shared" si="162"/>
        <v>0.19189538150462662</v>
      </c>
      <c r="IA166" s="201">
        <f t="shared" si="163"/>
        <v>0.24651375034757139</v>
      </c>
      <c r="IB166" s="201">
        <f t="shared" si="164"/>
        <v>5.213699846907436E-2</v>
      </c>
      <c r="IC166" s="201">
        <f t="shared" si="165"/>
        <v>0.47644867159131343</v>
      </c>
      <c r="ID166" s="201">
        <f t="shared" si="166"/>
        <v>1.1274358192888982</v>
      </c>
      <c r="IE166" s="201">
        <f t="shared" si="167"/>
        <v>0.38865446945040111</v>
      </c>
      <c r="IF166" s="173">
        <f t="shared" si="168"/>
        <v>1.7649896959813143</v>
      </c>
      <c r="IG166" s="174">
        <f t="shared" si="169"/>
        <v>0.77509942040795909</v>
      </c>
      <c r="IH166" s="184">
        <f t="shared" si="170"/>
        <v>0.98989027557335518</v>
      </c>
      <c r="II166" s="185">
        <f t="shared" si="171"/>
        <v>1.3193312007935249</v>
      </c>
      <c r="IJ166" s="177">
        <f t="shared" si="172"/>
        <v>-0.32944092522016971</v>
      </c>
      <c r="IK166" s="130">
        <v>0</v>
      </c>
      <c r="IL166" s="347">
        <v>0</v>
      </c>
    </row>
    <row r="167" spans="1:246" outlineLevel="3" x14ac:dyDescent="0.2">
      <c r="A167" s="187">
        <v>162.618181818181</v>
      </c>
      <c r="B167" s="188">
        <v>148</v>
      </c>
      <c r="C167" s="189" t="s">
        <v>242</v>
      </c>
      <c r="D167" s="208" t="s">
        <v>268</v>
      </c>
      <c r="E167" s="191" t="s">
        <v>277</v>
      </c>
      <c r="F167" s="1">
        <v>19944.954000000002</v>
      </c>
      <c r="G167" s="232">
        <v>187.1728</v>
      </c>
      <c r="H167" s="234">
        <v>74.456999999999994</v>
      </c>
      <c r="I167" s="192">
        <v>1</v>
      </c>
      <c r="J167" s="193">
        <v>0</v>
      </c>
      <c r="K167" s="202">
        <v>1</v>
      </c>
      <c r="L167" s="271">
        <v>3.5941554453524516</v>
      </c>
      <c r="M167" s="272">
        <v>2.1725820335581516</v>
      </c>
      <c r="N167" s="314">
        <v>1.4215734117943</v>
      </c>
      <c r="O167" s="314">
        <v>0.36571190119445512</v>
      </c>
      <c r="P167" s="314">
        <v>1.0558615105998448</v>
      </c>
      <c r="Q167" s="314">
        <v>2.1725820335581516</v>
      </c>
      <c r="R167" s="315">
        <v>0</v>
      </c>
      <c r="S167" s="316">
        <v>3.5941554453524516</v>
      </c>
      <c r="T167" s="316">
        <v>1.6289991731271143</v>
      </c>
      <c r="U167" s="316">
        <v>1.9651562722253373</v>
      </c>
      <c r="V167" s="316">
        <v>1.2238171484994727</v>
      </c>
      <c r="W167" s="316">
        <v>0.14701978184875969</v>
      </c>
      <c r="X167" s="316">
        <v>0.59431934187710511</v>
      </c>
      <c r="Y167" s="316">
        <v>0</v>
      </c>
      <c r="Z167" s="316">
        <v>1.6289991731271143</v>
      </c>
      <c r="AA167" s="317">
        <v>15.92289992798657</v>
      </c>
      <c r="AB167" s="318">
        <v>5.3126400960281472</v>
      </c>
      <c r="AC167" s="318">
        <v>10.610259831958423</v>
      </c>
      <c r="AD167" s="318">
        <v>0.63912887954153241</v>
      </c>
      <c r="AE167" s="318">
        <v>9.9711309524168907</v>
      </c>
      <c r="AF167" s="318">
        <v>5.3126400960281472</v>
      </c>
      <c r="AG167" s="319">
        <v>0</v>
      </c>
      <c r="AH167" s="320">
        <v>15.92289992798657</v>
      </c>
      <c r="AI167" s="320">
        <v>11.111012130762076</v>
      </c>
      <c r="AJ167" s="320">
        <v>4.8118877972244949</v>
      </c>
      <c r="AK167" s="320">
        <v>2.1536399180448349</v>
      </c>
      <c r="AL167" s="320">
        <v>0.29246211367907654</v>
      </c>
      <c r="AM167" s="320">
        <v>2.3657857655005845</v>
      </c>
      <c r="AN167" s="320">
        <v>9.4805781087099881</v>
      </c>
      <c r="AO167" s="320">
        <v>1.6304340220520872</v>
      </c>
      <c r="AP167" s="321">
        <v>4.2730375919999997</v>
      </c>
      <c r="AQ167" s="322">
        <v>0.32913912299624998</v>
      </c>
      <c r="AR167" s="323">
        <v>3.9438984690037495</v>
      </c>
      <c r="AS167" s="323">
        <v>0.208355505</v>
      </c>
      <c r="AT167" s="323">
        <v>3.7355429640037494</v>
      </c>
      <c r="AU167" s="323">
        <v>0.32913912299624998</v>
      </c>
      <c r="AV167" s="315">
        <v>0.11314967010047997</v>
      </c>
      <c r="AW167" s="316">
        <v>4.1598879218995197</v>
      </c>
      <c r="AX167" s="316">
        <v>1.3726631562518414</v>
      </c>
      <c r="AY167" s="316">
        <v>2.5866700907548781</v>
      </c>
      <c r="AZ167" s="316">
        <v>0</v>
      </c>
      <c r="BA167" s="316">
        <v>0.20055467489279999</v>
      </c>
      <c r="BB167" s="316">
        <v>2.5866700907548781</v>
      </c>
      <c r="BC167" s="316">
        <v>0</v>
      </c>
      <c r="BD167" s="316">
        <v>1.3726631562518414</v>
      </c>
      <c r="BE167" s="324">
        <v>2.2857653451760371E-2</v>
      </c>
      <c r="BF167" s="325">
        <v>1.4458155771252424E-3</v>
      </c>
      <c r="BG167" s="326">
        <v>2.1411837874635128E-2</v>
      </c>
      <c r="BH167" s="326">
        <v>0</v>
      </c>
      <c r="BI167" s="326">
        <v>2.1411837874635128E-2</v>
      </c>
      <c r="BJ167" s="326">
        <v>1.4458155771252424E-3</v>
      </c>
      <c r="BK167" s="319">
        <v>0</v>
      </c>
      <c r="BL167" s="320">
        <v>2.2857653451760371E-2</v>
      </c>
      <c r="BM167" s="320">
        <v>2.0154841898005003E-2</v>
      </c>
      <c r="BN167" s="320">
        <v>2.7028115537553648E-3</v>
      </c>
      <c r="BO167" s="320">
        <v>0</v>
      </c>
      <c r="BP167" s="320">
        <v>0</v>
      </c>
      <c r="BQ167" s="320">
        <v>2.7028115537553648E-3</v>
      </c>
      <c r="BR167" s="320">
        <v>0</v>
      </c>
      <c r="BS167" s="320">
        <v>2.0154841898005003E-2</v>
      </c>
      <c r="BT167" s="275">
        <v>2.1036829090520377</v>
      </c>
      <c r="BU167" s="327">
        <v>0.29056393771436989</v>
      </c>
      <c r="BV167" s="328">
        <v>1.8131189713376679</v>
      </c>
      <c r="BW167" s="328">
        <v>0.65086322048018852</v>
      </c>
      <c r="BX167" s="328">
        <v>1.1622557508574793</v>
      </c>
      <c r="BY167" s="328">
        <v>0.29056393771436989</v>
      </c>
      <c r="BZ167" s="329">
        <v>2.0426761046895288</v>
      </c>
      <c r="CA167" s="330">
        <v>6.1006804362508937E-2</v>
      </c>
      <c r="CB167" s="330">
        <v>4.2131770968583587E-2</v>
      </c>
      <c r="CC167" s="330">
        <v>1.887503339392535E-2</v>
      </c>
      <c r="CD167" s="330"/>
      <c r="CE167" s="330">
        <v>1.8875033393925447E-2</v>
      </c>
      <c r="CF167" s="330">
        <v>-9.7144514654701197E-17</v>
      </c>
      <c r="CG167" s="330"/>
      <c r="CH167" s="330">
        <v>4.2131770968583587E-2</v>
      </c>
      <c r="CI167" s="331">
        <v>0.1169767373772375</v>
      </c>
      <c r="CJ167" s="332">
        <v>2.9850222412500004E-3</v>
      </c>
      <c r="CK167" s="332">
        <v>0.11399171513598751</v>
      </c>
      <c r="CL167" s="332"/>
      <c r="CM167" s="332">
        <v>0.11399171513598751</v>
      </c>
      <c r="CN167" s="332">
        <v>2.9850222412500004E-3</v>
      </c>
      <c r="CO167" s="333"/>
      <c r="CP167" s="334">
        <v>0.1169767373772375</v>
      </c>
      <c r="CQ167" s="334">
        <v>0.1169767373772375</v>
      </c>
      <c r="CR167" s="334">
        <v>0</v>
      </c>
      <c r="CS167" s="335"/>
      <c r="CT167" s="335"/>
      <c r="CU167" s="334">
        <v>0</v>
      </c>
      <c r="CV167" s="334">
        <v>0.1028404052714872</v>
      </c>
      <c r="CW167" s="334">
        <v>1.4136332105750299E-2</v>
      </c>
      <c r="CX167" s="299">
        <v>2.6357777999999996</v>
      </c>
      <c r="CY167" s="300">
        <v>0.14761528725866968</v>
      </c>
      <c r="CZ167" s="301">
        <v>2.4881625127413303</v>
      </c>
      <c r="DA167" s="301">
        <v>0</v>
      </c>
      <c r="DB167" s="301">
        <v>2.4881625127413303</v>
      </c>
      <c r="DC167" s="301">
        <v>0.14761528725866968</v>
      </c>
      <c r="DD167" s="169">
        <v>0</v>
      </c>
      <c r="DE167" s="170">
        <v>2.6357777999999996</v>
      </c>
      <c r="DF167" s="170">
        <v>2.5279443362492491</v>
      </c>
      <c r="DG167" s="170">
        <v>0.10783346375075054</v>
      </c>
      <c r="DH167" s="170">
        <v>0</v>
      </c>
      <c r="DI167" s="170">
        <v>0</v>
      </c>
      <c r="DJ167" s="170">
        <v>0.10783346375075054</v>
      </c>
      <c r="DK167" s="170">
        <v>2.5279443362492491</v>
      </c>
      <c r="DL167" s="170">
        <v>0</v>
      </c>
      <c r="DM167" s="336">
        <v>28.669388065220051</v>
      </c>
      <c r="DN167" s="337">
        <v>8.2569713153739652</v>
      </c>
      <c r="DO167" s="337">
        <v>20.412416749846095</v>
      </c>
      <c r="DP167" s="337">
        <v>1.8640595062161762</v>
      </c>
      <c r="DQ167" s="337">
        <v>18.548357243629916</v>
      </c>
      <c r="DR167" s="337">
        <v>8.2569713153739652</v>
      </c>
      <c r="DS167" s="338">
        <v>2.1558257747900087</v>
      </c>
      <c r="DT167" s="339">
        <v>26.513562290430048</v>
      </c>
      <c r="DU167" s="339">
        <v>16.819882146634107</v>
      </c>
      <c r="DV167" s="339">
        <v>9.493125468903143</v>
      </c>
      <c r="DW167" s="339">
        <v>3.3774570665443076</v>
      </c>
      <c r="DX167" s="339">
        <v>0.65891160381456171</v>
      </c>
      <c r="DY167" s="339">
        <v>5.6573114734370726</v>
      </c>
      <c r="DZ167" s="339">
        <v>12.111362850230725</v>
      </c>
      <c r="EA167" s="339">
        <v>4.7085192964033826</v>
      </c>
      <c r="EB167" s="340">
        <v>3.5941554453524516</v>
      </c>
      <c r="EC167" s="274">
        <v>15.92289992798657</v>
      </c>
      <c r="ED167" s="274">
        <v>4.2730375919999997</v>
      </c>
      <c r="EE167" s="274">
        <v>2.2857653451760371E-2</v>
      </c>
      <c r="EF167" s="274">
        <v>2.1036829090520377</v>
      </c>
      <c r="EG167" s="274">
        <v>0.1169767373772375</v>
      </c>
      <c r="EH167" s="274">
        <f t="shared" si="179"/>
        <v>2.6357777999999996</v>
      </c>
      <c r="EI167" s="248">
        <f t="shared" si="180"/>
        <v>28.669388065220051</v>
      </c>
      <c r="EJ167" s="245">
        <v>0.36571190119445512</v>
      </c>
      <c r="EK167" s="246">
        <v>0.63912887954153241</v>
      </c>
      <c r="EL167" s="246">
        <v>0.208355505</v>
      </c>
      <c r="EM167" s="246">
        <v>0</v>
      </c>
      <c r="EN167" s="246">
        <v>0.65086322048018852</v>
      </c>
      <c r="EO167" s="246">
        <v>0</v>
      </c>
      <c r="EP167" s="246">
        <v>0</v>
      </c>
      <c r="EQ167" s="341">
        <v>1.8640595062161762</v>
      </c>
      <c r="ER167" s="246">
        <v>1.0558615105998448</v>
      </c>
      <c r="ES167" s="246">
        <v>9.9711309524168907</v>
      </c>
      <c r="ET167" s="246">
        <v>3.7355429640037494</v>
      </c>
      <c r="EU167" s="246">
        <v>2.1411837874635128E-2</v>
      </c>
      <c r="EV167" s="246">
        <v>1.1622557508574793</v>
      </c>
      <c r="EW167" s="246">
        <v>0.11399171513598751</v>
      </c>
      <c r="EX167" s="246">
        <f t="shared" si="181"/>
        <v>2.4881625127413303</v>
      </c>
      <c r="EY167" s="342">
        <f t="shared" si="182"/>
        <v>18.548357243629916</v>
      </c>
      <c r="EZ167" s="246">
        <v>2.1725820335581516</v>
      </c>
      <c r="FA167" s="246">
        <v>5.3126400960281472</v>
      </c>
      <c r="FB167" s="246">
        <v>0.32913912299624998</v>
      </c>
      <c r="FC167" s="246">
        <v>1.4458155771252424E-3</v>
      </c>
      <c r="FD167" s="246">
        <v>0.29056393771436989</v>
      </c>
      <c r="FE167" s="246">
        <v>2.9850222412500004E-3</v>
      </c>
      <c r="FF167" s="246">
        <f t="shared" si="137"/>
        <v>0.14761528725866968</v>
      </c>
      <c r="FG167" s="343">
        <f t="shared" si="138"/>
        <v>8.2569713153739652</v>
      </c>
      <c r="FH167" s="276">
        <v>0</v>
      </c>
      <c r="FI167" s="260">
        <v>0</v>
      </c>
      <c r="FJ167" s="260">
        <v>0.11314967010047997</v>
      </c>
      <c r="FK167" s="260">
        <v>0</v>
      </c>
      <c r="FL167" s="260">
        <v>2.0426761046895288</v>
      </c>
      <c r="FM167" s="264">
        <v>0</v>
      </c>
      <c r="FN167" s="264">
        <v>0</v>
      </c>
      <c r="FO167" s="344">
        <v>2.1558257747900087</v>
      </c>
      <c r="FP167" s="345">
        <v>1.2238171484994727</v>
      </c>
      <c r="FQ167" s="260">
        <v>2.1536399180448349</v>
      </c>
      <c r="FR167" s="260">
        <v>0</v>
      </c>
      <c r="FS167" s="260">
        <v>0</v>
      </c>
      <c r="FT167" s="260">
        <v>0</v>
      </c>
      <c r="FU167" s="264">
        <v>0</v>
      </c>
      <c r="FV167" s="147">
        <v>0</v>
      </c>
      <c r="FW167" s="344">
        <v>3.3774570665443076</v>
      </c>
      <c r="FX167" s="195">
        <v>0.14701978184875969</v>
      </c>
      <c r="FY167" s="262">
        <v>0.29246211367907654</v>
      </c>
      <c r="FZ167" s="262">
        <v>0.20055467489279999</v>
      </c>
      <c r="GA167" s="262">
        <v>0</v>
      </c>
      <c r="GB167" s="262">
        <v>1.8875033393925447E-2</v>
      </c>
      <c r="GC167" s="147">
        <v>0</v>
      </c>
      <c r="GD167" s="147">
        <v>0</v>
      </c>
      <c r="GE167" s="346">
        <v>0.65891160381456171</v>
      </c>
      <c r="GF167" s="273">
        <f t="shared" si="139"/>
        <v>0.59431934187710511</v>
      </c>
      <c r="GG167" s="246">
        <f t="shared" si="140"/>
        <v>2.3657857655005845</v>
      </c>
      <c r="GH167" s="246">
        <f t="shared" si="141"/>
        <v>2.5866700907548781</v>
      </c>
      <c r="GI167" s="246">
        <f t="shared" si="142"/>
        <v>2.7028115537553648E-3</v>
      </c>
      <c r="GJ167" s="246">
        <f t="shared" si="143"/>
        <v>-9.7144514654701197E-17</v>
      </c>
      <c r="GK167" s="246">
        <f t="shared" si="144"/>
        <v>0</v>
      </c>
      <c r="GL167" s="246">
        <f t="shared" si="145"/>
        <v>0.10783346375075054</v>
      </c>
      <c r="GM167" s="346">
        <f t="shared" si="146"/>
        <v>5.6573114734370726</v>
      </c>
      <c r="GN167" s="195">
        <v>0</v>
      </c>
      <c r="GO167" s="262">
        <v>9.4805781087099881</v>
      </c>
      <c r="GP167" s="262">
        <v>0</v>
      </c>
      <c r="GQ167" s="262">
        <v>0</v>
      </c>
      <c r="GR167" s="262">
        <v>0</v>
      </c>
      <c r="GS167" s="147">
        <v>0.1028404052714872</v>
      </c>
      <c r="GT167" s="147">
        <f t="shared" si="147"/>
        <v>2.5279443362492491</v>
      </c>
      <c r="GU167" s="346">
        <f t="shared" si="148"/>
        <v>12.111362850230725</v>
      </c>
      <c r="GV167" s="195">
        <v>1.6289991731271143</v>
      </c>
      <c r="GW167" s="262">
        <v>1.6304340220520872</v>
      </c>
      <c r="GX167" s="262">
        <v>1.3726631562518414</v>
      </c>
      <c r="GY167" s="262">
        <v>2.0154841898005003E-2</v>
      </c>
      <c r="GZ167" s="262">
        <v>4.2131770968583587E-2</v>
      </c>
      <c r="HA167" s="147">
        <v>1.4136332105750299E-2</v>
      </c>
      <c r="HB167" s="147">
        <f t="shared" si="186"/>
        <v>0</v>
      </c>
      <c r="HC167" s="346">
        <f t="shared" si="187"/>
        <v>4.7085192964033826</v>
      </c>
      <c r="HD167" s="248">
        <f t="shared" si="149"/>
        <v>28.669388065220051</v>
      </c>
      <c r="HE167" s="116">
        <f t="shared" si="183"/>
        <v>1.8640595062161762</v>
      </c>
      <c r="HF167" s="117">
        <f t="shared" si="184"/>
        <v>18.548357243629916</v>
      </c>
      <c r="HG167" s="117">
        <f t="shared" si="185"/>
        <v>8.2569713153739652</v>
      </c>
      <c r="HH167" s="195">
        <f t="shared" si="173"/>
        <v>2.1558257747900087</v>
      </c>
      <c r="HI167" s="262">
        <f t="shared" si="174"/>
        <v>3.3774570665443076</v>
      </c>
      <c r="HJ167" s="262">
        <f t="shared" si="175"/>
        <v>0.65891160381456171</v>
      </c>
      <c r="HK167" s="262">
        <f t="shared" si="176"/>
        <v>5.6573114734370726</v>
      </c>
      <c r="HL167" s="262">
        <f t="shared" si="177"/>
        <v>12.111362850230725</v>
      </c>
      <c r="HM167" s="262">
        <f t="shared" si="178"/>
        <v>4.7085192964033826</v>
      </c>
      <c r="HN167" s="120">
        <f t="shared" si="155"/>
        <v>11.024742373655016</v>
      </c>
      <c r="HO167" s="249">
        <f t="shared" si="156"/>
        <v>38.454753022892596</v>
      </c>
      <c r="HP167" s="121">
        <f t="shared" si="157"/>
        <v>61.545246977107404</v>
      </c>
      <c r="HQ167" s="122">
        <f t="shared" si="150"/>
        <v>20.412416749846091</v>
      </c>
      <c r="HR167" s="123">
        <f t="shared" si="151"/>
        <v>9.693680143795941</v>
      </c>
      <c r="HS167" s="196">
        <f t="shared" si="152"/>
        <v>10.71873660605015</v>
      </c>
      <c r="HT167" s="197">
        <f t="shared" si="153"/>
        <v>14.267188625020733</v>
      </c>
      <c r="HU167" s="198">
        <f t="shared" si="154"/>
        <v>-3.5484520189705826</v>
      </c>
      <c r="HV167" s="199">
        <f t="shared" si="158"/>
        <v>2.3891156721016711</v>
      </c>
      <c r="HW167" s="125">
        <f t="shared" si="159"/>
        <v>0.15533829218468134</v>
      </c>
      <c r="HX167" s="125">
        <f t="shared" si="160"/>
        <v>1.5456964369691597</v>
      </c>
      <c r="HY167" s="125">
        <f t="shared" si="161"/>
        <v>0.6880809429478304</v>
      </c>
      <c r="HZ167" s="200">
        <f t="shared" si="162"/>
        <v>0.17965214789916739</v>
      </c>
      <c r="IA167" s="201">
        <f t="shared" si="163"/>
        <v>0.28145475554535898</v>
      </c>
      <c r="IB167" s="201">
        <f t="shared" si="164"/>
        <v>5.490930031788014E-2</v>
      </c>
      <c r="IC167" s="201">
        <f t="shared" si="165"/>
        <v>0.47144262278642274</v>
      </c>
      <c r="ID167" s="201">
        <f t="shared" si="166"/>
        <v>1.0092802375192271</v>
      </c>
      <c r="IE167" s="201">
        <f t="shared" si="167"/>
        <v>0.39237660803361524</v>
      </c>
      <c r="IF167" s="173">
        <f t="shared" si="168"/>
        <v>1.701034729153841</v>
      </c>
      <c r="IG167" s="174">
        <f t="shared" si="169"/>
        <v>0.80780667864966171</v>
      </c>
      <c r="IH167" s="184">
        <f t="shared" si="170"/>
        <v>0.89322805050417919</v>
      </c>
      <c r="II167" s="185">
        <f t="shared" si="171"/>
        <v>1.1889323854183944</v>
      </c>
      <c r="IJ167" s="177">
        <f t="shared" si="172"/>
        <v>-0.29570433491421522</v>
      </c>
      <c r="IK167" s="130">
        <v>0</v>
      </c>
      <c r="IL167" s="347">
        <v>0</v>
      </c>
    </row>
    <row r="168" spans="1:246" outlineLevel="3" x14ac:dyDescent="0.2">
      <c r="A168" s="187">
        <v>163.71515151515101</v>
      </c>
      <c r="B168" s="188">
        <v>149</v>
      </c>
      <c r="C168" s="189" t="s">
        <v>242</v>
      </c>
      <c r="D168" s="208" t="s">
        <v>268</v>
      </c>
      <c r="E168" s="191" t="s">
        <v>278</v>
      </c>
      <c r="F168" s="1">
        <v>8982.5779999999995</v>
      </c>
      <c r="G168" s="232">
        <v>91.751599999999996</v>
      </c>
      <c r="H168" s="234">
        <v>74.647999999999996</v>
      </c>
      <c r="I168" s="192">
        <v>1</v>
      </c>
      <c r="J168" s="193">
        <v>0</v>
      </c>
      <c r="K168" s="202">
        <v>1</v>
      </c>
      <c r="L168" s="271">
        <v>3.648577974193862</v>
      </c>
      <c r="M168" s="272">
        <v>2.2012715839678911</v>
      </c>
      <c r="N168" s="314">
        <v>1.4473063902259709</v>
      </c>
      <c r="O168" s="314">
        <v>0.37236492152116285</v>
      </c>
      <c r="P168" s="314">
        <v>1.074941468704808</v>
      </c>
      <c r="Q168" s="314">
        <v>2.2012715839678911</v>
      </c>
      <c r="R168" s="315">
        <v>0</v>
      </c>
      <c r="S168" s="316">
        <v>3.648577974193862</v>
      </c>
      <c r="T168" s="316">
        <v>1.6491978212284806</v>
      </c>
      <c r="U168" s="316">
        <v>1.9993801529653814</v>
      </c>
      <c r="V168" s="316">
        <v>1.2444381211080171</v>
      </c>
      <c r="W168" s="316">
        <v>0.14937305136199541</v>
      </c>
      <c r="X168" s="316">
        <v>0.60556898049536922</v>
      </c>
      <c r="Y168" s="316">
        <v>0</v>
      </c>
      <c r="Z168" s="316">
        <v>1.6491978212284806</v>
      </c>
      <c r="AA168" s="317">
        <v>16.219937907827251</v>
      </c>
      <c r="AB168" s="318">
        <v>5.3401465640006451</v>
      </c>
      <c r="AC168" s="318">
        <v>10.879791343826607</v>
      </c>
      <c r="AD168" s="318">
        <v>0.6446280353017233</v>
      </c>
      <c r="AE168" s="318">
        <v>10.235163308524882</v>
      </c>
      <c r="AF168" s="318">
        <v>5.3401465640006451</v>
      </c>
      <c r="AG168" s="319">
        <v>0</v>
      </c>
      <c r="AH168" s="320">
        <v>16.219937907827251</v>
      </c>
      <c r="AI168" s="320">
        <v>11.364911757339174</v>
      </c>
      <c r="AJ168" s="320">
        <v>4.8550261504880776</v>
      </c>
      <c r="AK168" s="320">
        <v>2.1645675592530349</v>
      </c>
      <c r="AL168" s="320">
        <v>0.29699058729953087</v>
      </c>
      <c r="AM168" s="320">
        <v>2.3934680039355114</v>
      </c>
      <c r="AN168" s="320">
        <v>9.7255813437561773</v>
      </c>
      <c r="AO168" s="320">
        <v>1.6393304135829969</v>
      </c>
      <c r="AP168" s="321">
        <v>4.0510971946666663</v>
      </c>
      <c r="AQ168" s="322">
        <v>0.31340374946999999</v>
      </c>
      <c r="AR168" s="323">
        <v>3.7376934451966664</v>
      </c>
      <c r="AS168" s="323">
        <v>0.17395472266666664</v>
      </c>
      <c r="AT168" s="323">
        <v>3.5637387225299997</v>
      </c>
      <c r="AU168" s="323">
        <v>0.31340374946999999</v>
      </c>
      <c r="AV168" s="315">
        <v>0.12284974872119041</v>
      </c>
      <c r="AW168" s="316">
        <v>3.9282474459454759</v>
      </c>
      <c r="AX168" s="316">
        <v>1.3023412392795701</v>
      </c>
      <c r="AY168" s="316">
        <v>2.4595918885372599</v>
      </c>
      <c r="AZ168" s="316">
        <v>0</v>
      </c>
      <c r="BA168" s="316">
        <v>0.16631431812864586</v>
      </c>
      <c r="BB168" s="316">
        <v>2.4595918885372599</v>
      </c>
      <c r="BC168" s="316">
        <v>0</v>
      </c>
      <c r="BD168" s="316">
        <v>1.3023412392795701</v>
      </c>
      <c r="BE168" s="324">
        <v>1.4103482146975202E-3</v>
      </c>
      <c r="BF168" s="325">
        <v>8.8980525431168713E-5</v>
      </c>
      <c r="BG168" s="326">
        <v>1.3213676892663516E-3</v>
      </c>
      <c r="BH168" s="326">
        <v>0</v>
      </c>
      <c r="BI168" s="326">
        <v>1.3213676892663516E-3</v>
      </c>
      <c r="BJ168" s="326">
        <v>8.8980525431168713E-5</v>
      </c>
      <c r="BK168" s="319">
        <v>0</v>
      </c>
      <c r="BL168" s="320">
        <v>1.4103482146975202E-3</v>
      </c>
      <c r="BM168" s="320">
        <v>1.2403991563242564E-3</v>
      </c>
      <c r="BN168" s="320">
        <v>1.699490583732639E-4</v>
      </c>
      <c r="BO168" s="320">
        <v>0</v>
      </c>
      <c r="BP168" s="320">
        <v>0</v>
      </c>
      <c r="BQ168" s="320">
        <v>1.699490583732639E-4</v>
      </c>
      <c r="BR168" s="320">
        <v>0</v>
      </c>
      <c r="BS168" s="320">
        <v>1.2403991563242564E-3</v>
      </c>
      <c r="BT168" s="275">
        <v>2.419595915278526</v>
      </c>
      <c r="BU168" s="327">
        <v>0.33419833083957534</v>
      </c>
      <c r="BV168" s="328">
        <v>2.0853975844389505</v>
      </c>
      <c r="BW168" s="328">
        <v>0.7486042610806487</v>
      </c>
      <c r="BX168" s="328">
        <v>1.3367933233583018</v>
      </c>
      <c r="BY168" s="328">
        <v>0.33419833083957534</v>
      </c>
      <c r="BZ168" s="329">
        <v>2.3494276337354485</v>
      </c>
      <c r="CA168" s="330">
        <v>7.0168281543077526E-2</v>
      </c>
      <c r="CB168" s="330">
        <v>4.8458757971738382E-2</v>
      </c>
      <c r="CC168" s="330">
        <v>2.1709523571339144E-2</v>
      </c>
      <c r="CD168" s="330"/>
      <c r="CE168" s="330">
        <v>2.1709523571338794E-2</v>
      </c>
      <c r="CF168" s="330">
        <v>3.5041414214731503E-16</v>
      </c>
      <c r="CG168" s="330"/>
      <c r="CH168" s="330">
        <v>4.8458757971738382E-2</v>
      </c>
      <c r="CI168" s="331">
        <v>0</v>
      </c>
      <c r="CJ168" s="332">
        <v>0</v>
      </c>
      <c r="CK168" s="332">
        <v>0</v>
      </c>
      <c r="CL168" s="332"/>
      <c r="CM168" s="332">
        <v>0</v>
      </c>
      <c r="CN168" s="332">
        <v>0</v>
      </c>
      <c r="CO168" s="333"/>
      <c r="CP168" s="334">
        <v>0</v>
      </c>
      <c r="CQ168" s="334">
        <v>0</v>
      </c>
      <c r="CR168" s="334">
        <v>0</v>
      </c>
      <c r="CS168" s="335"/>
      <c r="CT168" s="335"/>
      <c r="CU168" s="334">
        <v>0</v>
      </c>
      <c r="CV168" s="334">
        <v>0</v>
      </c>
      <c r="CW168" s="334">
        <v>0</v>
      </c>
      <c r="CX168" s="299">
        <v>2.6425391999999999</v>
      </c>
      <c r="CY168" s="300">
        <v>0.14799395575009974</v>
      </c>
      <c r="CZ168" s="301">
        <v>2.4945452442499003</v>
      </c>
      <c r="DA168" s="301">
        <v>0</v>
      </c>
      <c r="DB168" s="301">
        <v>2.4945452442499003</v>
      </c>
      <c r="DC168" s="301">
        <v>0.14799395575009969</v>
      </c>
      <c r="DD168" s="169">
        <v>0</v>
      </c>
      <c r="DE168" s="170">
        <v>2.6425391999999999</v>
      </c>
      <c r="DF168" s="170">
        <v>2.5344291176428535</v>
      </c>
      <c r="DG168" s="170">
        <v>0.10811008235714636</v>
      </c>
      <c r="DH168" s="170">
        <v>0</v>
      </c>
      <c r="DI168" s="170">
        <v>0</v>
      </c>
      <c r="DJ168" s="170">
        <v>0.10811008235714636</v>
      </c>
      <c r="DK168" s="170">
        <v>2.5344291176428535</v>
      </c>
      <c r="DL168" s="170">
        <v>0</v>
      </c>
      <c r="DM168" s="336">
        <v>28.983158540181009</v>
      </c>
      <c r="DN168" s="337">
        <v>8.3371031645536426</v>
      </c>
      <c r="DO168" s="337">
        <v>20.646055375627359</v>
      </c>
      <c r="DP168" s="337">
        <v>1.9395519405702015</v>
      </c>
      <c r="DQ168" s="337">
        <v>18.706503435057154</v>
      </c>
      <c r="DR168" s="337">
        <v>8.3371031645536426</v>
      </c>
      <c r="DS168" s="338">
        <v>2.4722773824566389</v>
      </c>
      <c r="DT168" s="339">
        <v>26.51088115772437</v>
      </c>
      <c r="DU168" s="339">
        <v>16.900579092618141</v>
      </c>
      <c r="DV168" s="339">
        <v>9.4439877469775766</v>
      </c>
      <c r="DW168" s="339">
        <v>3.409005680361052</v>
      </c>
      <c r="DX168" s="339">
        <v>0.63438748036151094</v>
      </c>
      <c r="DY168" s="339">
        <v>5.5669089043836593</v>
      </c>
      <c r="DZ168" s="339">
        <v>12.26001046139903</v>
      </c>
      <c r="EA168" s="339">
        <v>4.6405686312191099</v>
      </c>
      <c r="EB168" s="340">
        <v>3.648577974193862</v>
      </c>
      <c r="EC168" s="274">
        <v>16.219937907827251</v>
      </c>
      <c r="ED168" s="274">
        <v>4.0510971946666663</v>
      </c>
      <c r="EE168" s="274">
        <v>1.4103482146975202E-3</v>
      </c>
      <c r="EF168" s="274">
        <v>2.419595915278526</v>
      </c>
      <c r="EG168" s="274">
        <v>0</v>
      </c>
      <c r="EH168" s="274">
        <f t="shared" si="179"/>
        <v>2.6425391999999999</v>
      </c>
      <c r="EI168" s="248">
        <f t="shared" si="180"/>
        <v>28.983158540181009</v>
      </c>
      <c r="EJ168" s="245">
        <v>0.37236492152116285</v>
      </c>
      <c r="EK168" s="246">
        <v>0.6446280353017233</v>
      </c>
      <c r="EL168" s="246">
        <v>0.17395472266666664</v>
      </c>
      <c r="EM168" s="246">
        <v>0</v>
      </c>
      <c r="EN168" s="246">
        <v>0.7486042610806487</v>
      </c>
      <c r="EO168" s="246">
        <v>0</v>
      </c>
      <c r="EP168" s="246">
        <v>0</v>
      </c>
      <c r="EQ168" s="341">
        <v>1.9395519405702015</v>
      </c>
      <c r="ER168" s="246">
        <v>1.074941468704808</v>
      </c>
      <c r="ES168" s="246">
        <v>10.235163308524882</v>
      </c>
      <c r="ET168" s="246">
        <v>3.5637387225299997</v>
      </c>
      <c r="EU168" s="246">
        <v>1.3213676892663516E-3</v>
      </c>
      <c r="EV168" s="246">
        <v>1.3367933233583018</v>
      </c>
      <c r="EW168" s="246">
        <v>0</v>
      </c>
      <c r="EX168" s="246">
        <f t="shared" si="181"/>
        <v>2.4945452442499003</v>
      </c>
      <c r="EY168" s="342">
        <f t="shared" si="182"/>
        <v>18.706503435057154</v>
      </c>
      <c r="EZ168" s="246">
        <v>2.2012715839678911</v>
      </c>
      <c r="FA168" s="246">
        <v>5.3401465640006451</v>
      </c>
      <c r="FB168" s="246">
        <v>0.31340374946999999</v>
      </c>
      <c r="FC168" s="246">
        <v>8.8980525431168713E-5</v>
      </c>
      <c r="FD168" s="246">
        <v>0.33419833083957534</v>
      </c>
      <c r="FE168" s="246">
        <v>0</v>
      </c>
      <c r="FF168" s="246">
        <f t="shared" si="137"/>
        <v>0.14799395575009969</v>
      </c>
      <c r="FG168" s="343">
        <f t="shared" si="138"/>
        <v>8.3371031645536426</v>
      </c>
      <c r="FH168" s="276">
        <v>0</v>
      </c>
      <c r="FI168" s="260">
        <v>0</v>
      </c>
      <c r="FJ168" s="260">
        <v>0.12284974872119041</v>
      </c>
      <c r="FK168" s="260">
        <v>0</v>
      </c>
      <c r="FL168" s="260">
        <v>2.3494276337354485</v>
      </c>
      <c r="FM168" s="264">
        <v>0</v>
      </c>
      <c r="FN168" s="264">
        <v>0</v>
      </c>
      <c r="FO168" s="344">
        <v>2.4722773824566389</v>
      </c>
      <c r="FP168" s="345">
        <v>1.2444381211080171</v>
      </c>
      <c r="FQ168" s="260">
        <v>2.1645675592530349</v>
      </c>
      <c r="FR168" s="260">
        <v>0</v>
      </c>
      <c r="FS168" s="260">
        <v>0</v>
      </c>
      <c r="FT168" s="260">
        <v>0</v>
      </c>
      <c r="FU168" s="264">
        <v>0</v>
      </c>
      <c r="FV168" s="147">
        <v>0</v>
      </c>
      <c r="FW168" s="344">
        <v>3.409005680361052</v>
      </c>
      <c r="FX168" s="195">
        <v>0.14937305136199541</v>
      </c>
      <c r="FY168" s="262">
        <v>0.29699058729953087</v>
      </c>
      <c r="FZ168" s="262">
        <v>0.16631431812864586</v>
      </c>
      <c r="GA168" s="262">
        <v>0</v>
      </c>
      <c r="GB168" s="262">
        <v>2.1709523571338794E-2</v>
      </c>
      <c r="GC168" s="147">
        <v>0</v>
      </c>
      <c r="GD168" s="147">
        <v>0</v>
      </c>
      <c r="GE168" s="346">
        <v>0.63438748036151094</v>
      </c>
      <c r="GF168" s="273">
        <f t="shared" si="139"/>
        <v>0.60556898049536922</v>
      </c>
      <c r="GG168" s="246">
        <f t="shared" si="140"/>
        <v>2.3934680039355114</v>
      </c>
      <c r="GH168" s="246">
        <f t="shared" si="141"/>
        <v>2.4595918885372599</v>
      </c>
      <c r="GI168" s="246">
        <f t="shared" si="142"/>
        <v>1.699490583732639E-4</v>
      </c>
      <c r="GJ168" s="246">
        <f t="shared" si="143"/>
        <v>3.5041414214731503E-16</v>
      </c>
      <c r="GK168" s="246">
        <f t="shared" si="144"/>
        <v>0</v>
      </c>
      <c r="GL168" s="246">
        <f t="shared" si="145"/>
        <v>0.10811008235714636</v>
      </c>
      <c r="GM168" s="346">
        <f t="shared" si="146"/>
        <v>5.5669089043836593</v>
      </c>
      <c r="GN168" s="195">
        <v>0</v>
      </c>
      <c r="GO168" s="262">
        <v>9.7255813437561773</v>
      </c>
      <c r="GP168" s="262">
        <v>0</v>
      </c>
      <c r="GQ168" s="262">
        <v>0</v>
      </c>
      <c r="GR168" s="262">
        <v>0</v>
      </c>
      <c r="GS168" s="147">
        <v>0</v>
      </c>
      <c r="GT168" s="147">
        <f t="shared" si="147"/>
        <v>2.5344291176428535</v>
      </c>
      <c r="GU168" s="346">
        <f t="shared" si="148"/>
        <v>12.26001046139903</v>
      </c>
      <c r="GV168" s="195">
        <v>1.6491978212284806</v>
      </c>
      <c r="GW168" s="262">
        <v>1.6393304135829969</v>
      </c>
      <c r="GX168" s="262">
        <v>1.3023412392795701</v>
      </c>
      <c r="GY168" s="262">
        <v>1.2403991563242564E-3</v>
      </c>
      <c r="GZ168" s="262">
        <v>4.8458757971738382E-2</v>
      </c>
      <c r="HA168" s="147">
        <v>0</v>
      </c>
      <c r="HB168" s="147">
        <f t="shared" si="186"/>
        <v>0</v>
      </c>
      <c r="HC168" s="346">
        <f t="shared" si="187"/>
        <v>4.6405686312191099</v>
      </c>
      <c r="HD168" s="248">
        <f t="shared" si="149"/>
        <v>28.983158540181009</v>
      </c>
      <c r="HE168" s="116">
        <f t="shared" si="183"/>
        <v>1.9395519405702015</v>
      </c>
      <c r="HF168" s="117">
        <f t="shared" si="184"/>
        <v>18.706503435057154</v>
      </c>
      <c r="HG168" s="117">
        <f t="shared" si="185"/>
        <v>8.3371031645536426</v>
      </c>
      <c r="HH168" s="195">
        <f t="shared" si="173"/>
        <v>2.4722773824566389</v>
      </c>
      <c r="HI168" s="262">
        <f t="shared" si="174"/>
        <v>3.409005680361052</v>
      </c>
      <c r="HJ168" s="262">
        <f t="shared" si="175"/>
        <v>0.63438748036151094</v>
      </c>
      <c r="HK168" s="262">
        <f t="shared" si="176"/>
        <v>5.5669089043836593</v>
      </c>
      <c r="HL168" s="262">
        <f t="shared" si="177"/>
        <v>12.26001046139903</v>
      </c>
      <c r="HM168" s="262">
        <f t="shared" si="178"/>
        <v>4.6405686312191099</v>
      </c>
      <c r="HN168" s="120">
        <f t="shared" si="155"/>
        <v>10.841865015964281</v>
      </c>
      <c r="HO168" s="249">
        <f t="shared" si="156"/>
        <v>37.407465445608985</v>
      </c>
      <c r="HP168" s="121">
        <f t="shared" si="157"/>
        <v>62.592534554391015</v>
      </c>
      <c r="HQ168" s="122">
        <f t="shared" si="150"/>
        <v>20.646055375627355</v>
      </c>
      <c r="HR168" s="123">
        <f t="shared" si="151"/>
        <v>9.6103020651062216</v>
      </c>
      <c r="HS168" s="196">
        <f t="shared" si="152"/>
        <v>11.035753310521134</v>
      </c>
      <c r="HT168" s="197">
        <f t="shared" si="153"/>
        <v>14.732287843855669</v>
      </c>
      <c r="HU168" s="198">
        <f t="shared" si="154"/>
        <v>-3.6965345333345327</v>
      </c>
      <c r="HV168" s="199">
        <f t="shared" si="158"/>
        <v>2.4152632116817507</v>
      </c>
      <c r="HW168" s="125">
        <f t="shared" si="159"/>
        <v>0.16162932838085012</v>
      </c>
      <c r="HX168" s="125">
        <f t="shared" si="160"/>
        <v>1.5588752862547628</v>
      </c>
      <c r="HY168" s="125">
        <f t="shared" si="161"/>
        <v>0.69475859704613685</v>
      </c>
      <c r="HZ168" s="200">
        <f t="shared" si="162"/>
        <v>0.20602311520471991</v>
      </c>
      <c r="IA168" s="201">
        <f t="shared" si="163"/>
        <v>0.28408380669675432</v>
      </c>
      <c r="IB168" s="201">
        <f t="shared" si="164"/>
        <v>5.2865623363459242E-2</v>
      </c>
      <c r="IC168" s="201">
        <f t="shared" si="165"/>
        <v>0.46390907536530496</v>
      </c>
      <c r="ID168" s="201">
        <f t="shared" si="166"/>
        <v>1.0216675384499192</v>
      </c>
      <c r="IE168" s="201">
        <f t="shared" si="167"/>
        <v>0.38671405260159247</v>
      </c>
      <c r="IF168" s="173">
        <f t="shared" si="168"/>
        <v>1.7205046146356129</v>
      </c>
      <c r="IG168" s="174">
        <f t="shared" si="169"/>
        <v>0.80085850542551851</v>
      </c>
      <c r="IH168" s="184">
        <f t="shared" si="170"/>
        <v>0.91964610921009449</v>
      </c>
      <c r="II168" s="185">
        <f t="shared" si="171"/>
        <v>1.227690653654639</v>
      </c>
      <c r="IJ168" s="177">
        <f t="shared" si="172"/>
        <v>-0.30804454444454438</v>
      </c>
      <c r="IK168" s="130">
        <v>0</v>
      </c>
      <c r="IL168" s="347">
        <v>0</v>
      </c>
    </row>
    <row r="169" spans="1:246" outlineLevel="3" x14ac:dyDescent="0.2">
      <c r="A169" s="187">
        <v>164.81212121212101</v>
      </c>
      <c r="B169" s="188">
        <v>150</v>
      </c>
      <c r="C169" s="189" t="s">
        <v>242</v>
      </c>
      <c r="D169" s="208" t="s">
        <v>268</v>
      </c>
      <c r="E169" s="191" t="s">
        <v>279</v>
      </c>
      <c r="F169" s="1">
        <v>5415.4960000000001</v>
      </c>
      <c r="G169" s="232">
        <v>56.892600000000002</v>
      </c>
      <c r="H169" s="234">
        <v>76.037000000000006</v>
      </c>
      <c r="I169" s="192">
        <v>1</v>
      </c>
      <c r="J169" s="193">
        <v>0</v>
      </c>
      <c r="K169" s="202">
        <v>1</v>
      </c>
      <c r="L169" s="271">
        <v>3.7352726495948145</v>
      </c>
      <c r="M169" s="272">
        <v>2.2518478137488365</v>
      </c>
      <c r="N169" s="314">
        <v>1.4834248358459781</v>
      </c>
      <c r="O169" s="314">
        <v>0.38167103868151669</v>
      </c>
      <c r="P169" s="314">
        <v>1.1017537971644613</v>
      </c>
      <c r="Q169" s="314">
        <v>2.2518478137488365</v>
      </c>
      <c r="R169" s="315">
        <v>0</v>
      </c>
      <c r="S169" s="316">
        <v>3.7352726495948145</v>
      </c>
      <c r="T169" s="316">
        <v>1.6865492840564742</v>
      </c>
      <c r="U169" s="316">
        <v>2.0487233655383403</v>
      </c>
      <c r="V169" s="316">
        <v>1.2748661615128987</v>
      </c>
      <c r="W169" s="316">
        <v>0.15297455776398258</v>
      </c>
      <c r="X169" s="316">
        <v>0.6208826462614585</v>
      </c>
      <c r="Y169" s="316">
        <v>0</v>
      </c>
      <c r="Z169" s="316">
        <v>1.6865492840564742</v>
      </c>
      <c r="AA169" s="317">
        <v>15.666659500407953</v>
      </c>
      <c r="AB169" s="318">
        <v>5.465422672717728</v>
      </c>
      <c r="AC169" s="318">
        <v>10.201236827690224</v>
      </c>
      <c r="AD169" s="318">
        <v>0.29526157762192007</v>
      </c>
      <c r="AE169" s="318">
        <v>9.9059752500683018</v>
      </c>
      <c r="AF169" s="318">
        <v>5.465422672717728</v>
      </c>
      <c r="AG169" s="319">
        <v>0</v>
      </c>
      <c r="AH169" s="320">
        <v>15.666659500407953</v>
      </c>
      <c r="AI169" s="320">
        <v>11.81562467364159</v>
      </c>
      <c r="AJ169" s="320">
        <v>3.8510348267663623</v>
      </c>
      <c r="AK169" s="320">
        <v>1.3972449140220575</v>
      </c>
      <c r="AL169" s="320">
        <v>0.23629867205228883</v>
      </c>
      <c r="AM169" s="320">
        <v>2.2174912406920124</v>
      </c>
      <c r="AN169" s="320">
        <v>10.428459489682073</v>
      </c>
      <c r="AO169" s="320">
        <v>1.3871651839595196</v>
      </c>
      <c r="AP169" s="321">
        <v>4.1857861586666667</v>
      </c>
      <c r="AQ169" s="322">
        <v>0.32345740605750006</v>
      </c>
      <c r="AR169" s="323">
        <v>3.8623287526091667</v>
      </c>
      <c r="AS169" s="323">
        <v>0.18608788466666668</v>
      </c>
      <c r="AT169" s="323">
        <v>3.6762408679425</v>
      </c>
      <c r="AU169" s="323">
        <v>0.32345740605750006</v>
      </c>
      <c r="AV169" s="315">
        <v>8.3413640561295202E-2</v>
      </c>
      <c r="AW169" s="316">
        <v>4.1023725181053718</v>
      </c>
      <c r="AX169" s="316">
        <v>1.3604357208197271</v>
      </c>
      <c r="AY169" s="316">
        <v>2.5611860248039489</v>
      </c>
      <c r="AZ169" s="316">
        <v>0</v>
      </c>
      <c r="BA169" s="316">
        <v>0.18075077248169585</v>
      </c>
      <c r="BB169" s="316">
        <v>2.5611860248039489</v>
      </c>
      <c r="BC169" s="316">
        <v>0</v>
      </c>
      <c r="BD169" s="316">
        <v>1.3604357208197271</v>
      </c>
      <c r="BE169" s="324">
        <v>0</v>
      </c>
      <c r="BF169" s="325">
        <v>0</v>
      </c>
      <c r="BG169" s="326">
        <v>0</v>
      </c>
      <c r="BH169" s="326">
        <v>0</v>
      </c>
      <c r="BI169" s="326">
        <v>0</v>
      </c>
      <c r="BJ169" s="326">
        <v>0</v>
      </c>
      <c r="BK169" s="319">
        <v>0</v>
      </c>
      <c r="BL169" s="320">
        <v>0</v>
      </c>
      <c r="BM169" s="320">
        <v>0</v>
      </c>
      <c r="BN169" s="320">
        <v>0</v>
      </c>
      <c r="BO169" s="320">
        <v>0</v>
      </c>
      <c r="BP169" s="320">
        <v>0</v>
      </c>
      <c r="BQ169" s="320">
        <v>0</v>
      </c>
      <c r="BR169" s="320">
        <v>0</v>
      </c>
      <c r="BS169" s="320">
        <v>0</v>
      </c>
      <c r="BT169" s="275">
        <v>2.1829552114908735</v>
      </c>
      <c r="BU169" s="327">
        <v>0.30151315075840796</v>
      </c>
      <c r="BV169" s="328">
        <v>1.8814420607324656</v>
      </c>
      <c r="BW169" s="328">
        <v>0.67538945769883363</v>
      </c>
      <c r="BX169" s="328">
        <v>1.206052603033632</v>
      </c>
      <c r="BY169" s="328">
        <v>0.30151315075840796</v>
      </c>
      <c r="BZ169" s="329">
        <v>2.1174665551461476</v>
      </c>
      <c r="CA169" s="330">
        <v>6.5488656344725893E-2</v>
      </c>
      <c r="CB169" s="330">
        <v>4.5226972613761234E-2</v>
      </c>
      <c r="CC169" s="330">
        <v>2.0261683730964659E-2</v>
      </c>
      <c r="CD169" s="330"/>
      <c r="CE169" s="330">
        <v>2.0261683730965027E-2</v>
      </c>
      <c r="CF169" s="330">
        <v>-3.677613769070831E-16</v>
      </c>
      <c r="CG169" s="330"/>
      <c r="CH169" s="330">
        <v>4.5226972613761234E-2</v>
      </c>
      <c r="CI169" s="331">
        <v>0</v>
      </c>
      <c r="CJ169" s="332">
        <v>0</v>
      </c>
      <c r="CK169" s="332">
        <v>0</v>
      </c>
      <c r="CL169" s="332"/>
      <c r="CM169" s="332">
        <v>0</v>
      </c>
      <c r="CN169" s="332">
        <v>0</v>
      </c>
      <c r="CO169" s="333"/>
      <c r="CP169" s="334">
        <v>0</v>
      </c>
      <c r="CQ169" s="334">
        <v>0</v>
      </c>
      <c r="CR169" s="334">
        <v>0</v>
      </c>
      <c r="CS169" s="335"/>
      <c r="CT169" s="335"/>
      <c r="CU169" s="334">
        <v>0</v>
      </c>
      <c r="CV169" s="334">
        <v>0</v>
      </c>
      <c r="CW169" s="334">
        <v>0</v>
      </c>
      <c r="CX169" s="299">
        <v>2.6917097999999999</v>
      </c>
      <c r="CY169" s="300">
        <v>0.15074772818254117</v>
      </c>
      <c r="CZ169" s="301">
        <v>2.5409620718174586</v>
      </c>
      <c r="DA169" s="301">
        <v>0</v>
      </c>
      <c r="DB169" s="301">
        <v>2.5409620718174586</v>
      </c>
      <c r="DC169" s="301">
        <v>0.15074772818254117</v>
      </c>
      <c r="DD169" s="169">
        <v>0</v>
      </c>
      <c r="DE169" s="170">
        <v>2.6917097999999999</v>
      </c>
      <c r="DF169" s="170">
        <v>2.5815880776204279</v>
      </c>
      <c r="DG169" s="170">
        <v>0.11012172237957207</v>
      </c>
      <c r="DH169" s="170">
        <v>0</v>
      </c>
      <c r="DI169" s="170">
        <v>0</v>
      </c>
      <c r="DJ169" s="170">
        <v>0.11012172237957252</v>
      </c>
      <c r="DK169" s="170">
        <v>2.5815880776204274</v>
      </c>
      <c r="DL169" s="170">
        <v>0</v>
      </c>
      <c r="DM169" s="336">
        <v>28.462383320160306</v>
      </c>
      <c r="DN169" s="337">
        <v>8.4929887714650132</v>
      </c>
      <c r="DO169" s="337">
        <v>19.969394548695291</v>
      </c>
      <c r="DP169" s="337">
        <v>1.5384099586689373</v>
      </c>
      <c r="DQ169" s="337">
        <v>18.430984590026352</v>
      </c>
      <c r="DR169" s="337">
        <v>8.4929887714650132</v>
      </c>
      <c r="DS169" s="338">
        <v>2.2008801957074429</v>
      </c>
      <c r="DT169" s="339">
        <v>26.261503124452865</v>
      </c>
      <c r="DU169" s="339">
        <v>17.489424728751981</v>
      </c>
      <c r="DV169" s="339">
        <v>8.591327623219188</v>
      </c>
      <c r="DW169" s="339">
        <v>2.6721110755349562</v>
      </c>
      <c r="DX169" s="339">
        <v>0.59028568602893228</v>
      </c>
      <c r="DY169" s="339">
        <v>5.5096816341369923</v>
      </c>
      <c r="DZ169" s="339">
        <v>13.0100475673025</v>
      </c>
      <c r="EA169" s="339">
        <v>4.4793771614494826</v>
      </c>
      <c r="EB169" s="340">
        <v>3.7352726495948145</v>
      </c>
      <c r="EC169" s="274">
        <v>15.666659500407953</v>
      </c>
      <c r="ED169" s="274">
        <v>4.1857861586666667</v>
      </c>
      <c r="EE169" s="274">
        <v>0</v>
      </c>
      <c r="EF169" s="274">
        <v>2.1829552114908735</v>
      </c>
      <c r="EG169" s="274">
        <v>0</v>
      </c>
      <c r="EH169" s="274">
        <f t="shared" si="179"/>
        <v>2.6917097999999999</v>
      </c>
      <c r="EI169" s="248">
        <f t="shared" si="180"/>
        <v>28.462383320160306</v>
      </c>
      <c r="EJ169" s="245">
        <v>0.38167103868151669</v>
      </c>
      <c r="EK169" s="246">
        <v>0.29526157762192007</v>
      </c>
      <c r="EL169" s="246">
        <v>0.18608788466666668</v>
      </c>
      <c r="EM169" s="246">
        <v>0</v>
      </c>
      <c r="EN169" s="246">
        <v>0.67538945769883363</v>
      </c>
      <c r="EO169" s="246">
        <v>0</v>
      </c>
      <c r="EP169" s="246">
        <v>0</v>
      </c>
      <c r="EQ169" s="341">
        <v>1.5384099586689373</v>
      </c>
      <c r="ER169" s="246">
        <v>1.1017537971644613</v>
      </c>
      <c r="ES169" s="246">
        <v>9.9059752500683018</v>
      </c>
      <c r="ET169" s="246">
        <v>3.6762408679425</v>
      </c>
      <c r="EU169" s="246">
        <v>0</v>
      </c>
      <c r="EV169" s="246">
        <v>1.206052603033632</v>
      </c>
      <c r="EW169" s="246">
        <v>0</v>
      </c>
      <c r="EX169" s="246">
        <f t="shared" si="181"/>
        <v>2.5409620718174586</v>
      </c>
      <c r="EY169" s="342">
        <f t="shared" si="182"/>
        <v>18.430984590026352</v>
      </c>
      <c r="EZ169" s="246">
        <v>2.2518478137488365</v>
      </c>
      <c r="FA169" s="246">
        <v>5.465422672717728</v>
      </c>
      <c r="FB169" s="246">
        <v>0.32345740605750006</v>
      </c>
      <c r="FC169" s="246">
        <v>0</v>
      </c>
      <c r="FD169" s="246">
        <v>0.30151315075840796</v>
      </c>
      <c r="FE169" s="246">
        <v>0</v>
      </c>
      <c r="FF169" s="246">
        <f t="shared" si="137"/>
        <v>0.15074772818254117</v>
      </c>
      <c r="FG169" s="343">
        <f t="shared" si="138"/>
        <v>8.4929887714650132</v>
      </c>
      <c r="FH169" s="276">
        <v>0</v>
      </c>
      <c r="FI169" s="260">
        <v>0</v>
      </c>
      <c r="FJ169" s="260">
        <v>8.3413640561295202E-2</v>
      </c>
      <c r="FK169" s="260">
        <v>0</v>
      </c>
      <c r="FL169" s="260">
        <v>2.1174665551461476</v>
      </c>
      <c r="FM169" s="264">
        <v>0</v>
      </c>
      <c r="FN169" s="264">
        <v>0</v>
      </c>
      <c r="FO169" s="344">
        <v>2.2008801957074429</v>
      </c>
      <c r="FP169" s="345">
        <v>1.2748661615128987</v>
      </c>
      <c r="FQ169" s="260">
        <v>1.3972449140220575</v>
      </c>
      <c r="FR169" s="260">
        <v>0</v>
      </c>
      <c r="FS169" s="260">
        <v>0</v>
      </c>
      <c r="FT169" s="260">
        <v>0</v>
      </c>
      <c r="FU169" s="264">
        <v>0</v>
      </c>
      <c r="FV169" s="147">
        <v>0</v>
      </c>
      <c r="FW169" s="344">
        <v>2.6721110755349562</v>
      </c>
      <c r="FX169" s="195">
        <v>0.15297455776398258</v>
      </c>
      <c r="FY169" s="262">
        <v>0.23629867205228883</v>
      </c>
      <c r="FZ169" s="262">
        <v>0.18075077248169585</v>
      </c>
      <c r="GA169" s="262">
        <v>0</v>
      </c>
      <c r="GB169" s="262">
        <v>2.0261683730965027E-2</v>
      </c>
      <c r="GC169" s="147">
        <v>0</v>
      </c>
      <c r="GD169" s="147">
        <v>0</v>
      </c>
      <c r="GE169" s="346">
        <v>0.59028568602893228</v>
      </c>
      <c r="GF169" s="273">
        <f t="shared" si="139"/>
        <v>0.6208826462614585</v>
      </c>
      <c r="GG169" s="246">
        <f t="shared" si="140"/>
        <v>2.2174912406920124</v>
      </c>
      <c r="GH169" s="246">
        <f t="shared" si="141"/>
        <v>2.5611860248039489</v>
      </c>
      <c r="GI169" s="246">
        <f t="shared" si="142"/>
        <v>0</v>
      </c>
      <c r="GJ169" s="246">
        <f t="shared" si="143"/>
        <v>-3.677613769070831E-16</v>
      </c>
      <c r="GK169" s="246">
        <f t="shared" si="144"/>
        <v>0</v>
      </c>
      <c r="GL169" s="246">
        <f t="shared" si="145"/>
        <v>0.11012172237957252</v>
      </c>
      <c r="GM169" s="346">
        <f t="shared" si="146"/>
        <v>5.5096816341369923</v>
      </c>
      <c r="GN169" s="195">
        <v>0</v>
      </c>
      <c r="GO169" s="262">
        <v>10.428459489682073</v>
      </c>
      <c r="GP169" s="262">
        <v>0</v>
      </c>
      <c r="GQ169" s="262">
        <v>0</v>
      </c>
      <c r="GR169" s="262">
        <v>0</v>
      </c>
      <c r="GS169" s="147">
        <v>0</v>
      </c>
      <c r="GT169" s="147">
        <f t="shared" si="147"/>
        <v>2.5815880776204274</v>
      </c>
      <c r="GU169" s="346">
        <f t="shared" si="148"/>
        <v>13.0100475673025</v>
      </c>
      <c r="GV169" s="195">
        <v>1.6865492840564742</v>
      </c>
      <c r="GW169" s="262">
        <v>1.3871651839595196</v>
      </c>
      <c r="GX169" s="262">
        <v>1.3604357208197271</v>
      </c>
      <c r="GY169" s="262">
        <v>0</v>
      </c>
      <c r="GZ169" s="262">
        <v>4.5226972613761234E-2</v>
      </c>
      <c r="HA169" s="147">
        <v>0</v>
      </c>
      <c r="HB169" s="147">
        <f t="shared" si="186"/>
        <v>0</v>
      </c>
      <c r="HC169" s="346">
        <f t="shared" si="187"/>
        <v>4.4793771614494826</v>
      </c>
      <c r="HD169" s="248">
        <f t="shared" si="149"/>
        <v>28.462383320160306</v>
      </c>
      <c r="HE169" s="116">
        <f t="shared" si="183"/>
        <v>1.5384099586689373</v>
      </c>
      <c r="HF169" s="117">
        <f t="shared" si="184"/>
        <v>18.430984590026352</v>
      </c>
      <c r="HG169" s="117">
        <f t="shared" si="185"/>
        <v>8.4929887714650132</v>
      </c>
      <c r="HH169" s="195">
        <f t="shared" si="173"/>
        <v>2.2008801957074429</v>
      </c>
      <c r="HI169" s="262">
        <f t="shared" si="174"/>
        <v>2.6721110755349562</v>
      </c>
      <c r="HJ169" s="262">
        <f t="shared" si="175"/>
        <v>0.59028568602893228</v>
      </c>
      <c r="HK169" s="262">
        <f t="shared" si="176"/>
        <v>5.5096816341369923</v>
      </c>
      <c r="HL169" s="262">
        <f t="shared" si="177"/>
        <v>13.0100475673025</v>
      </c>
      <c r="HM169" s="262">
        <f t="shared" si="178"/>
        <v>4.4793771614494826</v>
      </c>
      <c r="HN169" s="120">
        <f t="shared" si="155"/>
        <v>10.579344481615408</v>
      </c>
      <c r="HO169" s="249">
        <f t="shared" si="156"/>
        <v>37.169566450613814</v>
      </c>
      <c r="HP169" s="121">
        <f t="shared" si="157"/>
        <v>62.830433549386186</v>
      </c>
      <c r="HQ169" s="122">
        <f t="shared" si="150"/>
        <v>19.969394548695288</v>
      </c>
      <c r="HR169" s="123">
        <f t="shared" si="151"/>
        <v>8.7720783957008805</v>
      </c>
      <c r="HS169" s="196">
        <f t="shared" si="152"/>
        <v>11.197316152994407</v>
      </c>
      <c r="HT169" s="197">
        <f t="shared" si="153"/>
        <v>15.210927763009943</v>
      </c>
      <c r="HU169" s="198">
        <f t="shared" si="154"/>
        <v>-4.0136116100155306</v>
      </c>
      <c r="HV169" s="199">
        <f t="shared" si="158"/>
        <v>2.3718652766800257</v>
      </c>
      <c r="HW169" s="125">
        <f t="shared" si="159"/>
        <v>0.12820082988907811</v>
      </c>
      <c r="HX169" s="125">
        <f t="shared" si="160"/>
        <v>1.5359153825021961</v>
      </c>
      <c r="HY169" s="125">
        <f t="shared" si="161"/>
        <v>0.70774906428875106</v>
      </c>
      <c r="HZ169" s="200">
        <f t="shared" si="162"/>
        <v>0.18340668297562024</v>
      </c>
      <c r="IA169" s="201">
        <f t="shared" si="163"/>
        <v>0.22267592296124636</v>
      </c>
      <c r="IB169" s="201">
        <f t="shared" si="164"/>
        <v>4.9190473835744354E-2</v>
      </c>
      <c r="IC169" s="201">
        <f t="shared" si="165"/>
        <v>0.45914013617808269</v>
      </c>
      <c r="ID169" s="201">
        <f t="shared" si="166"/>
        <v>1.0841706306085417</v>
      </c>
      <c r="IE169" s="201">
        <f t="shared" si="167"/>
        <v>0.37328143012079024</v>
      </c>
      <c r="IF169" s="173">
        <f t="shared" si="168"/>
        <v>1.6641162123912741</v>
      </c>
      <c r="IG169" s="174">
        <f t="shared" si="169"/>
        <v>0.73100653297507334</v>
      </c>
      <c r="IH169" s="184">
        <f t="shared" si="170"/>
        <v>0.9331096794162006</v>
      </c>
      <c r="II169" s="185">
        <f t="shared" si="171"/>
        <v>1.2675773135841619</v>
      </c>
      <c r="IJ169" s="177">
        <f t="shared" si="172"/>
        <v>-0.33446763416796088</v>
      </c>
      <c r="IK169" s="130">
        <v>0</v>
      </c>
      <c r="IL169" s="347">
        <v>0</v>
      </c>
    </row>
    <row r="170" spans="1:246" outlineLevel="3" x14ac:dyDescent="0.2">
      <c r="A170" s="187">
        <v>165.90909090909099</v>
      </c>
      <c r="B170" s="188">
        <v>151</v>
      </c>
      <c r="C170" s="189" t="s">
        <v>242</v>
      </c>
      <c r="D170" s="208" t="s">
        <v>268</v>
      </c>
      <c r="E170" s="191" t="s">
        <v>280</v>
      </c>
      <c r="F170" s="1">
        <v>2062.8809999999999</v>
      </c>
      <c r="G170" s="232">
        <v>21.576799999999999</v>
      </c>
      <c r="H170" s="234">
        <v>80.075000000000003</v>
      </c>
      <c r="I170" s="192">
        <v>1</v>
      </c>
      <c r="J170" s="193">
        <v>0</v>
      </c>
      <c r="K170" s="202">
        <v>1</v>
      </c>
      <c r="L170" s="271">
        <v>4.1889348811237443</v>
      </c>
      <c r="M170" s="272">
        <v>2.5019915584822714</v>
      </c>
      <c r="N170" s="314">
        <v>1.686943322641473</v>
      </c>
      <c r="O170" s="314">
        <v>0.43421675412717659</v>
      </c>
      <c r="P170" s="314">
        <v>1.2527265685142963</v>
      </c>
      <c r="Q170" s="314">
        <v>2.5019915584822714</v>
      </c>
      <c r="R170" s="315">
        <v>0</v>
      </c>
      <c r="S170" s="316">
        <v>4.1889348811237443</v>
      </c>
      <c r="T170" s="316">
        <v>1.8665925695506627</v>
      </c>
      <c r="U170" s="316">
        <v>2.3223423115730819</v>
      </c>
      <c r="V170" s="316">
        <v>1.4413022541440574</v>
      </c>
      <c r="W170" s="316">
        <v>0.17225926153864332</v>
      </c>
      <c r="X170" s="316">
        <v>0.70878079589038101</v>
      </c>
      <c r="Y170" s="316">
        <v>0</v>
      </c>
      <c r="Z170" s="316">
        <v>1.8665925695506627</v>
      </c>
      <c r="AA170" s="317">
        <v>18.128374046347489</v>
      </c>
      <c r="AB170" s="318">
        <v>5.7678849359103737</v>
      </c>
      <c r="AC170" s="318">
        <v>12.360489110437115</v>
      </c>
      <c r="AD170" s="318">
        <v>0.70247938051653269</v>
      </c>
      <c r="AE170" s="318">
        <v>11.658009729920581</v>
      </c>
      <c r="AF170" s="318">
        <v>5.7678849359103737</v>
      </c>
      <c r="AG170" s="319">
        <v>0</v>
      </c>
      <c r="AH170" s="320">
        <v>18.128374046347489</v>
      </c>
      <c r="AI170" s="320">
        <v>12.832487216517098</v>
      </c>
      <c r="AJ170" s="320">
        <v>5.2958868298303905</v>
      </c>
      <c r="AK170" s="320">
        <v>2.3375806057037747</v>
      </c>
      <c r="AL170" s="320">
        <v>0.32933255011386553</v>
      </c>
      <c r="AM170" s="320">
        <v>2.6289736740127494</v>
      </c>
      <c r="AN170" s="320">
        <v>11.122507004240894</v>
      </c>
      <c r="AO170" s="320">
        <v>1.7099802122762031</v>
      </c>
      <c r="AP170" s="321">
        <v>4.4705338666666661</v>
      </c>
      <c r="AQ170" s="322">
        <v>0.34508111053124996</v>
      </c>
      <c r="AR170" s="323">
        <v>4.1254527561354157</v>
      </c>
      <c r="AS170" s="323">
        <v>0.20533899166666664</v>
      </c>
      <c r="AT170" s="323">
        <v>3.9201137644687489</v>
      </c>
      <c r="AU170" s="323">
        <v>0.34508111053124996</v>
      </c>
      <c r="AV170" s="315">
        <v>0.14055856709855999</v>
      </c>
      <c r="AW170" s="316">
        <v>4.3299752995681065</v>
      </c>
      <c r="AX170" s="316">
        <v>1.4314007022796444</v>
      </c>
      <c r="AY170" s="316">
        <v>2.7024706857042053</v>
      </c>
      <c r="AZ170" s="316">
        <v>0</v>
      </c>
      <c r="BA170" s="316">
        <v>0.19610391158425666</v>
      </c>
      <c r="BB170" s="316">
        <v>2.7024706857042053</v>
      </c>
      <c r="BC170" s="316">
        <v>0</v>
      </c>
      <c r="BD170" s="316">
        <v>1.4314007022796444</v>
      </c>
      <c r="BE170" s="324">
        <v>0</v>
      </c>
      <c r="BF170" s="325">
        <v>0</v>
      </c>
      <c r="BG170" s="326">
        <v>0</v>
      </c>
      <c r="BH170" s="326">
        <v>0</v>
      </c>
      <c r="BI170" s="326">
        <v>0</v>
      </c>
      <c r="BJ170" s="326">
        <v>0</v>
      </c>
      <c r="BK170" s="319">
        <v>0</v>
      </c>
      <c r="BL170" s="320">
        <v>0</v>
      </c>
      <c r="BM170" s="320">
        <v>0</v>
      </c>
      <c r="BN170" s="320">
        <v>0</v>
      </c>
      <c r="BO170" s="320">
        <v>0</v>
      </c>
      <c r="BP170" s="320">
        <v>0</v>
      </c>
      <c r="BQ170" s="320">
        <v>0</v>
      </c>
      <c r="BR170" s="320">
        <v>0</v>
      </c>
      <c r="BS170" s="320">
        <v>0</v>
      </c>
      <c r="BT170" s="275">
        <v>2.8069115846086339</v>
      </c>
      <c r="BU170" s="327">
        <v>0.38769497024981125</v>
      </c>
      <c r="BV170" s="328">
        <v>2.4192166143588225</v>
      </c>
      <c r="BW170" s="328">
        <v>0.8684367333595775</v>
      </c>
      <c r="BX170" s="328">
        <v>1.550779880999245</v>
      </c>
      <c r="BY170" s="328">
        <v>0.38769497024981125</v>
      </c>
      <c r="BZ170" s="329">
        <v>2.7227042370703747</v>
      </c>
      <c r="CA170" s="330">
        <v>8.4207347538259203E-2</v>
      </c>
      <c r="CB170" s="330">
        <v>5.8154245537471748E-2</v>
      </c>
      <c r="CC170" s="330">
        <v>2.6053102000787455E-2</v>
      </c>
      <c r="CD170" s="330"/>
      <c r="CE170" s="330">
        <v>2.6053102000787351E-2</v>
      </c>
      <c r="CF170" s="330">
        <v>1.0408340855860843E-16</v>
      </c>
      <c r="CG170" s="330"/>
      <c r="CH170" s="330">
        <v>5.8154245537471748E-2</v>
      </c>
      <c r="CI170" s="331">
        <v>0</v>
      </c>
      <c r="CJ170" s="332">
        <v>0</v>
      </c>
      <c r="CK170" s="332">
        <v>0</v>
      </c>
      <c r="CL170" s="332"/>
      <c r="CM170" s="332">
        <v>0</v>
      </c>
      <c r="CN170" s="332">
        <v>0</v>
      </c>
      <c r="CO170" s="333"/>
      <c r="CP170" s="334">
        <v>0</v>
      </c>
      <c r="CQ170" s="334">
        <v>0</v>
      </c>
      <c r="CR170" s="334">
        <v>0</v>
      </c>
      <c r="CS170" s="335"/>
      <c r="CT170" s="335"/>
      <c r="CU170" s="334">
        <v>0</v>
      </c>
      <c r="CV170" s="334">
        <v>0</v>
      </c>
      <c r="CW170" s="334">
        <v>0</v>
      </c>
      <c r="CX170" s="299">
        <v>2.8346549999999997</v>
      </c>
      <c r="CY170" s="300">
        <v>0.15875329555633416</v>
      </c>
      <c r="CZ170" s="301">
        <v>2.6759017044436657</v>
      </c>
      <c r="DA170" s="301">
        <v>0</v>
      </c>
      <c r="DB170" s="301">
        <v>2.6759017044436657</v>
      </c>
      <c r="DC170" s="301">
        <v>0.15875329555633416</v>
      </c>
      <c r="DD170" s="169">
        <v>0</v>
      </c>
      <c r="DE170" s="170">
        <v>2.8346549999999997</v>
      </c>
      <c r="DF170" s="170">
        <v>2.7186851837323371</v>
      </c>
      <c r="DG170" s="170">
        <v>0.11596981626766256</v>
      </c>
      <c r="DH170" s="170">
        <v>0</v>
      </c>
      <c r="DI170" s="170">
        <v>0</v>
      </c>
      <c r="DJ170" s="170">
        <v>0.11596981626766256</v>
      </c>
      <c r="DK170" s="170">
        <v>2.7186851837323371</v>
      </c>
      <c r="DL170" s="170">
        <v>0</v>
      </c>
      <c r="DM170" s="336">
        <v>32.429409378746534</v>
      </c>
      <c r="DN170" s="337">
        <v>9.1614058707300394</v>
      </c>
      <c r="DO170" s="337">
        <v>23.268003508016491</v>
      </c>
      <c r="DP170" s="337">
        <v>2.2104718596699531</v>
      </c>
      <c r="DQ170" s="337">
        <v>21.057531648346533</v>
      </c>
      <c r="DR170" s="337">
        <v>9.1614058707300394</v>
      </c>
      <c r="DS170" s="338">
        <v>2.8632628041689347</v>
      </c>
      <c r="DT170" s="339">
        <v>29.566146574577594</v>
      </c>
      <c r="DU170" s="339">
        <v>18.907319917617215</v>
      </c>
      <c r="DV170" s="339">
        <v>10.462722745376128</v>
      </c>
      <c r="DW170" s="339">
        <v>3.7788828598478323</v>
      </c>
      <c r="DX170" s="339">
        <v>0.72374882523755291</v>
      </c>
      <c r="DY170" s="339">
        <v>6.1561949718749993</v>
      </c>
      <c r="DZ170" s="339">
        <v>13.841192187973231</v>
      </c>
      <c r="EA170" s="339">
        <v>5.0661277296439824</v>
      </c>
      <c r="EB170" s="340">
        <v>4.1889348811237443</v>
      </c>
      <c r="EC170" s="274">
        <v>18.128374046347489</v>
      </c>
      <c r="ED170" s="274">
        <v>4.4705338666666661</v>
      </c>
      <c r="EE170" s="274">
        <v>0</v>
      </c>
      <c r="EF170" s="274">
        <v>2.8069115846086339</v>
      </c>
      <c r="EG170" s="274">
        <v>0</v>
      </c>
      <c r="EH170" s="274">
        <f t="shared" si="179"/>
        <v>2.8346549999999997</v>
      </c>
      <c r="EI170" s="248">
        <f t="shared" si="180"/>
        <v>32.429409378746534</v>
      </c>
      <c r="EJ170" s="245">
        <v>0.43421675412717659</v>
      </c>
      <c r="EK170" s="246">
        <v>0.70247938051653269</v>
      </c>
      <c r="EL170" s="246">
        <v>0.20533899166666664</v>
      </c>
      <c r="EM170" s="246">
        <v>0</v>
      </c>
      <c r="EN170" s="246">
        <v>0.8684367333595775</v>
      </c>
      <c r="EO170" s="246">
        <v>0</v>
      </c>
      <c r="EP170" s="246">
        <v>0</v>
      </c>
      <c r="EQ170" s="341">
        <v>2.2104718596699531</v>
      </c>
      <c r="ER170" s="246">
        <v>1.2527265685142963</v>
      </c>
      <c r="ES170" s="246">
        <v>11.658009729920581</v>
      </c>
      <c r="ET170" s="246">
        <v>3.9201137644687489</v>
      </c>
      <c r="EU170" s="246">
        <v>0</v>
      </c>
      <c r="EV170" s="246">
        <v>1.550779880999245</v>
      </c>
      <c r="EW170" s="246">
        <v>0</v>
      </c>
      <c r="EX170" s="246">
        <f t="shared" si="181"/>
        <v>2.6759017044436657</v>
      </c>
      <c r="EY170" s="342">
        <f t="shared" si="182"/>
        <v>21.057531648346533</v>
      </c>
      <c r="EZ170" s="246">
        <v>2.5019915584822714</v>
      </c>
      <c r="FA170" s="246">
        <v>5.7678849359103737</v>
      </c>
      <c r="FB170" s="246">
        <v>0.34508111053124996</v>
      </c>
      <c r="FC170" s="246">
        <v>0</v>
      </c>
      <c r="FD170" s="246">
        <v>0.38769497024981125</v>
      </c>
      <c r="FE170" s="246">
        <v>0</v>
      </c>
      <c r="FF170" s="246">
        <f t="shared" si="137"/>
        <v>0.15875329555633416</v>
      </c>
      <c r="FG170" s="343">
        <f t="shared" si="138"/>
        <v>9.1614058707300394</v>
      </c>
      <c r="FH170" s="276">
        <v>0</v>
      </c>
      <c r="FI170" s="260">
        <v>0</v>
      </c>
      <c r="FJ170" s="260">
        <v>0.14055856709855999</v>
      </c>
      <c r="FK170" s="260">
        <v>0</v>
      </c>
      <c r="FL170" s="260">
        <v>2.7227042370703747</v>
      </c>
      <c r="FM170" s="264">
        <v>0</v>
      </c>
      <c r="FN170" s="264">
        <v>0</v>
      </c>
      <c r="FO170" s="344">
        <v>2.8632628041689347</v>
      </c>
      <c r="FP170" s="345">
        <v>1.4413022541440574</v>
      </c>
      <c r="FQ170" s="260">
        <v>2.3375806057037747</v>
      </c>
      <c r="FR170" s="260">
        <v>0</v>
      </c>
      <c r="FS170" s="260">
        <v>0</v>
      </c>
      <c r="FT170" s="260">
        <v>0</v>
      </c>
      <c r="FU170" s="264">
        <v>0</v>
      </c>
      <c r="FV170" s="147">
        <v>0</v>
      </c>
      <c r="FW170" s="344">
        <v>3.7788828598478323</v>
      </c>
      <c r="FX170" s="195">
        <v>0.17225926153864332</v>
      </c>
      <c r="FY170" s="262">
        <v>0.32933255011386553</v>
      </c>
      <c r="FZ170" s="262">
        <v>0.19610391158425666</v>
      </c>
      <c r="GA170" s="262">
        <v>0</v>
      </c>
      <c r="GB170" s="262">
        <v>2.6053102000787351E-2</v>
      </c>
      <c r="GC170" s="147">
        <v>0</v>
      </c>
      <c r="GD170" s="147">
        <v>0</v>
      </c>
      <c r="GE170" s="346">
        <v>0.72374882523755291</v>
      </c>
      <c r="GF170" s="273">
        <f t="shared" si="139"/>
        <v>0.70878079589038101</v>
      </c>
      <c r="GG170" s="246">
        <f t="shared" si="140"/>
        <v>2.6289736740127494</v>
      </c>
      <c r="GH170" s="246">
        <f t="shared" si="141"/>
        <v>2.7024706857042053</v>
      </c>
      <c r="GI170" s="246">
        <f t="shared" si="142"/>
        <v>0</v>
      </c>
      <c r="GJ170" s="246">
        <f t="shared" si="143"/>
        <v>1.0408340855860843E-16</v>
      </c>
      <c r="GK170" s="246">
        <f t="shared" si="144"/>
        <v>0</v>
      </c>
      <c r="GL170" s="246">
        <f t="shared" si="145"/>
        <v>0.11596981626766256</v>
      </c>
      <c r="GM170" s="346">
        <f t="shared" si="146"/>
        <v>6.1561949718749993</v>
      </c>
      <c r="GN170" s="195">
        <v>0</v>
      </c>
      <c r="GO170" s="262">
        <v>11.122507004240894</v>
      </c>
      <c r="GP170" s="262">
        <v>0</v>
      </c>
      <c r="GQ170" s="262">
        <v>0</v>
      </c>
      <c r="GR170" s="262">
        <v>0</v>
      </c>
      <c r="GS170" s="147">
        <v>0</v>
      </c>
      <c r="GT170" s="147">
        <f t="shared" si="147"/>
        <v>2.7186851837323371</v>
      </c>
      <c r="GU170" s="346">
        <f t="shared" si="148"/>
        <v>13.841192187973231</v>
      </c>
      <c r="GV170" s="195">
        <v>1.8665925695506627</v>
      </c>
      <c r="GW170" s="262">
        <v>1.7099802122762031</v>
      </c>
      <c r="GX170" s="262">
        <v>1.4314007022796444</v>
      </c>
      <c r="GY170" s="262">
        <v>0</v>
      </c>
      <c r="GZ170" s="262">
        <v>5.8154245537471748E-2</v>
      </c>
      <c r="HA170" s="147">
        <v>0</v>
      </c>
      <c r="HB170" s="147">
        <f t="shared" si="186"/>
        <v>0</v>
      </c>
      <c r="HC170" s="346">
        <f t="shared" si="187"/>
        <v>5.0661277296439824</v>
      </c>
      <c r="HD170" s="248">
        <f t="shared" si="149"/>
        <v>32.429409378746534</v>
      </c>
      <c r="HE170" s="116">
        <f t="shared" si="183"/>
        <v>2.2104718596699531</v>
      </c>
      <c r="HF170" s="117">
        <f t="shared" si="184"/>
        <v>21.057531648346533</v>
      </c>
      <c r="HG170" s="117">
        <f t="shared" si="185"/>
        <v>9.1614058707300394</v>
      </c>
      <c r="HH170" s="195">
        <f t="shared" si="173"/>
        <v>2.8632628041689347</v>
      </c>
      <c r="HI170" s="262">
        <f t="shared" si="174"/>
        <v>3.7788828598478323</v>
      </c>
      <c r="HJ170" s="262">
        <f t="shared" si="175"/>
        <v>0.72374882523755291</v>
      </c>
      <c r="HK170" s="262">
        <f t="shared" si="176"/>
        <v>6.1561949718749993</v>
      </c>
      <c r="HL170" s="262">
        <f t="shared" si="177"/>
        <v>13.841192187973231</v>
      </c>
      <c r="HM170" s="262">
        <f t="shared" si="178"/>
        <v>5.0661277296439824</v>
      </c>
      <c r="HN170" s="120">
        <f t="shared" si="155"/>
        <v>11.946071526756533</v>
      </c>
      <c r="HO170" s="249">
        <f t="shared" si="156"/>
        <v>36.837154162251586</v>
      </c>
      <c r="HP170" s="121">
        <f t="shared" si="157"/>
        <v>63.162845837748414</v>
      </c>
      <c r="HQ170" s="122">
        <f t="shared" si="150"/>
        <v>23.268003508016484</v>
      </c>
      <c r="HR170" s="123">
        <f t="shared" si="151"/>
        <v>10.658826656960384</v>
      </c>
      <c r="HS170" s="196">
        <f t="shared" si="152"/>
        <v>12.6091768510561</v>
      </c>
      <c r="HT170" s="197">
        <f t="shared" si="153"/>
        <v>16.704454992142168</v>
      </c>
      <c r="HU170" s="198">
        <f t="shared" si="154"/>
        <v>-4.095278141086057</v>
      </c>
      <c r="HV170" s="199">
        <f t="shared" si="158"/>
        <v>2.7024507815622112</v>
      </c>
      <c r="HW170" s="125">
        <f t="shared" si="159"/>
        <v>0.18420598830582943</v>
      </c>
      <c r="HX170" s="125">
        <f t="shared" si="160"/>
        <v>1.7547943040288778</v>
      </c>
      <c r="HY170" s="125">
        <f t="shared" si="161"/>
        <v>0.76345048922750325</v>
      </c>
      <c r="HZ170" s="200">
        <f t="shared" si="162"/>
        <v>0.23860523368074457</v>
      </c>
      <c r="IA170" s="201">
        <f t="shared" si="163"/>
        <v>0.31490690498731938</v>
      </c>
      <c r="IB170" s="201">
        <f t="shared" si="164"/>
        <v>6.0312402103129409E-2</v>
      </c>
      <c r="IC170" s="201">
        <f t="shared" si="165"/>
        <v>0.51301624765624998</v>
      </c>
      <c r="ID170" s="201">
        <f t="shared" si="166"/>
        <v>1.1534326823311025</v>
      </c>
      <c r="IE170" s="201">
        <f t="shared" si="167"/>
        <v>0.42217731080366522</v>
      </c>
      <c r="IF170" s="173">
        <f t="shared" si="168"/>
        <v>1.9390002923347069</v>
      </c>
      <c r="IG170" s="174">
        <f t="shared" si="169"/>
        <v>0.88823555474669869</v>
      </c>
      <c r="IH170" s="184">
        <f t="shared" si="170"/>
        <v>1.0507647375880083</v>
      </c>
      <c r="II170" s="185">
        <f t="shared" si="171"/>
        <v>1.3920379160118472</v>
      </c>
      <c r="IJ170" s="177">
        <f t="shared" si="172"/>
        <v>-0.34127317842383809</v>
      </c>
      <c r="IK170" s="130">
        <v>0</v>
      </c>
      <c r="IL170" s="347">
        <v>0</v>
      </c>
    </row>
    <row r="171" spans="1:246" outlineLevel="3" x14ac:dyDescent="0.2">
      <c r="A171" s="187">
        <v>167.00606060606</v>
      </c>
      <c r="B171" s="188">
        <v>152</v>
      </c>
      <c r="C171" s="189" t="s">
        <v>242</v>
      </c>
      <c r="D171" s="208" t="s">
        <v>268</v>
      </c>
      <c r="E171" s="191" t="s">
        <v>281</v>
      </c>
      <c r="F171" s="1">
        <v>2069.27</v>
      </c>
      <c r="G171" s="232">
        <v>23.337600000000002</v>
      </c>
      <c r="H171" s="234">
        <v>75.153999999999996</v>
      </c>
      <c r="I171" s="192">
        <v>1</v>
      </c>
      <c r="J171" s="193">
        <v>0</v>
      </c>
      <c r="K171" s="202">
        <v>1</v>
      </c>
      <c r="L171" s="271">
        <v>3.3884522824395589</v>
      </c>
      <c r="M171" s="272">
        <v>2.0705185128417831</v>
      </c>
      <c r="N171" s="314">
        <v>1.3179337695977758</v>
      </c>
      <c r="O171" s="314">
        <v>0.3388750259921981</v>
      </c>
      <c r="P171" s="314">
        <v>0.97905874360557765</v>
      </c>
      <c r="Q171" s="314">
        <v>2.0705185128417831</v>
      </c>
      <c r="R171" s="315">
        <v>0</v>
      </c>
      <c r="S171" s="316">
        <v>3.3884522824395589</v>
      </c>
      <c r="T171" s="316">
        <v>1.5594230434918825</v>
      </c>
      <c r="U171" s="316">
        <v>1.8290292389476763</v>
      </c>
      <c r="V171" s="316">
        <v>1.1427082834051185</v>
      </c>
      <c r="W171" s="316">
        <v>0.13793243350256584</v>
      </c>
      <c r="X171" s="316">
        <v>0.54838852203999189</v>
      </c>
      <c r="Y171" s="316">
        <v>0</v>
      </c>
      <c r="Z171" s="316">
        <v>1.5594230434918825</v>
      </c>
      <c r="AA171" s="317">
        <v>16.430260120360149</v>
      </c>
      <c r="AB171" s="318">
        <v>5.3817821339359</v>
      </c>
      <c r="AC171" s="318">
        <v>11.048477986424249</v>
      </c>
      <c r="AD171" s="318">
        <v>0.65050983491606829</v>
      </c>
      <c r="AE171" s="318">
        <v>10.397968151508181</v>
      </c>
      <c r="AF171" s="318">
        <v>5.3817821339359</v>
      </c>
      <c r="AG171" s="319">
        <v>0</v>
      </c>
      <c r="AH171" s="320">
        <v>16.430260120360149</v>
      </c>
      <c r="AI171" s="320">
        <v>11.532396950606689</v>
      </c>
      <c r="AJ171" s="320">
        <v>4.8978631697534603</v>
      </c>
      <c r="AK171" s="320">
        <v>2.1789780795598701</v>
      </c>
      <c r="AL171" s="320">
        <v>0.30051987981958561</v>
      </c>
      <c r="AM171" s="320">
        <v>2.4183652103740054</v>
      </c>
      <c r="AN171" s="320">
        <v>9.8852002025547723</v>
      </c>
      <c r="AO171" s="320">
        <v>1.6471967480519156</v>
      </c>
      <c r="AP171" s="321">
        <v>4.1371775973333333</v>
      </c>
      <c r="AQ171" s="322">
        <v>0.31970117041499996</v>
      </c>
      <c r="AR171" s="323">
        <v>3.8174764269183332</v>
      </c>
      <c r="AS171" s="323">
        <v>0.18392688933333332</v>
      </c>
      <c r="AT171" s="323">
        <v>3.633549537585</v>
      </c>
      <c r="AU171" s="323">
        <v>0.31970117041499996</v>
      </c>
      <c r="AV171" s="315">
        <v>0.11533776543028477</v>
      </c>
      <c r="AW171" s="316">
        <v>4.0218398319030486</v>
      </c>
      <c r="AX171" s="316">
        <v>1.3320635105941945</v>
      </c>
      <c r="AY171" s="316">
        <v>2.5132291673416201</v>
      </c>
      <c r="AZ171" s="316">
        <v>0</v>
      </c>
      <c r="BA171" s="316">
        <v>0.17654715396723411</v>
      </c>
      <c r="BB171" s="316">
        <v>2.5132291673416201</v>
      </c>
      <c r="BC171" s="316">
        <v>0</v>
      </c>
      <c r="BD171" s="316">
        <v>1.3320635105941945</v>
      </c>
      <c r="BE171" s="324">
        <v>8.6399094318084776E-2</v>
      </c>
      <c r="BF171" s="325">
        <v>5.4143194849679546E-3</v>
      </c>
      <c r="BG171" s="326">
        <v>8.0984774833116821E-2</v>
      </c>
      <c r="BH171" s="326">
        <v>0</v>
      </c>
      <c r="BI171" s="326">
        <v>8.0984774833116821E-2</v>
      </c>
      <c r="BJ171" s="326">
        <v>5.4143194849679546E-3</v>
      </c>
      <c r="BK171" s="319">
        <v>0</v>
      </c>
      <c r="BL171" s="320">
        <v>8.6399094318084776E-2</v>
      </c>
      <c r="BM171" s="320">
        <v>7.5476260548937316E-2</v>
      </c>
      <c r="BN171" s="320">
        <v>1.0922833769147457E-2</v>
      </c>
      <c r="BO171" s="320">
        <v>0</v>
      </c>
      <c r="BP171" s="320">
        <v>0</v>
      </c>
      <c r="BQ171" s="320">
        <v>1.0922833769147457E-2</v>
      </c>
      <c r="BR171" s="320">
        <v>0</v>
      </c>
      <c r="BS171" s="320">
        <v>7.5476260548937316E-2</v>
      </c>
      <c r="BT171" s="275">
        <v>2.1977655172324204</v>
      </c>
      <c r="BU171" s="327">
        <v>0.30355877309840057</v>
      </c>
      <c r="BV171" s="328">
        <v>1.8942067441340198</v>
      </c>
      <c r="BW171" s="328">
        <v>0.67997165174041718</v>
      </c>
      <c r="BX171" s="328">
        <v>1.2142350923936025</v>
      </c>
      <c r="BY171" s="328">
        <v>0.30355877309840057</v>
      </c>
      <c r="BZ171" s="329">
        <v>2.130733668956831</v>
      </c>
      <c r="CA171" s="330">
        <v>6.703184827558939E-2</v>
      </c>
      <c r="CB171" s="330">
        <v>4.6292712897506048E-2</v>
      </c>
      <c r="CC171" s="330">
        <v>2.0739135378083341E-2</v>
      </c>
      <c r="CD171" s="330"/>
      <c r="CE171" s="330">
        <v>2.0739135378082703E-2</v>
      </c>
      <c r="CF171" s="330">
        <v>6.3837823915946501E-16</v>
      </c>
      <c r="CG171" s="330"/>
      <c r="CH171" s="330">
        <v>4.6292712897506048E-2</v>
      </c>
      <c r="CI171" s="331">
        <v>0</v>
      </c>
      <c r="CJ171" s="332">
        <v>0</v>
      </c>
      <c r="CK171" s="332">
        <v>0</v>
      </c>
      <c r="CL171" s="332"/>
      <c r="CM171" s="332">
        <v>0</v>
      </c>
      <c r="CN171" s="332">
        <v>0</v>
      </c>
      <c r="CO171" s="333"/>
      <c r="CP171" s="334">
        <v>0</v>
      </c>
      <c r="CQ171" s="334">
        <v>0</v>
      </c>
      <c r="CR171" s="334">
        <v>0</v>
      </c>
      <c r="CS171" s="335"/>
      <c r="CT171" s="335"/>
      <c r="CU171" s="334">
        <v>0</v>
      </c>
      <c r="CV171" s="334">
        <v>0</v>
      </c>
      <c r="CW171" s="334">
        <v>0</v>
      </c>
      <c r="CX171" s="299">
        <v>2.6604516</v>
      </c>
      <c r="CY171" s="300">
        <v>0.14899712986875724</v>
      </c>
      <c r="CZ171" s="301">
        <v>2.5114544701312425</v>
      </c>
      <c r="DA171" s="301">
        <v>0</v>
      </c>
      <c r="DB171" s="301">
        <v>2.5114544701312425</v>
      </c>
      <c r="DC171" s="301">
        <v>0.14899712986875724</v>
      </c>
      <c r="DD171" s="169">
        <v>0</v>
      </c>
      <c r="DE171" s="170">
        <v>2.6604516</v>
      </c>
      <c r="DF171" s="170">
        <v>2.551608695575649</v>
      </c>
      <c r="DG171" s="170">
        <v>0.10884290442435107</v>
      </c>
      <c r="DH171" s="170">
        <v>0</v>
      </c>
      <c r="DI171" s="170">
        <v>0</v>
      </c>
      <c r="DJ171" s="170">
        <v>0.10884290442435107</v>
      </c>
      <c r="DK171" s="170">
        <v>2.551608695575649</v>
      </c>
      <c r="DL171" s="170">
        <v>0</v>
      </c>
      <c r="DM171" s="336">
        <v>28.900506211683549</v>
      </c>
      <c r="DN171" s="337">
        <v>8.2299720396448084</v>
      </c>
      <c r="DO171" s="337">
        <v>20.670534172038735</v>
      </c>
      <c r="DP171" s="337">
        <v>1.8532834019820168</v>
      </c>
      <c r="DQ171" s="337">
        <v>18.81725077005672</v>
      </c>
      <c r="DR171" s="337">
        <v>8.2299720396448084</v>
      </c>
      <c r="DS171" s="338">
        <v>2.2460714343871158</v>
      </c>
      <c r="DT171" s="339">
        <v>26.65443477729643</v>
      </c>
      <c r="DU171" s="339">
        <v>17.097261173714859</v>
      </c>
      <c r="DV171" s="339">
        <v>9.3806264496143381</v>
      </c>
      <c r="DW171" s="339">
        <v>3.3216863629649884</v>
      </c>
      <c r="DX171" s="339">
        <v>0.63573860266746829</v>
      </c>
      <c r="DY171" s="339">
        <v>5.5997486379491175</v>
      </c>
      <c r="DZ171" s="339">
        <v>12.436808898130421</v>
      </c>
      <c r="EA171" s="339">
        <v>4.6604522755844355</v>
      </c>
      <c r="EB171" s="340">
        <v>3.3884522824395589</v>
      </c>
      <c r="EC171" s="274">
        <v>16.430260120360149</v>
      </c>
      <c r="ED171" s="274">
        <v>4.1371775973333333</v>
      </c>
      <c r="EE171" s="274">
        <v>8.6399094318084776E-2</v>
      </c>
      <c r="EF171" s="274">
        <v>2.1977655172324204</v>
      </c>
      <c r="EG171" s="274">
        <v>0</v>
      </c>
      <c r="EH171" s="274">
        <f t="shared" si="179"/>
        <v>2.6604516</v>
      </c>
      <c r="EI171" s="248">
        <f t="shared" si="180"/>
        <v>28.900506211683549</v>
      </c>
      <c r="EJ171" s="245">
        <v>0.3388750259921981</v>
      </c>
      <c r="EK171" s="246">
        <v>0.65050983491606829</v>
      </c>
      <c r="EL171" s="246">
        <v>0.18392688933333332</v>
      </c>
      <c r="EM171" s="246">
        <v>0</v>
      </c>
      <c r="EN171" s="246">
        <v>0.67997165174041718</v>
      </c>
      <c r="EO171" s="246">
        <v>0</v>
      </c>
      <c r="EP171" s="246">
        <v>0</v>
      </c>
      <c r="EQ171" s="341">
        <v>1.8532834019820168</v>
      </c>
      <c r="ER171" s="246">
        <v>0.97905874360557765</v>
      </c>
      <c r="ES171" s="246">
        <v>10.397968151508181</v>
      </c>
      <c r="ET171" s="246">
        <v>3.633549537585</v>
      </c>
      <c r="EU171" s="246">
        <v>8.0984774833116821E-2</v>
      </c>
      <c r="EV171" s="246">
        <v>1.2142350923936025</v>
      </c>
      <c r="EW171" s="246">
        <v>0</v>
      </c>
      <c r="EX171" s="246">
        <f t="shared" si="181"/>
        <v>2.5114544701312425</v>
      </c>
      <c r="EY171" s="342">
        <f t="shared" si="182"/>
        <v>18.81725077005672</v>
      </c>
      <c r="EZ171" s="246">
        <v>2.0705185128417831</v>
      </c>
      <c r="FA171" s="246">
        <v>5.3817821339359</v>
      </c>
      <c r="FB171" s="246">
        <v>0.31970117041499996</v>
      </c>
      <c r="FC171" s="246">
        <v>5.4143194849679546E-3</v>
      </c>
      <c r="FD171" s="246">
        <v>0.30355877309840057</v>
      </c>
      <c r="FE171" s="246">
        <v>0</v>
      </c>
      <c r="FF171" s="246">
        <f t="shared" si="137"/>
        <v>0.14899712986875724</v>
      </c>
      <c r="FG171" s="343">
        <f t="shared" si="138"/>
        <v>8.2299720396448084</v>
      </c>
      <c r="FH171" s="276">
        <v>0</v>
      </c>
      <c r="FI171" s="260">
        <v>0</v>
      </c>
      <c r="FJ171" s="260">
        <v>0.11533776543028477</v>
      </c>
      <c r="FK171" s="260">
        <v>0</v>
      </c>
      <c r="FL171" s="260">
        <v>2.130733668956831</v>
      </c>
      <c r="FM171" s="264">
        <v>0</v>
      </c>
      <c r="FN171" s="264">
        <v>0</v>
      </c>
      <c r="FO171" s="344">
        <v>2.2460714343871158</v>
      </c>
      <c r="FP171" s="345">
        <v>1.1427082834051185</v>
      </c>
      <c r="FQ171" s="260">
        <v>2.1789780795598701</v>
      </c>
      <c r="FR171" s="260">
        <v>0</v>
      </c>
      <c r="FS171" s="260">
        <v>0</v>
      </c>
      <c r="FT171" s="260">
        <v>0</v>
      </c>
      <c r="FU171" s="264">
        <v>0</v>
      </c>
      <c r="FV171" s="147">
        <v>0</v>
      </c>
      <c r="FW171" s="344">
        <v>3.3216863629649884</v>
      </c>
      <c r="FX171" s="195">
        <v>0.13793243350256584</v>
      </c>
      <c r="FY171" s="262">
        <v>0.30051987981958561</v>
      </c>
      <c r="FZ171" s="262">
        <v>0.17654715396723411</v>
      </c>
      <c r="GA171" s="262">
        <v>0</v>
      </c>
      <c r="GB171" s="262">
        <v>2.0739135378082703E-2</v>
      </c>
      <c r="GC171" s="147">
        <v>0</v>
      </c>
      <c r="GD171" s="147">
        <v>0</v>
      </c>
      <c r="GE171" s="346">
        <v>0.63573860266746829</v>
      </c>
      <c r="GF171" s="273">
        <f t="shared" si="139"/>
        <v>0.54838852203999189</v>
      </c>
      <c r="GG171" s="246">
        <f t="shared" si="140"/>
        <v>2.4183652103740054</v>
      </c>
      <c r="GH171" s="246">
        <f t="shared" si="141"/>
        <v>2.5132291673416201</v>
      </c>
      <c r="GI171" s="246">
        <f t="shared" si="142"/>
        <v>1.0922833769147457E-2</v>
      </c>
      <c r="GJ171" s="246">
        <f t="shared" si="143"/>
        <v>6.3837823915946501E-16</v>
      </c>
      <c r="GK171" s="246">
        <f t="shared" si="144"/>
        <v>0</v>
      </c>
      <c r="GL171" s="246">
        <f t="shared" si="145"/>
        <v>0.10884290442435107</v>
      </c>
      <c r="GM171" s="346">
        <f t="shared" si="146"/>
        <v>5.5997486379491175</v>
      </c>
      <c r="GN171" s="195">
        <v>0</v>
      </c>
      <c r="GO171" s="262">
        <v>9.8852002025547723</v>
      </c>
      <c r="GP171" s="262">
        <v>0</v>
      </c>
      <c r="GQ171" s="262">
        <v>0</v>
      </c>
      <c r="GR171" s="262">
        <v>0</v>
      </c>
      <c r="GS171" s="147">
        <v>0</v>
      </c>
      <c r="GT171" s="147">
        <f t="shared" si="147"/>
        <v>2.551608695575649</v>
      </c>
      <c r="GU171" s="346">
        <f t="shared" si="148"/>
        <v>12.436808898130421</v>
      </c>
      <c r="GV171" s="195">
        <v>1.5594230434918825</v>
      </c>
      <c r="GW171" s="262">
        <v>1.6471967480519156</v>
      </c>
      <c r="GX171" s="262">
        <v>1.3320635105941945</v>
      </c>
      <c r="GY171" s="262">
        <v>7.5476260548937316E-2</v>
      </c>
      <c r="GZ171" s="262">
        <v>4.6292712897506048E-2</v>
      </c>
      <c r="HA171" s="147">
        <v>0</v>
      </c>
      <c r="HB171" s="147">
        <f t="shared" si="186"/>
        <v>0</v>
      </c>
      <c r="HC171" s="346">
        <f t="shared" si="187"/>
        <v>4.6604522755844355</v>
      </c>
      <c r="HD171" s="248">
        <f t="shared" si="149"/>
        <v>28.900506211683549</v>
      </c>
      <c r="HE171" s="116">
        <f t="shared" si="183"/>
        <v>1.8532834019820168</v>
      </c>
      <c r="HF171" s="117">
        <f t="shared" si="184"/>
        <v>18.81725077005672</v>
      </c>
      <c r="HG171" s="117">
        <f t="shared" si="185"/>
        <v>8.2299720396448084</v>
      </c>
      <c r="HH171" s="195">
        <f t="shared" si="173"/>
        <v>2.2460714343871158</v>
      </c>
      <c r="HI171" s="262">
        <f t="shared" si="174"/>
        <v>3.3216863629649884</v>
      </c>
      <c r="HJ171" s="262">
        <f t="shared" si="175"/>
        <v>0.63573860266746829</v>
      </c>
      <c r="HK171" s="262">
        <f t="shared" si="176"/>
        <v>5.5997486379491175</v>
      </c>
      <c r="HL171" s="262">
        <f t="shared" si="177"/>
        <v>12.436808898130421</v>
      </c>
      <c r="HM171" s="262">
        <f t="shared" si="178"/>
        <v>4.6604522755844355</v>
      </c>
      <c r="HN171" s="120">
        <f t="shared" si="155"/>
        <v>10.895939516201022</v>
      </c>
      <c r="HO171" s="249">
        <f t="shared" si="156"/>
        <v>37.701552479368488</v>
      </c>
      <c r="HP171" s="121">
        <f t="shared" si="157"/>
        <v>62.298447520631512</v>
      </c>
      <c r="HQ171" s="122">
        <f t="shared" si="150"/>
        <v>20.670534172038735</v>
      </c>
      <c r="HR171" s="123">
        <f t="shared" si="151"/>
        <v>9.5571736035815746</v>
      </c>
      <c r="HS171" s="196">
        <f t="shared" si="152"/>
        <v>11.113360568457161</v>
      </c>
      <c r="HT171" s="197">
        <f t="shared" si="153"/>
        <v>14.682880332517536</v>
      </c>
      <c r="HU171" s="198">
        <f t="shared" si="154"/>
        <v>-3.5695197640603729</v>
      </c>
      <c r="HV171" s="199">
        <f t="shared" si="158"/>
        <v>2.4083755176402959</v>
      </c>
      <c r="HW171" s="125">
        <f t="shared" si="159"/>
        <v>0.15444028349850139</v>
      </c>
      <c r="HX171" s="125">
        <f t="shared" si="160"/>
        <v>1.5681042308380599</v>
      </c>
      <c r="HY171" s="125">
        <f t="shared" si="161"/>
        <v>0.68583100330373403</v>
      </c>
      <c r="HZ171" s="200">
        <f t="shared" si="162"/>
        <v>0.18717261953225964</v>
      </c>
      <c r="IA171" s="201">
        <f t="shared" si="163"/>
        <v>0.27680719691374905</v>
      </c>
      <c r="IB171" s="201">
        <f t="shared" si="164"/>
        <v>5.2978216888955688E-2</v>
      </c>
      <c r="IC171" s="201">
        <f t="shared" si="165"/>
        <v>0.46664571982909314</v>
      </c>
      <c r="ID171" s="201">
        <f t="shared" si="166"/>
        <v>1.0364007415108685</v>
      </c>
      <c r="IE171" s="201">
        <f t="shared" si="167"/>
        <v>0.38837102296536963</v>
      </c>
      <c r="IF171" s="173">
        <f t="shared" si="168"/>
        <v>1.7225445143365612</v>
      </c>
      <c r="IG171" s="174">
        <f t="shared" si="169"/>
        <v>0.79643113363179785</v>
      </c>
      <c r="IH171" s="184">
        <f t="shared" si="170"/>
        <v>0.92611338070476334</v>
      </c>
      <c r="II171" s="185">
        <f t="shared" si="171"/>
        <v>1.2235733610431281</v>
      </c>
      <c r="IJ171" s="177">
        <f t="shared" si="172"/>
        <v>-0.2974599803383644</v>
      </c>
      <c r="IK171" s="130">
        <v>0</v>
      </c>
      <c r="IL171" s="347">
        <v>0</v>
      </c>
    </row>
    <row r="172" spans="1:246" outlineLevel="2" x14ac:dyDescent="0.2">
      <c r="A172" s="187"/>
      <c r="B172" s="188"/>
      <c r="C172" s="189"/>
      <c r="D172" s="209" t="s">
        <v>282</v>
      </c>
      <c r="E172" s="191"/>
      <c r="F172" s="1">
        <v>116511.86599999999</v>
      </c>
      <c r="G172" s="232">
        <v>1173.0688</v>
      </c>
      <c r="H172" s="234">
        <v>76.208833427672786</v>
      </c>
      <c r="I172" s="2">
        <v>0.99027635083982823</v>
      </c>
      <c r="J172" s="3">
        <v>9.7236491601718489E-3</v>
      </c>
      <c r="K172" s="4">
        <v>1</v>
      </c>
      <c r="L172" s="271">
        <v>3.7376897186126765</v>
      </c>
      <c r="M172" s="272">
        <v>2.2432873980786856</v>
      </c>
      <c r="N172" s="314">
        <v>1.4944023205339909</v>
      </c>
      <c r="O172" s="314">
        <v>0.38177194329654879</v>
      </c>
      <c r="P172" s="314">
        <v>1.1126303772374422</v>
      </c>
      <c r="Q172" s="314">
        <v>2.2432873980786856</v>
      </c>
      <c r="R172" s="315">
        <v>0</v>
      </c>
      <c r="S172" s="316">
        <v>3.7376897186126765</v>
      </c>
      <c r="T172" s="316">
        <v>1.5850157021391444</v>
      </c>
      <c r="U172" s="316">
        <v>2.1526740164735321</v>
      </c>
      <c r="V172" s="316">
        <v>1.4406638152409674</v>
      </c>
      <c r="W172" s="316">
        <v>0.14381230684038854</v>
      </c>
      <c r="X172" s="316">
        <v>0.56819789439217561</v>
      </c>
      <c r="Y172" s="316">
        <v>0</v>
      </c>
      <c r="Z172" s="316">
        <v>1.5850157021391444</v>
      </c>
      <c r="AA172" s="317">
        <v>16.391145636376979</v>
      </c>
      <c r="AB172" s="318">
        <v>5.4745529386348428</v>
      </c>
      <c r="AC172" s="318">
        <v>10.916592697742136</v>
      </c>
      <c r="AD172" s="318">
        <v>0.49138512687472474</v>
      </c>
      <c r="AE172" s="318">
        <v>10.425207570867411</v>
      </c>
      <c r="AF172" s="318">
        <v>5.4745529386348428</v>
      </c>
      <c r="AG172" s="319">
        <v>0</v>
      </c>
      <c r="AH172" s="320">
        <v>16.391145636376979</v>
      </c>
      <c r="AI172" s="320">
        <v>11.869926915074819</v>
      </c>
      <c r="AJ172" s="320">
        <v>4.5212187213021604</v>
      </c>
      <c r="AK172" s="320">
        <v>1.7841344400840016</v>
      </c>
      <c r="AL172" s="320">
        <v>0.28287335342437714</v>
      </c>
      <c r="AM172" s="320">
        <v>2.4542109277937803</v>
      </c>
      <c r="AN172" s="320">
        <v>10.276561915234527</v>
      </c>
      <c r="AO172" s="320">
        <v>1.5933649998402935</v>
      </c>
      <c r="AP172" s="321">
        <v>4.1986171124090399</v>
      </c>
      <c r="AQ172" s="322">
        <v>0.32442839492513664</v>
      </c>
      <c r="AR172" s="323">
        <v>3.8741887174839031</v>
      </c>
      <c r="AS172" s="323">
        <v>0.18701416405768206</v>
      </c>
      <c r="AT172" s="323">
        <v>3.687174553426221</v>
      </c>
      <c r="AU172" s="323">
        <v>0.32442839492513664</v>
      </c>
      <c r="AV172" s="315">
        <v>9.8854610581094043E-2</v>
      </c>
      <c r="AW172" s="316">
        <v>4.0997625018279455</v>
      </c>
      <c r="AX172" s="316">
        <v>1.3485559687389757</v>
      </c>
      <c r="AY172" s="316">
        <v>2.5705455581667529</v>
      </c>
      <c r="AZ172" s="316">
        <v>0</v>
      </c>
      <c r="BA172" s="316">
        <v>0.18066097492221733</v>
      </c>
      <c r="BB172" s="316">
        <v>2.5705455581667529</v>
      </c>
      <c r="BC172" s="316">
        <v>0</v>
      </c>
      <c r="BD172" s="316">
        <v>1.3485559687389757</v>
      </c>
      <c r="BE172" s="324">
        <v>6.4598511058757441E-2</v>
      </c>
      <c r="BF172" s="325">
        <v>1.0689623531606809E-2</v>
      </c>
      <c r="BG172" s="326">
        <v>5.3908887527150645E-2</v>
      </c>
      <c r="BH172" s="326">
        <v>0</v>
      </c>
      <c r="BI172" s="326">
        <v>5.3908887527150645E-2</v>
      </c>
      <c r="BJ172" s="326">
        <v>1.0689623531606809E-2</v>
      </c>
      <c r="BK172" s="319">
        <v>0</v>
      </c>
      <c r="BL172" s="320">
        <v>6.4598511058757441E-2</v>
      </c>
      <c r="BM172" s="320">
        <v>4.922422407178554E-2</v>
      </c>
      <c r="BN172" s="320">
        <v>1.5374286986971911E-2</v>
      </c>
      <c r="BO172" s="320">
        <v>0</v>
      </c>
      <c r="BP172" s="320">
        <v>0</v>
      </c>
      <c r="BQ172" s="320">
        <v>1.5374286986971911E-2</v>
      </c>
      <c r="BR172" s="320">
        <v>0</v>
      </c>
      <c r="BS172" s="320">
        <v>4.922422407178554E-2</v>
      </c>
      <c r="BT172" s="275">
        <v>2.2527526009626109</v>
      </c>
      <c r="BU172" s="327">
        <v>0.3111536741661064</v>
      </c>
      <c r="BV172" s="328">
        <v>1.9415989267965044</v>
      </c>
      <c r="BW172" s="328">
        <v>0.69698423013207833</v>
      </c>
      <c r="BX172" s="328">
        <v>1.244614696664426</v>
      </c>
      <c r="BY172" s="328">
        <v>0.3111536741661064</v>
      </c>
      <c r="BZ172" s="329">
        <v>2.158453780151989</v>
      </c>
      <c r="CA172" s="330">
        <v>9.4298820810621908E-2</v>
      </c>
      <c r="CB172" s="330">
        <v>6.4616904620716412E-2</v>
      </c>
      <c r="CC172" s="330">
        <v>2.9681916189905497E-2</v>
      </c>
      <c r="CD172" s="330"/>
      <c r="CE172" s="330">
        <v>2.917532577566196E-2</v>
      </c>
      <c r="CF172" s="330">
        <v>5.0659041424353651E-4</v>
      </c>
      <c r="CG172" s="330"/>
      <c r="CH172" s="330">
        <v>6.4616904620716412E-2</v>
      </c>
      <c r="CI172" s="331">
        <v>7.365531070936257E-2</v>
      </c>
      <c r="CJ172" s="332">
        <v>1.8363368661272845E-3</v>
      </c>
      <c r="CK172" s="332">
        <v>7.1818973843235281E-2</v>
      </c>
      <c r="CL172" s="332"/>
      <c r="CM172" s="332">
        <v>7.1818973843235281E-2</v>
      </c>
      <c r="CN172" s="332">
        <v>1.8363368661272845E-3</v>
      </c>
      <c r="CO172" s="333"/>
      <c r="CP172" s="334">
        <v>7.365531070936257E-2</v>
      </c>
      <c r="CQ172" s="334">
        <v>7.2956122021244171E-2</v>
      </c>
      <c r="CR172" s="334">
        <v>6.9918868811839896E-4</v>
      </c>
      <c r="CS172" s="335"/>
      <c r="CT172" s="335"/>
      <c r="CU172" s="334">
        <v>6.9918868811839896E-4</v>
      </c>
      <c r="CV172" s="334">
        <v>6.2617218856886397E-2</v>
      </c>
      <c r="CW172" s="334">
        <v>1.0338903164357774E-2</v>
      </c>
      <c r="CX172" s="299">
        <v>2.6977927033396156</v>
      </c>
      <c r="CY172" s="300">
        <v>0.15108839784135844</v>
      </c>
      <c r="CZ172" s="301">
        <v>2.5467043054982574</v>
      </c>
      <c r="DA172" s="301">
        <v>0</v>
      </c>
      <c r="DB172" s="301">
        <v>2.5467043054982574</v>
      </c>
      <c r="DC172" s="301">
        <v>0.15108839784135844</v>
      </c>
      <c r="DD172" s="169">
        <v>0</v>
      </c>
      <c r="DE172" s="170">
        <v>2.6977927033396156</v>
      </c>
      <c r="DF172" s="170">
        <v>2.5633378477313897</v>
      </c>
      <c r="DG172" s="170">
        <v>0.1344548556082259</v>
      </c>
      <c r="DH172" s="170">
        <v>0</v>
      </c>
      <c r="DI172" s="170">
        <v>0</v>
      </c>
      <c r="DJ172" s="170">
        <v>0.13445485560822523</v>
      </c>
      <c r="DK172" s="170">
        <v>2.5606508069469278</v>
      </c>
      <c r="DL172" s="170">
        <v>2.6870407844625881E-3</v>
      </c>
      <c r="DM172" s="336">
        <v>29.416251593469042</v>
      </c>
      <c r="DN172" s="337">
        <v>8.5170367640438638</v>
      </c>
      <c r="DO172" s="337">
        <v>20.899214829425176</v>
      </c>
      <c r="DP172" s="337">
        <v>1.7571554643610339</v>
      </c>
      <c r="DQ172" s="337">
        <v>19.142059365064142</v>
      </c>
      <c r="DR172" s="337">
        <v>8.5170367640438638</v>
      </c>
      <c r="DS172" s="338">
        <v>2.2573083907330829</v>
      </c>
      <c r="DT172" s="339">
        <v>27.158943202735959</v>
      </c>
      <c r="DU172" s="339">
        <v>17.553633684398076</v>
      </c>
      <c r="DV172" s="339">
        <v>9.4246485434156675</v>
      </c>
      <c r="DW172" s="339">
        <v>3.224798255324969</v>
      </c>
      <c r="DX172" s="339">
        <v>0.63652196096264491</v>
      </c>
      <c r="DY172" s="339">
        <v>5.7439893020502666</v>
      </c>
      <c r="DZ172" s="339">
        <v>12.899829941038341</v>
      </c>
      <c r="EA172" s="339">
        <v>4.6538037433597355</v>
      </c>
      <c r="EB172" s="340">
        <v>3.7376897186126765</v>
      </c>
      <c r="EC172" s="274">
        <v>16.391145636376979</v>
      </c>
      <c r="ED172" s="274">
        <v>4.1986171124090399</v>
      </c>
      <c r="EE172" s="274">
        <v>6.4598511058757441E-2</v>
      </c>
      <c r="EF172" s="274">
        <v>2.2527526009626109</v>
      </c>
      <c r="EG172" s="274">
        <v>7.365531070936257E-2</v>
      </c>
      <c r="EH172" s="274">
        <f t="shared" si="179"/>
        <v>2.6977927033396156</v>
      </c>
      <c r="EI172" s="248">
        <f t="shared" si="180"/>
        <v>29.416251593469042</v>
      </c>
      <c r="EJ172" s="245">
        <v>0.38177194329654879</v>
      </c>
      <c r="EK172" s="246">
        <v>0.49138512687472474</v>
      </c>
      <c r="EL172" s="246">
        <v>0.18701416405768206</v>
      </c>
      <c r="EM172" s="246">
        <v>0</v>
      </c>
      <c r="EN172" s="246">
        <v>0.69698423013207833</v>
      </c>
      <c r="EO172" s="246">
        <v>0</v>
      </c>
      <c r="EP172" s="246">
        <v>0</v>
      </c>
      <c r="EQ172" s="341">
        <v>1.7571554643610339</v>
      </c>
      <c r="ER172" s="246">
        <v>1.1126303772374422</v>
      </c>
      <c r="ES172" s="246">
        <v>10.425207570867411</v>
      </c>
      <c r="ET172" s="246">
        <v>3.687174553426221</v>
      </c>
      <c r="EU172" s="246">
        <v>5.3908887527150645E-2</v>
      </c>
      <c r="EV172" s="246">
        <v>1.244614696664426</v>
      </c>
      <c r="EW172" s="246">
        <v>7.1818973843235281E-2</v>
      </c>
      <c r="EX172" s="246">
        <f t="shared" si="181"/>
        <v>2.5467043054982574</v>
      </c>
      <c r="EY172" s="342">
        <f t="shared" si="182"/>
        <v>19.142059365064142</v>
      </c>
      <c r="EZ172" s="246">
        <v>2.2432873980786856</v>
      </c>
      <c r="FA172" s="246">
        <v>5.4745529386348428</v>
      </c>
      <c r="FB172" s="246">
        <v>0.32442839492513664</v>
      </c>
      <c r="FC172" s="246">
        <v>1.0689623531606809E-2</v>
      </c>
      <c r="FD172" s="246">
        <v>0.3111536741661064</v>
      </c>
      <c r="FE172" s="246">
        <v>1.8363368661272845E-3</v>
      </c>
      <c r="FF172" s="246">
        <f t="shared" si="137"/>
        <v>0.15108839784135844</v>
      </c>
      <c r="FG172" s="343">
        <f t="shared" si="138"/>
        <v>8.5170367640438638</v>
      </c>
      <c r="FH172" s="276">
        <v>0</v>
      </c>
      <c r="FI172" s="260">
        <v>0</v>
      </c>
      <c r="FJ172" s="260">
        <v>9.8854610581094043E-2</v>
      </c>
      <c r="FK172" s="260">
        <v>0</v>
      </c>
      <c r="FL172" s="260">
        <v>2.158453780151989</v>
      </c>
      <c r="FM172" s="264">
        <v>0</v>
      </c>
      <c r="FN172" s="264">
        <v>0</v>
      </c>
      <c r="FO172" s="344">
        <v>2.2573083907330829</v>
      </c>
      <c r="FP172" s="345">
        <v>1.4406638152409674</v>
      </c>
      <c r="FQ172" s="260">
        <v>1.7841344400840016</v>
      </c>
      <c r="FR172" s="260">
        <v>0</v>
      </c>
      <c r="FS172" s="260">
        <v>0</v>
      </c>
      <c r="FT172" s="260">
        <v>0</v>
      </c>
      <c r="FU172" s="264">
        <v>0</v>
      </c>
      <c r="FV172" s="147">
        <v>0</v>
      </c>
      <c r="FW172" s="344">
        <v>3.224798255324969</v>
      </c>
      <c r="FX172" s="195">
        <v>0.14381230684038854</v>
      </c>
      <c r="FY172" s="262">
        <v>0.28287335342437714</v>
      </c>
      <c r="FZ172" s="262">
        <v>0.18066097492221733</v>
      </c>
      <c r="GA172" s="262">
        <v>0</v>
      </c>
      <c r="GB172" s="262">
        <v>2.917532577566196E-2</v>
      </c>
      <c r="GC172" s="147">
        <v>0</v>
      </c>
      <c r="GD172" s="147">
        <v>0</v>
      </c>
      <c r="GE172" s="346">
        <v>0.63652196096264491</v>
      </c>
      <c r="GF172" s="273">
        <f t="shared" si="139"/>
        <v>0.56819789439217561</v>
      </c>
      <c r="GG172" s="246">
        <f t="shared" si="140"/>
        <v>2.4542109277937803</v>
      </c>
      <c r="GH172" s="246">
        <f t="shared" si="141"/>
        <v>2.5705455581667529</v>
      </c>
      <c r="GI172" s="246">
        <f t="shared" si="142"/>
        <v>1.5374286986971911E-2</v>
      </c>
      <c r="GJ172" s="246">
        <f t="shared" si="143"/>
        <v>5.0659041424353651E-4</v>
      </c>
      <c r="GK172" s="246">
        <f t="shared" si="144"/>
        <v>6.9918868811839896E-4</v>
      </c>
      <c r="GL172" s="246">
        <f t="shared" si="145"/>
        <v>0.13445485560822523</v>
      </c>
      <c r="GM172" s="346">
        <f t="shared" si="146"/>
        <v>5.7439893020502666</v>
      </c>
      <c r="GN172" s="195">
        <v>0</v>
      </c>
      <c r="GO172" s="262">
        <v>10.276561915234527</v>
      </c>
      <c r="GP172" s="262">
        <v>0</v>
      </c>
      <c r="GQ172" s="262">
        <v>0</v>
      </c>
      <c r="GR172" s="262">
        <v>0</v>
      </c>
      <c r="GS172" s="147">
        <v>6.2617218856886397E-2</v>
      </c>
      <c r="GT172" s="147">
        <f t="shared" si="147"/>
        <v>2.5606508069469278</v>
      </c>
      <c r="GU172" s="346">
        <f t="shared" si="148"/>
        <v>12.899829941038341</v>
      </c>
      <c r="GV172" s="195">
        <v>1.5850157021391444</v>
      </c>
      <c r="GW172" s="262">
        <v>1.5933649998402935</v>
      </c>
      <c r="GX172" s="262">
        <v>1.3485559687389757</v>
      </c>
      <c r="GY172" s="262">
        <v>4.922422407178554E-2</v>
      </c>
      <c r="GZ172" s="262">
        <v>6.4616904620716412E-2</v>
      </c>
      <c r="HA172" s="147">
        <v>1.0338903164357774E-2</v>
      </c>
      <c r="HB172" s="147">
        <f t="shared" si="186"/>
        <v>2.6870407844625881E-3</v>
      </c>
      <c r="HC172" s="346">
        <f t="shared" si="187"/>
        <v>4.6538037433597355</v>
      </c>
      <c r="HD172" s="248">
        <f t="shared" si="149"/>
        <v>29.416251593469042</v>
      </c>
      <c r="HE172" s="116">
        <f t="shared" si="183"/>
        <v>1.7571554643610339</v>
      </c>
      <c r="HF172" s="117">
        <f t="shared" si="184"/>
        <v>19.142059365064142</v>
      </c>
      <c r="HG172" s="117">
        <f t="shared" si="185"/>
        <v>8.5170367640438638</v>
      </c>
      <c r="HH172" s="195">
        <f t="shared" si="173"/>
        <v>2.2573083907330829</v>
      </c>
      <c r="HI172" s="262">
        <f t="shared" si="174"/>
        <v>3.224798255324969</v>
      </c>
      <c r="HJ172" s="262">
        <f t="shared" si="175"/>
        <v>0.63652196096264491</v>
      </c>
      <c r="HK172" s="262">
        <f t="shared" si="176"/>
        <v>5.7439893020502666</v>
      </c>
      <c r="HL172" s="262">
        <f t="shared" si="177"/>
        <v>12.899829941038341</v>
      </c>
      <c r="HM172" s="262">
        <f t="shared" si="178"/>
        <v>4.6538037433597355</v>
      </c>
      <c r="HN172" s="120">
        <f t="shared" si="155"/>
        <v>11.034315006372648</v>
      </c>
      <c r="HO172" s="249">
        <f t="shared" si="156"/>
        <v>37.51094856974391</v>
      </c>
      <c r="HP172" s="121">
        <f t="shared" si="157"/>
        <v>62.48905143025609</v>
      </c>
      <c r="HQ172" s="122">
        <f t="shared" si="150"/>
        <v>20.899214829425176</v>
      </c>
      <c r="HR172" s="123">
        <f t="shared" si="151"/>
        <v>9.6053095183378794</v>
      </c>
      <c r="HS172" s="196">
        <f t="shared" si="152"/>
        <v>11.293905311087297</v>
      </c>
      <c r="HT172" s="197">
        <f t="shared" si="153"/>
        <v>15.157138331771424</v>
      </c>
      <c r="HU172" s="198">
        <f t="shared" si="154"/>
        <v>-3.8632330206841283</v>
      </c>
      <c r="HV172" s="199">
        <f t="shared" si="158"/>
        <v>2.4513542994557533</v>
      </c>
      <c r="HW172" s="125">
        <f t="shared" si="159"/>
        <v>0.14642962203008617</v>
      </c>
      <c r="HX172" s="125">
        <f t="shared" si="160"/>
        <v>1.5951716137553451</v>
      </c>
      <c r="HY172" s="125">
        <f t="shared" si="161"/>
        <v>0.70975306367032198</v>
      </c>
      <c r="HZ172" s="200">
        <f t="shared" si="162"/>
        <v>0.18810903256109024</v>
      </c>
      <c r="IA172" s="201">
        <f t="shared" si="163"/>
        <v>0.2687331879437474</v>
      </c>
      <c r="IB172" s="201">
        <f t="shared" si="164"/>
        <v>5.3043496746887075E-2</v>
      </c>
      <c r="IC172" s="201">
        <f t="shared" si="165"/>
        <v>0.47866577517085557</v>
      </c>
      <c r="ID172" s="201">
        <f t="shared" si="166"/>
        <v>1.0749858284198617</v>
      </c>
      <c r="IE172" s="201">
        <f t="shared" si="167"/>
        <v>0.38781697861331127</v>
      </c>
      <c r="IF172" s="173">
        <f t="shared" si="168"/>
        <v>1.7416012357854314</v>
      </c>
      <c r="IG172" s="174">
        <f t="shared" si="169"/>
        <v>0.80044245986148999</v>
      </c>
      <c r="IH172" s="184">
        <f t="shared" si="170"/>
        <v>0.94115877592394137</v>
      </c>
      <c r="II172" s="185">
        <f t="shared" si="171"/>
        <v>1.263094860980952</v>
      </c>
      <c r="IJ172" s="177">
        <f t="shared" si="172"/>
        <v>-0.32193608505701071</v>
      </c>
      <c r="IK172" s="130">
        <v>0</v>
      </c>
      <c r="IL172" s="347">
        <v>0</v>
      </c>
    </row>
    <row r="173" spans="1:246" outlineLevel="3" x14ac:dyDescent="0.2">
      <c r="A173" s="187">
        <v>168.10303030303001</v>
      </c>
      <c r="B173" s="188">
        <v>153</v>
      </c>
      <c r="C173" s="189" t="s">
        <v>242</v>
      </c>
      <c r="D173" s="208" t="s">
        <v>283</v>
      </c>
      <c r="E173" s="191" t="s">
        <v>284</v>
      </c>
      <c r="F173" s="1">
        <v>9490.9619999999995</v>
      </c>
      <c r="G173" s="232">
        <v>111.12460000000002</v>
      </c>
      <c r="H173" s="234">
        <v>71.084999999999994</v>
      </c>
      <c r="I173" s="192">
        <v>1</v>
      </c>
      <c r="J173" s="193">
        <v>0</v>
      </c>
      <c r="K173" s="202">
        <v>1</v>
      </c>
      <c r="L173" s="271">
        <v>3.125623781460785</v>
      </c>
      <c r="M173" s="272">
        <v>1.9178266540983382</v>
      </c>
      <c r="N173" s="314">
        <v>1.2077971273624468</v>
      </c>
      <c r="O173" s="314">
        <v>0.31049296268340121</v>
      </c>
      <c r="P173" s="314">
        <v>0.89730416467904561</v>
      </c>
      <c r="Q173" s="314">
        <v>1.9178266540983382</v>
      </c>
      <c r="R173" s="315">
        <v>0</v>
      </c>
      <c r="S173" s="316">
        <v>3.125623781460785</v>
      </c>
      <c r="T173" s="316">
        <v>1.446863557331914</v>
      </c>
      <c r="U173" s="316">
        <v>1.678760224128871</v>
      </c>
      <c r="V173" s="316">
        <v>1.0501440445418038</v>
      </c>
      <c r="W173" s="316">
        <v>0.12699463208821277</v>
      </c>
      <c r="X173" s="316">
        <v>0.50162154749885435</v>
      </c>
      <c r="Y173" s="316">
        <v>0</v>
      </c>
      <c r="Z173" s="316">
        <v>1.446863557331914</v>
      </c>
      <c r="AA173" s="317">
        <v>14.738647607826488</v>
      </c>
      <c r="AB173" s="318">
        <v>5.0830659210309506</v>
      </c>
      <c r="AC173" s="318">
        <v>9.6555816867955375</v>
      </c>
      <c r="AD173" s="318">
        <v>0.43995087240282571</v>
      </c>
      <c r="AE173" s="318">
        <v>9.2156308143927106</v>
      </c>
      <c r="AF173" s="318">
        <v>5.0830659210309506</v>
      </c>
      <c r="AG173" s="319">
        <v>0</v>
      </c>
      <c r="AH173" s="320">
        <v>14.738647607826488</v>
      </c>
      <c r="AI173" s="320">
        <v>10.68965871491322</v>
      </c>
      <c r="AJ173" s="320">
        <v>4.0489888929132682</v>
      </c>
      <c r="AK173" s="320">
        <v>1.6661199488179488</v>
      </c>
      <c r="AL173" s="320">
        <v>0.24497117210260028</v>
      </c>
      <c r="AM173" s="320">
        <v>2.1378977719927192</v>
      </c>
      <c r="AN173" s="320">
        <v>9.3261140858135221</v>
      </c>
      <c r="AO173" s="320">
        <v>1.363544629099698</v>
      </c>
      <c r="AP173" s="321">
        <v>3.8577355599999992</v>
      </c>
      <c r="AQ173" s="322">
        <v>0.2984447745562499</v>
      </c>
      <c r="AR173" s="323">
        <v>3.5592907854437494</v>
      </c>
      <c r="AS173" s="323">
        <v>0.16565174499999996</v>
      </c>
      <c r="AT173" s="323">
        <v>3.3936390404437495</v>
      </c>
      <c r="AU173" s="323">
        <v>0.2984447745562499</v>
      </c>
      <c r="AV173" s="315">
        <v>0.12097491527066398</v>
      </c>
      <c r="AW173" s="316">
        <v>3.7367606447293351</v>
      </c>
      <c r="AX173" s="316">
        <v>1.2386478254746196</v>
      </c>
      <c r="AY173" s="316">
        <v>2.3399848771215686</v>
      </c>
      <c r="AZ173" s="316">
        <v>0</v>
      </c>
      <c r="BA173" s="316">
        <v>0.15812794213314699</v>
      </c>
      <c r="BB173" s="316">
        <v>2.3399848771215686</v>
      </c>
      <c r="BC173" s="316">
        <v>0</v>
      </c>
      <c r="BD173" s="316">
        <v>1.2386478254746196</v>
      </c>
      <c r="BE173" s="324">
        <v>0</v>
      </c>
      <c r="BF173" s="325">
        <v>0</v>
      </c>
      <c r="BG173" s="326">
        <v>0</v>
      </c>
      <c r="BH173" s="326">
        <v>0</v>
      </c>
      <c r="BI173" s="326">
        <v>0</v>
      </c>
      <c r="BJ173" s="326">
        <v>0</v>
      </c>
      <c r="BK173" s="319">
        <v>0</v>
      </c>
      <c r="BL173" s="320">
        <v>0</v>
      </c>
      <c r="BM173" s="320">
        <v>0</v>
      </c>
      <c r="BN173" s="320">
        <v>0</v>
      </c>
      <c r="BO173" s="320">
        <v>0</v>
      </c>
      <c r="BP173" s="320">
        <v>0</v>
      </c>
      <c r="BQ173" s="320">
        <v>0</v>
      </c>
      <c r="BR173" s="320">
        <v>0</v>
      </c>
      <c r="BS173" s="320">
        <v>0</v>
      </c>
      <c r="BT173" s="275">
        <v>2.0586665114752623</v>
      </c>
      <c r="BU173" s="327">
        <v>0.28434620324243959</v>
      </c>
      <c r="BV173" s="328">
        <v>1.7743203082328227</v>
      </c>
      <c r="BW173" s="328">
        <v>0.63693549526306437</v>
      </c>
      <c r="BX173" s="328">
        <v>1.1373848129697584</v>
      </c>
      <c r="BY173" s="328">
        <v>0.28434620324243959</v>
      </c>
      <c r="BZ173" s="329">
        <v>2.0555785117080489</v>
      </c>
      <c r="CA173" s="330">
        <v>3.0879997672133008E-3</v>
      </c>
      <c r="CB173" s="330">
        <v>2.132596524318298E-3</v>
      </c>
      <c r="CC173" s="330">
        <v>9.5540324289500279E-4</v>
      </c>
      <c r="CD173" s="330"/>
      <c r="CE173" s="330">
        <v>9.554032428945973E-4</v>
      </c>
      <c r="CF173" s="330">
        <v>4.0549161250957866E-16</v>
      </c>
      <c r="CG173" s="330"/>
      <c r="CH173" s="330">
        <v>2.132596524318298E-3</v>
      </c>
      <c r="CI173" s="331">
        <v>0</v>
      </c>
      <c r="CJ173" s="332">
        <v>0</v>
      </c>
      <c r="CK173" s="332">
        <v>0</v>
      </c>
      <c r="CL173" s="332"/>
      <c r="CM173" s="332">
        <v>0</v>
      </c>
      <c r="CN173" s="332">
        <v>0</v>
      </c>
      <c r="CO173" s="333"/>
      <c r="CP173" s="334">
        <v>0</v>
      </c>
      <c r="CQ173" s="334">
        <v>0</v>
      </c>
      <c r="CR173" s="334">
        <v>0</v>
      </c>
      <c r="CS173" s="335"/>
      <c r="CT173" s="335"/>
      <c r="CU173" s="334">
        <v>0</v>
      </c>
      <c r="CV173" s="334">
        <v>0</v>
      </c>
      <c r="CW173" s="334">
        <v>0</v>
      </c>
      <c r="CX173" s="299">
        <v>2.5164089999999999</v>
      </c>
      <c r="CY173" s="300">
        <v>0.14093010321101485</v>
      </c>
      <c r="CZ173" s="301">
        <v>2.3754788967889851</v>
      </c>
      <c r="DA173" s="301">
        <v>0</v>
      </c>
      <c r="DB173" s="301">
        <v>2.3754788967889851</v>
      </c>
      <c r="DC173" s="301">
        <v>0.14093010321101485</v>
      </c>
      <c r="DD173" s="169">
        <v>0</v>
      </c>
      <c r="DE173" s="170">
        <v>2.5164089999999999</v>
      </c>
      <c r="DF173" s="170">
        <v>2.4134590856773426</v>
      </c>
      <c r="DG173" s="170">
        <v>0.10294991432265732</v>
      </c>
      <c r="DH173" s="170">
        <v>0</v>
      </c>
      <c r="DI173" s="170">
        <v>0</v>
      </c>
      <c r="DJ173" s="170">
        <v>0.10294991432265732</v>
      </c>
      <c r="DK173" s="170">
        <v>2.4134590856773426</v>
      </c>
      <c r="DL173" s="170">
        <v>0</v>
      </c>
      <c r="DM173" s="336">
        <v>26.297082460762535</v>
      </c>
      <c r="DN173" s="337">
        <v>7.7246136561389935</v>
      </c>
      <c r="DO173" s="337">
        <v>18.57246880462354</v>
      </c>
      <c r="DP173" s="337">
        <v>1.5530310753492913</v>
      </c>
      <c r="DQ173" s="337">
        <v>17.019437729274248</v>
      </c>
      <c r="DR173" s="337">
        <v>7.7246136561389935</v>
      </c>
      <c r="DS173" s="338">
        <v>2.176553426978713</v>
      </c>
      <c r="DT173" s="339">
        <v>24.120529033783825</v>
      </c>
      <c r="DU173" s="339">
        <v>15.790761779921413</v>
      </c>
      <c r="DV173" s="339">
        <v>8.1716393117292583</v>
      </c>
      <c r="DW173" s="339">
        <v>2.7162639933597523</v>
      </c>
      <c r="DX173" s="339">
        <v>0.53104914956685456</v>
      </c>
      <c r="DY173" s="339">
        <v>5.0824541109357995</v>
      </c>
      <c r="DZ173" s="339">
        <v>11.739573171490864</v>
      </c>
      <c r="EA173" s="339">
        <v>4.0511886084305502</v>
      </c>
      <c r="EB173" s="340">
        <v>3.125623781460785</v>
      </c>
      <c r="EC173" s="274">
        <v>14.738647607826488</v>
      </c>
      <c r="ED173" s="274">
        <v>3.8577355599999992</v>
      </c>
      <c r="EE173" s="274">
        <v>0</v>
      </c>
      <c r="EF173" s="274">
        <v>2.0586665114752623</v>
      </c>
      <c r="EG173" s="274">
        <v>0</v>
      </c>
      <c r="EH173" s="274">
        <f t="shared" si="179"/>
        <v>2.5164089999999999</v>
      </c>
      <c r="EI173" s="248">
        <f t="shared" si="180"/>
        <v>26.297082460762535</v>
      </c>
      <c r="EJ173" s="245">
        <v>0.31049296268340121</v>
      </c>
      <c r="EK173" s="246">
        <v>0.43995087240282571</v>
      </c>
      <c r="EL173" s="246">
        <v>0.16565174499999996</v>
      </c>
      <c r="EM173" s="246">
        <v>0</v>
      </c>
      <c r="EN173" s="246">
        <v>0.63693549526306437</v>
      </c>
      <c r="EO173" s="246">
        <v>0</v>
      </c>
      <c r="EP173" s="246">
        <v>0</v>
      </c>
      <c r="EQ173" s="341">
        <v>1.5530310753492913</v>
      </c>
      <c r="ER173" s="246">
        <v>0.89730416467904561</v>
      </c>
      <c r="ES173" s="246">
        <v>9.2156308143927106</v>
      </c>
      <c r="ET173" s="246">
        <v>3.3936390404437495</v>
      </c>
      <c r="EU173" s="246">
        <v>0</v>
      </c>
      <c r="EV173" s="246">
        <v>1.1373848129697584</v>
      </c>
      <c r="EW173" s="246">
        <v>0</v>
      </c>
      <c r="EX173" s="246">
        <f t="shared" si="181"/>
        <v>2.3754788967889851</v>
      </c>
      <c r="EY173" s="342">
        <f t="shared" si="182"/>
        <v>17.019437729274248</v>
      </c>
      <c r="EZ173" s="246">
        <v>1.9178266540983382</v>
      </c>
      <c r="FA173" s="246">
        <v>5.0830659210309506</v>
      </c>
      <c r="FB173" s="246">
        <v>0.2984447745562499</v>
      </c>
      <c r="FC173" s="246">
        <v>0</v>
      </c>
      <c r="FD173" s="246">
        <v>0.28434620324243959</v>
      </c>
      <c r="FE173" s="246">
        <v>0</v>
      </c>
      <c r="FF173" s="246">
        <f t="shared" si="137"/>
        <v>0.14093010321101485</v>
      </c>
      <c r="FG173" s="343">
        <f t="shared" si="138"/>
        <v>7.7246136561389935</v>
      </c>
      <c r="FH173" s="276">
        <v>0</v>
      </c>
      <c r="FI173" s="260">
        <v>0</v>
      </c>
      <c r="FJ173" s="260">
        <v>0.12097491527066398</v>
      </c>
      <c r="FK173" s="260">
        <v>0</v>
      </c>
      <c r="FL173" s="260">
        <v>2.0555785117080489</v>
      </c>
      <c r="FM173" s="264">
        <v>0</v>
      </c>
      <c r="FN173" s="264">
        <v>0</v>
      </c>
      <c r="FO173" s="344">
        <v>2.176553426978713</v>
      </c>
      <c r="FP173" s="345">
        <v>1.0501440445418038</v>
      </c>
      <c r="FQ173" s="260">
        <v>1.6661199488179488</v>
      </c>
      <c r="FR173" s="260">
        <v>0</v>
      </c>
      <c r="FS173" s="260">
        <v>0</v>
      </c>
      <c r="FT173" s="260">
        <v>0</v>
      </c>
      <c r="FU173" s="264">
        <v>0</v>
      </c>
      <c r="FV173" s="147">
        <v>0</v>
      </c>
      <c r="FW173" s="344">
        <v>2.7162639933597523</v>
      </c>
      <c r="FX173" s="195">
        <v>0.12699463208821277</v>
      </c>
      <c r="FY173" s="262">
        <v>0.24497117210260028</v>
      </c>
      <c r="FZ173" s="262">
        <v>0.15812794213314699</v>
      </c>
      <c r="GA173" s="262">
        <v>0</v>
      </c>
      <c r="GB173" s="262">
        <v>9.554032428945973E-4</v>
      </c>
      <c r="GC173" s="147">
        <v>0</v>
      </c>
      <c r="GD173" s="147">
        <v>0</v>
      </c>
      <c r="GE173" s="346">
        <v>0.53104914956685456</v>
      </c>
      <c r="GF173" s="273">
        <f t="shared" si="139"/>
        <v>0.50162154749885435</v>
      </c>
      <c r="GG173" s="246">
        <f t="shared" si="140"/>
        <v>2.1378977719927192</v>
      </c>
      <c r="GH173" s="246">
        <f t="shared" si="141"/>
        <v>2.3399848771215686</v>
      </c>
      <c r="GI173" s="246">
        <f t="shared" si="142"/>
        <v>0</v>
      </c>
      <c r="GJ173" s="246">
        <f t="shared" si="143"/>
        <v>4.0549161250957866E-16</v>
      </c>
      <c r="GK173" s="246">
        <f t="shared" si="144"/>
        <v>0</v>
      </c>
      <c r="GL173" s="246">
        <f t="shared" si="145"/>
        <v>0.10294991432265732</v>
      </c>
      <c r="GM173" s="346">
        <f t="shared" si="146"/>
        <v>5.0824541109357995</v>
      </c>
      <c r="GN173" s="195">
        <v>0</v>
      </c>
      <c r="GO173" s="262">
        <v>9.3261140858135221</v>
      </c>
      <c r="GP173" s="262">
        <v>0</v>
      </c>
      <c r="GQ173" s="262">
        <v>0</v>
      </c>
      <c r="GR173" s="262">
        <v>0</v>
      </c>
      <c r="GS173" s="147">
        <v>0</v>
      </c>
      <c r="GT173" s="147">
        <f t="shared" si="147"/>
        <v>2.4134590856773426</v>
      </c>
      <c r="GU173" s="346">
        <f t="shared" si="148"/>
        <v>11.739573171490864</v>
      </c>
      <c r="GV173" s="195">
        <v>1.446863557331914</v>
      </c>
      <c r="GW173" s="262">
        <v>1.363544629099698</v>
      </c>
      <c r="GX173" s="262">
        <v>1.2386478254746196</v>
      </c>
      <c r="GY173" s="262">
        <v>0</v>
      </c>
      <c r="GZ173" s="262">
        <v>2.132596524318298E-3</v>
      </c>
      <c r="HA173" s="147">
        <v>0</v>
      </c>
      <c r="HB173" s="147">
        <f t="shared" si="186"/>
        <v>0</v>
      </c>
      <c r="HC173" s="346">
        <f t="shared" si="187"/>
        <v>4.0511886084305502</v>
      </c>
      <c r="HD173" s="248">
        <f t="shared" si="149"/>
        <v>26.297082460762535</v>
      </c>
      <c r="HE173" s="116">
        <f t="shared" si="183"/>
        <v>1.5530310753492913</v>
      </c>
      <c r="HF173" s="117">
        <f t="shared" si="184"/>
        <v>17.019437729274248</v>
      </c>
      <c r="HG173" s="117">
        <f t="shared" si="185"/>
        <v>7.7246136561389935</v>
      </c>
      <c r="HH173" s="195">
        <f t="shared" si="173"/>
        <v>2.176553426978713</v>
      </c>
      <c r="HI173" s="262">
        <f t="shared" si="174"/>
        <v>2.7162639933597523</v>
      </c>
      <c r="HJ173" s="262">
        <f t="shared" si="175"/>
        <v>0.53104914956685456</v>
      </c>
      <c r="HK173" s="262">
        <f t="shared" si="176"/>
        <v>5.0824541109357995</v>
      </c>
      <c r="HL173" s="262">
        <f t="shared" si="177"/>
        <v>11.739573171490864</v>
      </c>
      <c r="HM173" s="262">
        <f t="shared" si="178"/>
        <v>4.0511886084305502</v>
      </c>
      <c r="HN173" s="120">
        <f t="shared" si="155"/>
        <v>9.664691868933204</v>
      </c>
      <c r="HO173" s="249">
        <f t="shared" si="156"/>
        <v>36.751954835118077</v>
      </c>
      <c r="HP173" s="121">
        <f t="shared" si="157"/>
        <v>63.248045164881923</v>
      </c>
      <c r="HQ173" s="122">
        <f t="shared" si="150"/>
        <v>18.57246880462354</v>
      </c>
      <c r="HR173" s="123">
        <f t="shared" si="151"/>
        <v>8.329767253862407</v>
      </c>
      <c r="HS173" s="196">
        <f t="shared" si="152"/>
        <v>10.242701550761133</v>
      </c>
      <c r="HT173" s="197">
        <f t="shared" si="153"/>
        <v>13.916126598469578</v>
      </c>
      <c r="HU173" s="198">
        <f t="shared" si="154"/>
        <v>-3.6734250477084434</v>
      </c>
      <c r="HV173" s="199">
        <f t="shared" si="158"/>
        <v>2.1914235383968781</v>
      </c>
      <c r="HW173" s="125">
        <f t="shared" si="159"/>
        <v>0.12941925627910761</v>
      </c>
      <c r="HX173" s="125">
        <f t="shared" si="160"/>
        <v>1.4182864774395207</v>
      </c>
      <c r="HY173" s="125">
        <f t="shared" si="161"/>
        <v>0.64371780467824946</v>
      </c>
      <c r="HZ173" s="200">
        <f t="shared" si="162"/>
        <v>0.18137945224822608</v>
      </c>
      <c r="IA173" s="201">
        <f t="shared" si="163"/>
        <v>0.22635533277997935</v>
      </c>
      <c r="IB173" s="201">
        <f t="shared" si="164"/>
        <v>4.425409579723788E-2</v>
      </c>
      <c r="IC173" s="201">
        <f t="shared" si="165"/>
        <v>0.42353784257798327</v>
      </c>
      <c r="ID173" s="201">
        <f t="shared" si="166"/>
        <v>0.97829776429090531</v>
      </c>
      <c r="IE173" s="201">
        <f t="shared" si="167"/>
        <v>0.33759905070254587</v>
      </c>
      <c r="IF173" s="173">
        <f t="shared" si="168"/>
        <v>1.5477057337186284</v>
      </c>
      <c r="IG173" s="174">
        <f t="shared" si="169"/>
        <v>0.69414727115520058</v>
      </c>
      <c r="IH173" s="184">
        <f t="shared" si="170"/>
        <v>0.85355846256342771</v>
      </c>
      <c r="II173" s="185">
        <f t="shared" si="171"/>
        <v>1.1596772165391316</v>
      </c>
      <c r="IJ173" s="177">
        <f t="shared" si="172"/>
        <v>-0.30611875397570359</v>
      </c>
      <c r="IK173" s="130">
        <v>0</v>
      </c>
      <c r="IL173" s="347">
        <v>0</v>
      </c>
    </row>
    <row r="174" spans="1:246" outlineLevel="3" x14ac:dyDescent="0.2">
      <c r="A174" s="187">
        <v>169.2</v>
      </c>
      <c r="B174" s="188">
        <v>154</v>
      </c>
      <c r="C174" s="189" t="s">
        <v>242</v>
      </c>
      <c r="D174" s="208" t="s">
        <v>283</v>
      </c>
      <c r="E174" s="191" t="s">
        <v>285</v>
      </c>
      <c r="F174" s="1">
        <v>1324.04</v>
      </c>
      <c r="G174" s="232">
        <v>14.199199999999999</v>
      </c>
      <c r="H174" s="234">
        <v>76.516000000000005</v>
      </c>
      <c r="I174" s="192">
        <v>1</v>
      </c>
      <c r="J174" s="193">
        <v>0</v>
      </c>
      <c r="K174" s="202">
        <v>1</v>
      </c>
      <c r="L174" s="271">
        <v>4.0457924315830223</v>
      </c>
      <c r="M174" s="272">
        <v>2.4127979521129355</v>
      </c>
      <c r="N174" s="314">
        <v>1.6329944794700868</v>
      </c>
      <c r="O174" s="314">
        <v>0.42035886850775722</v>
      </c>
      <c r="P174" s="314">
        <v>1.2126356109623295</v>
      </c>
      <c r="Q174" s="314">
        <v>2.4127979521129355</v>
      </c>
      <c r="R174" s="315">
        <v>0</v>
      </c>
      <c r="S174" s="316">
        <v>4.0457924315830223</v>
      </c>
      <c r="T174" s="316">
        <v>1.7988831145830644</v>
      </c>
      <c r="U174" s="316">
        <v>2.2469093169999579</v>
      </c>
      <c r="V174" s="316">
        <v>1.3938869039140842</v>
      </c>
      <c r="W174" s="316">
        <v>0.1664845620721532</v>
      </c>
      <c r="X174" s="316">
        <v>0.68653785101372033</v>
      </c>
      <c r="Y174" s="316">
        <v>0</v>
      </c>
      <c r="Z174" s="316">
        <v>1.7988831145830644</v>
      </c>
      <c r="AA174" s="317">
        <v>16.125973339712537</v>
      </c>
      <c r="AB174" s="318">
        <v>5.4767944357230514</v>
      </c>
      <c r="AC174" s="318">
        <v>10.649178903989487</v>
      </c>
      <c r="AD174" s="318">
        <v>0.54283534068634698</v>
      </c>
      <c r="AE174" s="318">
        <v>10.106343563303142</v>
      </c>
      <c r="AF174" s="318">
        <v>5.4767944357230514</v>
      </c>
      <c r="AG174" s="319">
        <v>0</v>
      </c>
      <c r="AH174" s="320">
        <v>16.125973339712537</v>
      </c>
      <c r="AI174" s="320">
        <v>11.603843678447689</v>
      </c>
      <c r="AJ174" s="320">
        <v>4.5221296612648487</v>
      </c>
      <c r="AK174" s="320">
        <v>1.9235704533973972</v>
      </c>
      <c r="AL174" s="320">
        <v>0.27279560898239325</v>
      </c>
      <c r="AM174" s="320">
        <v>2.3257635988850618</v>
      </c>
      <c r="AN174" s="320">
        <v>10.128888620262551</v>
      </c>
      <c r="AO174" s="320">
        <v>1.4749550581851389</v>
      </c>
      <c r="AP174" s="321">
        <v>4.1524723093333327</v>
      </c>
      <c r="AQ174" s="322">
        <v>0.32124640036499996</v>
      </c>
      <c r="AR174" s="323">
        <v>3.8312259089683325</v>
      </c>
      <c r="AS174" s="323">
        <v>0.17830778533333336</v>
      </c>
      <c r="AT174" s="323">
        <v>3.6529181236349992</v>
      </c>
      <c r="AU174" s="323">
        <v>0.32124640036499996</v>
      </c>
      <c r="AV174" s="315">
        <v>0.1321184025185024</v>
      </c>
      <c r="AW174" s="316">
        <v>4.0203539068148304</v>
      </c>
      <c r="AX174" s="316">
        <v>1.3325524255757886</v>
      </c>
      <c r="AY174" s="316">
        <v>2.5177105465925536</v>
      </c>
      <c r="AZ174" s="316">
        <v>0</v>
      </c>
      <c r="BA174" s="316">
        <v>0.1700909346464885</v>
      </c>
      <c r="BB174" s="316">
        <v>2.5177105465925536</v>
      </c>
      <c r="BC174" s="316">
        <v>0</v>
      </c>
      <c r="BD174" s="316">
        <v>1.3325524255757886</v>
      </c>
      <c r="BE174" s="324">
        <v>0</v>
      </c>
      <c r="BF174" s="325">
        <v>0</v>
      </c>
      <c r="BG174" s="326">
        <v>0</v>
      </c>
      <c r="BH174" s="326">
        <v>0</v>
      </c>
      <c r="BI174" s="326">
        <v>0</v>
      </c>
      <c r="BJ174" s="326">
        <v>0</v>
      </c>
      <c r="BK174" s="319">
        <v>0</v>
      </c>
      <c r="BL174" s="320">
        <v>0</v>
      </c>
      <c r="BM174" s="320">
        <v>0</v>
      </c>
      <c r="BN174" s="320">
        <v>0</v>
      </c>
      <c r="BO174" s="320">
        <v>0</v>
      </c>
      <c r="BP174" s="320">
        <v>0</v>
      </c>
      <c r="BQ174" s="320">
        <v>0</v>
      </c>
      <c r="BR174" s="320">
        <v>0</v>
      </c>
      <c r="BS174" s="320">
        <v>0</v>
      </c>
      <c r="BT174" s="275">
        <v>2.3985828757576617</v>
      </c>
      <c r="BU174" s="327">
        <v>0.33129597731459415</v>
      </c>
      <c r="BV174" s="328">
        <v>2.0672868984430677</v>
      </c>
      <c r="BW174" s="328">
        <v>0.74210298918469098</v>
      </c>
      <c r="BX174" s="328">
        <v>1.3251839092583766</v>
      </c>
      <c r="BY174" s="328">
        <v>0.33129597731459415</v>
      </c>
      <c r="BZ174" s="329">
        <v>2.32902397236069</v>
      </c>
      <c r="CA174" s="330">
        <v>6.9558903396971683E-2</v>
      </c>
      <c r="CB174" s="330">
        <v>4.8037916710616101E-2</v>
      </c>
      <c r="CC174" s="330">
        <v>2.1520986686355582E-2</v>
      </c>
      <c r="CD174" s="330"/>
      <c r="CE174" s="330">
        <v>2.152098668635602E-2</v>
      </c>
      <c r="CF174" s="330">
        <v>-4.3715031594615539E-16</v>
      </c>
      <c r="CG174" s="330"/>
      <c r="CH174" s="330">
        <v>4.8037916710616101E-2</v>
      </c>
      <c r="CI174" s="331">
        <v>0</v>
      </c>
      <c r="CJ174" s="332">
        <v>0</v>
      </c>
      <c r="CK174" s="332">
        <v>0</v>
      </c>
      <c r="CL174" s="332"/>
      <c r="CM174" s="332">
        <v>0</v>
      </c>
      <c r="CN174" s="332">
        <v>0</v>
      </c>
      <c r="CO174" s="333"/>
      <c r="CP174" s="334">
        <v>0</v>
      </c>
      <c r="CQ174" s="334">
        <v>0</v>
      </c>
      <c r="CR174" s="334">
        <v>0</v>
      </c>
      <c r="CS174" s="335"/>
      <c r="CT174" s="335"/>
      <c r="CU174" s="334">
        <v>0</v>
      </c>
      <c r="CV174" s="334">
        <v>0</v>
      </c>
      <c r="CW174" s="334">
        <v>0</v>
      </c>
      <c r="CX174" s="299">
        <v>2.7086664000000003</v>
      </c>
      <c r="CY174" s="300">
        <v>0.15169737324743637</v>
      </c>
      <c r="CZ174" s="301">
        <v>2.5569690267525642</v>
      </c>
      <c r="DA174" s="301">
        <v>0</v>
      </c>
      <c r="DB174" s="301">
        <v>2.5569690267525642</v>
      </c>
      <c r="DC174" s="301">
        <v>0.15169737324743637</v>
      </c>
      <c r="DD174" s="169">
        <v>0</v>
      </c>
      <c r="DE174" s="170">
        <v>2.7086664000000003</v>
      </c>
      <c r="DF174" s="170">
        <v>2.5978509587070064</v>
      </c>
      <c r="DG174" s="170">
        <v>0.11081544129299381</v>
      </c>
      <c r="DH174" s="170">
        <v>0</v>
      </c>
      <c r="DI174" s="170">
        <v>0</v>
      </c>
      <c r="DJ174" s="170">
        <v>0.11081544129299337</v>
      </c>
      <c r="DK174" s="170">
        <v>2.5978509587070069</v>
      </c>
      <c r="DL174" s="170">
        <v>0</v>
      </c>
      <c r="DM174" s="336">
        <v>29.431487356386555</v>
      </c>
      <c r="DN174" s="337">
        <v>8.6938321387630175</v>
      </c>
      <c r="DO174" s="337">
        <v>20.737655217623541</v>
      </c>
      <c r="DP174" s="337">
        <v>1.8836049837121287</v>
      </c>
      <c r="DQ174" s="337">
        <v>18.854050233911412</v>
      </c>
      <c r="DR174" s="337">
        <v>8.6938321387630175</v>
      </c>
      <c r="DS174" s="338">
        <v>2.4611423748791923</v>
      </c>
      <c r="DT174" s="339">
        <v>26.97034498150736</v>
      </c>
      <c r="DU174" s="339">
        <v>17.381168094024165</v>
      </c>
      <c r="DV174" s="339">
        <v>9.4190859528367099</v>
      </c>
      <c r="DW174" s="339">
        <v>3.3174573573114814</v>
      </c>
      <c r="DX174" s="339">
        <v>0.63089209238739097</v>
      </c>
      <c r="DY174" s="339">
        <v>5.6408274377843295</v>
      </c>
      <c r="DZ174" s="339">
        <v>12.726739578969557</v>
      </c>
      <c r="EA174" s="339">
        <v>4.6544285150546081</v>
      </c>
      <c r="EB174" s="340">
        <v>4.0457924315830223</v>
      </c>
      <c r="EC174" s="274">
        <v>16.125973339712537</v>
      </c>
      <c r="ED174" s="274">
        <v>4.1524723093333327</v>
      </c>
      <c r="EE174" s="274">
        <v>0</v>
      </c>
      <c r="EF174" s="274">
        <v>2.3985828757576617</v>
      </c>
      <c r="EG174" s="274">
        <v>0</v>
      </c>
      <c r="EH174" s="274">
        <f t="shared" si="179"/>
        <v>2.7086664000000003</v>
      </c>
      <c r="EI174" s="248">
        <f t="shared" si="180"/>
        <v>29.431487356386555</v>
      </c>
      <c r="EJ174" s="245">
        <v>0.42035886850775722</v>
      </c>
      <c r="EK174" s="246">
        <v>0.54283534068634698</v>
      </c>
      <c r="EL174" s="246">
        <v>0.17830778533333336</v>
      </c>
      <c r="EM174" s="246">
        <v>0</v>
      </c>
      <c r="EN174" s="246">
        <v>0.74210298918469098</v>
      </c>
      <c r="EO174" s="246">
        <v>0</v>
      </c>
      <c r="EP174" s="246">
        <v>0</v>
      </c>
      <c r="EQ174" s="341">
        <v>1.8836049837121287</v>
      </c>
      <c r="ER174" s="246">
        <v>1.2126356109623295</v>
      </c>
      <c r="ES174" s="246">
        <v>10.106343563303142</v>
      </c>
      <c r="ET174" s="246">
        <v>3.6529181236349992</v>
      </c>
      <c r="EU174" s="246">
        <v>0</v>
      </c>
      <c r="EV174" s="246">
        <v>1.3251839092583766</v>
      </c>
      <c r="EW174" s="246">
        <v>0</v>
      </c>
      <c r="EX174" s="246">
        <f t="shared" si="181"/>
        <v>2.5569690267525642</v>
      </c>
      <c r="EY174" s="342">
        <f t="shared" si="182"/>
        <v>18.854050233911412</v>
      </c>
      <c r="EZ174" s="246">
        <v>2.4127979521129355</v>
      </c>
      <c r="FA174" s="246">
        <v>5.4767944357230514</v>
      </c>
      <c r="FB174" s="246">
        <v>0.32124640036499996</v>
      </c>
      <c r="FC174" s="246">
        <v>0</v>
      </c>
      <c r="FD174" s="246">
        <v>0.33129597731459415</v>
      </c>
      <c r="FE174" s="246">
        <v>0</v>
      </c>
      <c r="FF174" s="246">
        <f t="shared" si="137"/>
        <v>0.15169737324743637</v>
      </c>
      <c r="FG174" s="343">
        <f t="shared" si="138"/>
        <v>8.6938321387630175</v>
      </c>
      <c r="FH174" s="276">
        <v>0</v>
      </c>
      <c r="FI174" s="260">
        <v>0</v>
      </c>
      <c r="FJ174" s="260">
        <v>0.1321184025185024</v>
      </c>
      <c r="FK174" s="260">
        <v>0</v>
      </c>
      <c r="FL174" s="260">
        <v>2.32902397236069</v>
      </c>
      <c r="FM174" s="264">
        <v>0</v>
      </c>
      <c r="FN174" s="264">
        <v>0</v>
      </c>
      <c r="FO174" s="344">
        <v>2.4611423748791923</v>
      </c>
      <c r="FP174" s="345">
        <v>1.3938869039140842</v>
      </c>
      <c r="FQ174" s="260">
        <v>1.9235704533973972</v>
      </c>
      <c r="FR174" s="260">
        <v>0</v>
      </c>
      <c r="FS174" s="260">
        <v>0</v>
      </c>
      <c r="FT174" s="260">
        <v>0</v>
      </c>
      <c r="FU174" s="264">
        <v>0</v>
      </c>
      <c r="FV174" s="147">
        <v>0</v>
      </c>
      <c r="FW174" s="344">
        <v>3.3174573573114814</v>
      </c>
      <c r="FX174" s="195">
        <v>0.1664845620721532</v>
      </c>
      <c r="FY174" s="262">
        <v>0.27279560898239325</v>
      </c>
      <c r="FZ174" s="262">
        <v>0.1700909346464885</v>
      </c>
      <c r="GA174" s="262">
        <v>0</v>
      </c>
      <c r="GB174" s="262">
        <v>2.152098668635602E-2</v>
      </c>
      <c r="GC174" s="147">
        <v>0</v>
      </c>
      <c r="GD174" s="147">
        <v>0</v>
      </c>
      <c r="GE174" s="346">
        <v>0.63089209238739097</v>
      </c>
      <c r="GF174" s="273">
        <f t="shared" si="139"/>
        <v>0.68653785101372033</v>
      </c>
      <c r="GG174" s="246">
        <f t="shared" si="140"/>
        <v>2.3257635988850618</v>
      </c>
      <c r="GH174" s="246">
        <f t="shared" si="141"/>
        <v>2.5177105465925536</v>
      </c>
      <c r="GI174" s="246">
        <f t="shared" si="142"/>
        <v>0</v>
      </c>
      <c r="GJ174" s="246">
        <f t="shared" si="143"/>
        <v>-4.3715031594615539E-16</v>
      </c>
      <c r="GK174" s="246">
        <f t="shared" si="144"/>
        <v>0</v>
      </c>
      <c r="GL174" s="246">
        <f t="shared" si="145"/>
        <v>0.11081544129299337</v>
      </c>
      <c r="GM174" s="346">
        <f t="shared" si="146"/>
        <v>5.6408274377843295</v>
      </c>
      <c r="GN174" s="195">
        <v>0</v>
      </c>
      <c r="GO174" s="262">
        <v>10.128888620262551</v>
      </c>
      <c r="GP174" s="262">
        <v>0</v>
      </c>
      <c r="GQ174" s="262">
        <v>0</v>
      </c>
      <c r="GR174" s="262">
        <v>0</v>
      </c>
      <c r="GS174" s="147">
        <v>0</v>
      </c>
      <c r="GT174" s="147">
        <f t="shared" si="147"/>
        <v>2.5978509587070069</v>
      </c>
      <c r="GU174" s="346">
        <f t="shared" si="148"/>
        <v>12.726739578969557</v>
      </c>
      <c r="GV174" s="195">
        <v>1.7988831145830644</v>
      </c>
      <c r="GW174" s="262">
        <v>1.4749550581851389</v>
      </c>
      <c r="GX174" s="262">
        <v>1.3325524255757886</v>
      </c>
      <c r="GY174" s="262">
        <v>0</v>
      </c>
      <c r="GZ174" s="262">
        <v>4.8037916710616101E-2</v>
      </c>
      <c r="HA174" s="147">
        <v>0</v>
      </c>
      <c r="HB174" s="147">
        <f t="shared" si="186"/>
        <v>0</v>
      </c>
      <c r="HC174" s="346">
        <f t="shared" si="187"/>
        <v>4.6544285150546081</v>
      </c>
      <c r="HD174" s="248">
        <f t="shared" si="149"/>
        <v>29.431487356386555</v>
      </c>
      <c r="HE174" s="116">
        <f t="shared" si="183"/>
        <v>1.8836049837121287</v>
      </c>
      <c r="HF174" s="117">
        <f t="shared" si="184"/>
        <v>18.854050233911412</v>
      </c>
      <c r="HG174" s="117">
        <f t="shared" si="185"/>
        <v>8.6938321387630175</v>
      </c>
      <c r="HH174" s="195">
        <f t="shared" si="173"/>
        <v>2.4611423748791923</v>
      </c>
      <c r="HI174" s="262">
        <f t="shared" si="174"/>
        <v>3.3174573573114814</v>
      </c>
      <c r="HJ174" s="262">
        <f t="shared" si="175"/>
        <v>0.63089209238739097</v>
      </c>
      <c r="HK174" s="262">
        <f t="shared" si="176"/>
        <v>5.6408274377843295</v>
      </c>
      <c r="HL174" s="262">
        <f t="shared" si="177"/>
        <v>12.726739578969557</v>
      </c>
      <c r="HM174" s="262">
        <f t="shared" si="178"/>
        <v>4.6544285150546081</v>
      </c>
      <c r="HN174" s="120">
        <f t="shared" si="155"/>
        <v>10.926148045226329</v>
      </c>
      <c r="HO174" s="249">
        <f t="shared" si="156"/>
        <v>37.124009102636755</v>
      </c>
      <c r="HP174" s="121">
        <f t="shared" si="157"/>
        <v>62.875990897363245</v>
      </c>
      <c r="HQ174" s="122">
        <f t="shared" si="150"/>
        <v>20.737655217623541</v>
      </c>
      <c r="HR174" s="123">
        <f t="shared" si="151"/>
        <v>9.5891768874832017</v>
      </c>
      <c r="HS174" s="196">
        <f t="shared" si="152"/>
        <v>11.148478330140339</v>
      </c>
      <c r="HT174" s="197">
        <f t="shared" si="153"/>
        <v>15.187881953848748</v>
      </c>
      <c r="HU174" s="198">
        <f t="shared" si="154"/>
        <v>-4.0394036237084094</v>
      </c>
      <c r="HV174" s="199">
        <f t="shared" si="158"/>
        <v>2.4526239463655464</v>
      </c>
      <c r="HW174" s="125">
        <f t="shared" si="159"/>
        <v>0.15696708197601072</v>
      </c>
      <c r="HX174" s="125">
        <f t="shared" si="160"/>
        <v>1.5711708528259509</v>
      </c>
      <c r="HY174" s="125">
        <f t="shared" si="161"/>
        <v>0.72448601156358483</v>
      </c>
      <c r="HZ174" s="200">
        <f t="shared" si="162"/>
        <v>0.20509519790659936</v>
      </c>
      <c r="IA174" s="201">
        <f t="shared" si="163"/>
        <v>0.27645477977595678</v>
      </c>
      <c r="IB174" s="201">
        <f t="shared" si="164"/>
        <v>5.2574341032282583E-2</v>
      </c>
      <c r="IC174" s="201">
        <f t="shared" si="165"/>
        <v>0.47006895314869412</v>
      </c>
      <c r="ID174" s="201">
        <f t="shared" si="166"/>
        <v>1.0605616315807964</v>
      </c>
      <c r="IE174" s="201">
        <f t="shared" si="167"/>
        <v>0.38786904292121732</v>
      </c>
      <c r="IF174" s="173">
        <f t="shared" si="168"/>
        <v>1.7281379348019617</v>
      </c>
      <c r="IG174" s="174">
        <f t="shared" si="169"/>
        <v>0.79909807395693344</v>
      </c>
      <c r="IH174" s="184">
        <f t="shared" si="170"/>
        <v>0.92903986084502821</v>
      </c>
      <c r="II174" s="185">
        <f t="shared" si="171"/>
        <v>1.2656568294873958</v>
      </c>
      <c r="IJ174" s="177">
        <f t="shared" si="172"/>
        <v>-0.33661696864236745</v>
      </c>
      <c r="IK174" s="130">
        <v>0</v>
      </c>
      <c r="IL174" s="347">
        <v>0</v>
      </c>
    </row>
    <row r="175" spans="1:246" outlineLevel="3" x14ac:dyDescent="0.2">
      <c r="A175" s="187">
        <v>170.296969696969</v>
      </c>
      <c r="B175" s="188">
        <v>155</v>
      </c>
      <c r="C175" s="189" t="s">
        <v>242</v>
      </c>
      <c r="D175" s="208" t="s">
        <v>283</v>
      </c>
      <c r="E175" s="191" t="s">
        <v>286</v>
      </c>
      <c r="F175" s="1">
        <v>2037.09</v>
      </c>
      <c r="G175" s="232">
        <v>20.21</v>
      </c>
      <c r="H175" s="234">
        <v>73.944000000000003</v>
      </c>
      <c r="I175" s="192">
        <v>1</v>
      </c>
      <c r="J175" s="193">
        <v>0</v>
      </c>
      <c r="K175" s="202">
        <v>1</v>
      </c>
      <c r="L175" s="271">
        <v>3.8532839940458903</v>
      </c>
      <c r="M175" s="272">
        <v>2.302793719255245</v>
      </c>
      <c r="N175" s="314">
        <v>1.5504902747906453</v>
      </c>
      <c r="O175" s="314">
        <v>0.39908406802227242</v>
      </c>
      <c r="P175" s="314">
        <v>1.1514062067683728</v>
      </c>
      <c r="Q175" s="314">
        <v>2.302793719255245</v>
      </c>
      <c r="R175" s="315">
        <v>0</v>
      </c>
      <c r="S175" s="316">
        <v>3.8532839940458903</v>
      </c>
      <c r="T175" s="316">
        <v>1.7183871659562677</v>
      </c>
      <c r="U175" s="316">
        <v>2.1348968280896226</v>
      </c>
      <c r="V175" s="316">
        <v>1.3251769762382808</v>
      </c>
      <c r="W175" s="316">
        <v>0.15841775764527033</v>
      </c>
      <c r="X175" s="316">
        <v>0.65130209420607121</v>
      </c>
      <c r="Y175" s="316">
        <v>0</v>
      </c>
      <c r="Z175" s="316">
        <v>1.7183871659562677</v>
      </c>
      <c r="AA175" s="317">
        <v>15.583916731555545</v>
      </c>
      <c r="AB175" s="318">
        <v>5.292698099157108</v>
      </c>
      <c r="AC175" s="318">
        <v>10.291218632398436</v>
      </c>
      <c r="AD175" s="318">
        <v>0.52458853614552825</v>
      </c>
      <c r="AE175" s="318">
        <v>9.7666300962529089</v>
      </c>
      <c r="AF175" s="318">
        <v>5.292698099157108</v>
      </c>
      <c r="AG175" s="319">
        <v>0</v>
      </c>
      <c r="AH175" s="320">
        <v>15.583916731555545</v>
      </c>
      <c r="AI175" s="320">
        <v>11.213793415222121</v>
      </c>
      <c r="AJ175" s="320">
        <v>4.3701233163334248</v>
      </c>
      <c r="AK175" s="320">
        <v>1.8589117780074382</v>
      </c>
      <c r="AL175" s="320">
        <v>0.2636258888414722</v>
      </c>
      <c r="AM175" s="320">
        <v>2.2475856494845137</v>
      </c>
      <c r="AN175" s="320">
        <v>9.7542819821710971</v>
      </c>
      <c r="AO175" s="320">
        <v>1.4595114330510235</v>
      </c>
      <c r="AP175" s="321">
        <v>4.0128915839999992</v>
      </c>
      <c r="AQ175" s="322">
        <v>0.31044806090999999</v>
      </c>
      <c r="AR175" s="323">
        <v>3.7024435230899995</v>
      </c>
      <c r="AS175" s="323">
        <v>0.17231416800000002</v>
      </c>
      <c r="AT175" s="323">
        <v>3.5301293550899993</v>
      </c>
      <c r="AU175" s="323">
        <v>0.31044806090999999</v>
      </c>
      <c r="AV175" s="315">
        <v>0.10373247645696</v>
      </c>
      <c r="AW175" s="316">
        <v>3.9091591075430392</v>
      </c>
      <c r="AX175" s="316">
        <v>1.2969553191881977</v>
      </c>
      <c r="AY175" s="316">
        <v>2.4463410628047613</v>
      </c>
      <c r="AZ175" s="316">
        <v>0</v>
      </c>
      <c r="BA175" s="316">
        <v>0.16586272555008</v>
      </c>
      <c r="BB175" s="316">
        <v>2.4463410628047613</v>
      </c>
      <c r="BC175" s="316">
        <v>0</v>
      </c>
      <c r="BD175" s="316">
        <v>1.2969553191881977</v>
      </c>
      <c r="BE175" s="324">
        <v>0</v>
      </c>
      <c r="BF175" s="325">
        <v>0</v>
      </c>
      <c r="BG175" s="326">
        <v>0</v>
      </c>
      <c r="BH175" s="326">
        <v>0</v>
      </c>
      <c r="BI175" s="326">
        <v>0</v>
      </c>
      <c r="BJ175" s="326">
        <v>0</v>
      </c>
      <c r="BK175" s="319">
        <v>0</v>
      </c>
      <c r="BL175" s="320">
        <v>0</v>
      </c>
      <c r="BM175" s="320">
        <v>0</v>
      </c>
      <c r="BN175" s="320">
        <v>0</v>
      </c>
      <c r="BO175" s="320">
        <v>0</v>
      </c>
      <c r="BP175" s="320">
        <v>0</v>
      </c>
      <c r="BQ175" s="320">
        <v>0</v>
      </c>
      <c r="BR175" s="320">
        <v>0</v>
      </c>
      <c r="BS175" s="320">
        <v>0</v>
      </c>
      <c r="BT175" s="275">
        <v>2.0780038490963455</v>
      </c>
      <c r="BU175" s="327">
        <v>0.28701710622877696</v>
      </c>
      <c r="BV175" s="328">
        <v>1.7909867428675685</v>
      </c>
      <c r="BW175" s="328">
        <v>0.64291831795246046</v>
      </c>
      <c r="BX175" s="328">
        <v>1.1480684249151081</v>
      </c>
      <c r="BY175" s="328">
        <v>0.28701710622877696</v>
      </c>
      <c r="BZ175" s="329">
        <v>1.9741036566415278</v>
      </c>
      <c r="CA175" s="330">
        <v>0.10390019245481774</v>
      </c>
      <c r="CB175" s="330">
        <v>7.1754276557194213E-2</v>
      </c>
      <c r="CC175" s="330">
        <v>3.2145915897623528E-2</v>
      </c>
      <c r="CD175" s="330"/>
      <c r="CE175" s="330">
        <v>3.2145915897623015E-2</v>
      </c>
      <c r="CF175" s="330">
        <v>5.134781488891349E-16</v>
      </c>
      <c r="CG175" s="330"/>
      <c r="CH175" s="330">
        <v>7.1754276557194213E-2</v>
      </c>
      <c r="CI175" s="331">
        <v>0</v>
      </c>
      <c r="CJ175" s="332">
        <v>0</v>
      </c>
      <c r="CK175" s="332">
        <v>0</v>
      </c>
      <c r="CL175" s="332"/>
      <c r="CM175" s="332">
        <v>0</v>
      </c>
      <c r="CN175" s="332">
        <v>0</v>
      </c>
      <c r="CO175" s="333"/>
      <c r="CP175" s="334">
        <v>0</v>
      </c>
      <c r="CQ175" s="334">
        <v>0</v>
      </c>
      <c r="CR175" s="334">
        <v>0</v>
      </c>
      <c r="CS175" s="335"/>
      <c r="CT175" s="335"/>
      <c r="CU175" s="334">
        <v>0</v>
      </c>
      <c r="CV175" s="334">
        <v>0</v>
      </c>
      <c r="CW175" s="334">
        <v>0</v>
      </c>
      <c r="CX175" s="299">
        <v>2.6176176000000004</v>
      </c>
      <c r="CY175" s="300">
        <v>0.14659823523718485</v>
      </c>
      <c r="CZ175" s="301">
        <v>2.4710193647628156</v>
      </c>
      <c r="DA175" s="301">
        <v>0</v>
      </c>
      <c r="DB175" s="301">
        <v>2.4710193647628156</v>
      </c>
      <c r="DC175" s="301">
        <v>0.14659823523718485</v>
      </c>
      <c r="DD175" s="169">
        <v>0</v>
      </c>
      <c r="DE175" s="170">
        <v>2.6176176000000004</v>
      </c>
      <c r="DF175" s="170">
        <v>2.5105270961711392</v>
      </c>
      <c r="DG175" s="170">
        <v>0.10709050382886121</v>
      </c>
      <c r="DH175" s="170">
        <v>0</v>
      </c>
      <c r="DI175" s="170">
        <v>0</v>
      </c>
      <c r="DJ175" s="170">
        <v>0.10709050382886121</v>
      </c>
      <c r="DK175" s="170">
        <v>2.5105270961711392</v>
      </c>
      <c r="DL175" s="170">
        <v>0</v>
      </c>
      <c r="DM175" s="336">
        <v>28.145713758697777</v>
      </c>
      <c r="DN175" s="337">
        <v>8.3395552207883146</v>
      </c>
      <c r="DO175" s="337">
        <v>19.806158537909468</v>
      </c>
      <c r="DP175" s="337">
        <v>1.7389050901202612</v>
      </c>
      <c r="DQ175" s="337">
        <v>18.067253447789206</v>
      </c>
      <c r="DR175" s="337">
        <v>8.3395552207883146</v>
      </c>
      <c r="DS175" s="338">
        <v>2.0778361330984878</v>
      </c>
      <c r="DT175" s="339">
        <v>26.067877625599291</v>
      </c>
      <c r="DU175" s="339">
        <v>16.811417273094918</v>
      </c>
      <c r="DV175" s="339">
        <v>9.0905976269542936</v>
      </c>
      <c r="DW175" s="339">
        <v>3.1840887542457192</v>
      </c>
      <c r="DX175" s="339">
        <v>0.62005228793444556</v>
      </c>
      <c r="DY175" s="339">
        <v>5.4523193103242082</v>
      </c>
      <c r="DZ175" s="339">
        <v>12.264809078342235</v>
      </c>
      <c r="EA175" s="339">
        <v>4.5466081947526833</v>
      </c>
      <c r="EB175" s="340">
        <v>3.8532839940458903</v>
      </c>
      <c r="EC175" s="274">
        <v>15.583916731555545</v>
      </c>
      <c r="ED175" s="274">
        <v>4.0128915839999992</v>
      </c>
      <c r="EE175" s="274">
        <v>0</v>
      </c>
      <c r="EF175" s="274">
        <v>2.0780038490963455</v>
      </c>
      <c r="EG175" s="274">
        <v>0</v>
      </c>
      <c r="EH175" s="274">
        <f t="shared" si="179"/>
        <v>2.6176176000000004</v>
      </c>
      <c r="EI175" s="248">
        <f t="shared" si="180"/>
        <v>28.145713758697777</v>
      </c>
      <c r="EJ175" s="245">
        <v>0.39908406802227242</v>
      </c>
      <c r="EK175" s="246">
        <v>0.52458853614552825</v>
      </c>
      <c r="EL175" s="246">
        <v>0.17231416800000002</v>
      </c>
      <c r="EM175" s="246">
        <v>0</v>
      </c>
      <c r="EN175" s="246">
        <v>0.64291831795246046</v>
      </c>
      <c r="EO175" s="246">
        <v>0</v>
      </c>
      <c r="EP175" s="246">
        <v>0</v>
      </c>
      <c r="EQ175" s="341">
        <v>1.7389050901202612</v>
      </c>
      <c r="ER175" s="246">
        <v>1.1514062067683728</v>
      </c>
      <c r="ES175" s="246">
        <v>9.7666300962529089</v>
      </c>
      <c r="ET175" s="246">
        <v>3.5301293550899993</v>
      </c>
      <c r="EU175" s="246">
        <v>0</v>
      </c>
      <c r="EV175" s="246">
        <v>1.1480684249151081</v>
      </c>
      <c r="EW175" s="246">
        <v>0</v>
      </c>
      <c r="EX175" s="246">
        <f t="shared" si="181"/>
        <v>2.4710193647628156</v>
      </c>
      <c r="EY175" s="342">
        <f t="shared" si="182"/>
        <v>18.067253447789206</v>
      </c>
      <c r="EZ175" s="246">
        <v>2.302793719255245</v>
      </c>
      <c r="FA175" s="246">
        <v>5.292698099157108</v>
      </c>
      <c r="FB175" s="246">
        <v>0.31044806090999999</v>
      </c>
      <c r="FC175" s="246">
        <v>0</v>
      </c>
      <c r="FD175" s="246">
        <v>0.28701710622877696</v>
      </c>
      <c r="FE175" s="246">
        <v>0</v>
      </c>
      <c r="FF175" s="246">
        <f t="shared" si="137"/>
        <v>0.14659823523718485</v>
      </c>
      <c r="FG175" s="343">
        <f t="shared" si="138"/>
        <v>8.3395552207883146</v>
      </c>
      <c r="FH175" s="276">
        <v>0</v>
      </c>
      <c r="FI175" s="260">
        <v>0</v>
      </c>
      <c r="FJ175" s="260">
        <v>0.10373247645696</v>
      </c>
      <c r="FK175" s="260">
        <v>0</v>
      </c>
      <c r="FL175" s="260">
        <v>1.9741036566415278</v>
      </c>
      <c r="FM175" s="264">
        <v>0</v>
      </c>
      <c r="FN175" s="264">
        <v>0</v>
      </c>
      <c r="FO175" s="344">
        <v>2.0778361330984878</v>
      </c>
      <c r="FP175" s="345">
        <v>1.3251769762382808</v>
      </c>
      <c r="FQ175" s="260">
        <v>1.8589117780074382</v>
      </c>
      <c r="FR175" s="260">
        <v>0</v>
      </c>
      <c r="FS175" s="260">
        <v>0</v>
      </c>
      <c r="FT175" s="260">
        <v>0</v>
      </c>
      <c r="FU175" s="264">
        <v>0</v>
      </c>
      <c r="FV175" s="147">
        <v>0</v>
      </c>
      <c r="FW175" s="344">
        <v>3.1840887542457192</v>
      </c>
      <c r="FX175" s="195">
        <v>0.15841775764527033</v>
      </c>
      <c r="FY175" s="262">
        <v>0.2636258888414722</v>
      </c>
      <c r="FZ175" s="262">
        <v>0.16586272555008</v>
      </c>
      <c r="GA175" s="262">
        <v>0</v>
      </c>
      <c r="GB175" s="262">
        <v>3.2145915897623015E-2</v>
      </c>
      <c r="GC175" s="147">
        <v>0</v>
      </c>
      <c r="GD175" s="147">
        <v>0</v>
      </c>
      <c r="GE175" s="346">
        <v>0.62005228793444556</v>
      </c>
      <c r="GF175" s="273">
        <f t="shared" si="139"/>
        <v>0.65130209420607121</v>
      </c>
      <c r="GG175" s="246">
        <f t="shared" si="140"/>
        <v>2.2475856494845137</v>
      </c>
      <c r="GH175" s="246">
        <f t="shared" si="141"/>
        <v>2.4463410628047613</v>
      </c>
      <c r="GI175" s="246">
        <f t="shared" si="142"/>
        <v>0</v>
      </c>
      <c r="GJ175" s="246">
        <f t="shared" si="143"/>
        <v>5.134781488891349E-16</v>
      </c>
      <c r="GK175" s="246">
        <f t="shared" si="144"/>
        <v>0</v>
      </c>
      <c r="GL175" s="246">
        <f t="shared" si="145"/>
        <v>0.10709050382886121</v>
      </c>
      <c r="GM175" s="346">
        <f t="shared" si="146"/>
        <v>5.4523193103242082</v>
      </c>
      <c r="GN175" s="195">
        <v>0</v>
      </c>
      <c r="GO175" s="262">
        <v>9.7542819821710971</v>
      </c>
      <c r="GP175" s="262">
        <v>0</v>
      </c>
      <c r="GQ175" s="262">
        <v>0</v>
      </c>
      <c r="GR175" s="262">
        <v>0</v>
      </c>
      <c r="GS175" s="147">
        <v>0</v>
      </c>
      <c r="GT175" s="147">
        <f t="shared" si="147"/>
        <v>2.5105270961711392</v>
      </c>
      <c r="GU175" s="346">
        <f t="shared" si="148"/>
        <v>12.264809078342235</v>
      </c>
      <c r="GV175" s="195">
        <v>1.7183871659562677</v>
      </c>
      <c r="GW175" s="262">
        <v>1.4595114330510235</v>
      </c>
      <c r="GX175" s="262">
        <v>1.2969553191881977</v>
      </c>
      <c r="GY175" s="262">
        <v>0</v>
      </c>
      <c r="GZ175" s="262">
        <v>7.1754276557194213E-2</v>
      </c>
      <c r="HA175" s="147">
        <v>0</v>
      </c>
      <c r="HB175" s="147">
        <f t="shared" si="186"/>
        <v>0</v>
      </c>
      <c r="HC175" s="346">
        <f t="shared" si="187"/>
        <v>4.5466081947526833</v>
      </c>
      <c r="HD175" s="248">
        <f t="shared" si="149"/>
        <v>28.145713758697777</v>
      </c>
      <c r="HE175" s="116">
        <f t="shared" si="183"/>
        <v>1.7389050901202612</v>
      </c>
      <c r="HF175" s="117">
        <f t="shared" si="184"/>
        <v>18.067253447789206</v>
      </c>
      <c r="HG175" s="117">
        <f t="shared" si="185"/>
        <v>8.3395552207883146</v>
      </c>
      <c r="HH175" s="195">
        <f t="shared" si="173"/>
        <v>2.0778361330984878</v>
      </c>
      <c r="HI175" s="262">
        <f t="shared" si="174"/>
        <v>3.1840887542457192</v>
      </c>
      <c r="HJ175" s="262">
        <f t="shared" si="175"/>
        <v>0.62005228793444556</v>
      </c>
      <c r="HK175" s="262">
        <f t="shared" si="176"/>
        <v>5.4523193103242082</v>
      </c>
      <c r="HL175" s="262">
        <f t="shared" si="177"/>
        <v>12.264809078342235</v>
      </c>
      <c r="HM175" s="262">
        <f t="shared" si="178"/>
        <v>4.5466081947526833</v>
      </c>
      <c r="HN175" s="120">
        <f t="shared" si="155"/>
        <v>10.618979793011338</v>
      </c>
      <c r="HO175" s="249">
        <f t="shared" si="156"/>
        <v>37.728585901396052</v>
      </c>
      <c r="HP175" s="121">
        <f t="shared" si="157"/>
        <v>62.271414098603948</v>
      </c>
      <c r="HQ175" s="122">
        <f t="shared" si="150"/>
        <v>19.806158537909468</v>
      </c>
      <c r="HR175" s="123">
        <f t="shared" si="151"/>
        <v>9.2564603525043729</v>
      </c>
      <c r="HS175" s="196">
        <f t="shared" si="152"/>
        <v>10.549698185405095</v>
      </c>
      <c r="HT175" s="197">
        <f t="shared" si="153"/>
        <v>14.342645211440724</v>
      </c>
      <c r="HU175" s="198">
        <f t="shared" si="154"/>
        <v>-3.7929470260356313</v>
      </c>
      <c r="HV175" s="199">
        <f t="shared" si="158"/>
        <v>2.345476146558148</v>
      </c>
      <c r="HW175" s="125">
        <f t="shared" si="159"/>
        <v>0.14490875751002177</v>
      </c>
      <c r="HX175" s="125">
        <f t="shared" si="160"/>
        <v>1.5056044539824338</v>
      </c>
      <c r="HY175" s="125">
        <f t="shared" si="161"/>
        <v>0.69496293506569284</v>
      </c>
      <c r="HZ175" s="200">
        <f t="shared" si="162"/>
        <v>0.17315301109154066</v>
      </c>
      <c r="IA175" s="201">
        <f t="shared" si="163"/>
        <v>0.2653407295204766</v>
      </c>
      <c r="IB175" s="201">
        <f t="shared" si="164"/>
        <v>5.167102399453713E-2</v>
      </c>
      <c r="IC175" s="201">
        <f t="shared" si="165"/>
        <v>0.45435994252701734</v>
      </c>
      <c r="ID175" s="201">
        <f t="shared" si="166"/>
        <v>1.0220674231951863</v>
      </c>
      <c r="IE175" s="201">
        <f t="shared" si="167"/>
        <v>0.37888401622939027</v>
      </c>
      <c r="IF175" s="173">
        <f t="shared" si="168"/>
        <v>1.6505132114924557</v>
      </c>
      <c r="IG175" s="174">
        <f t="shared" si="169"/>
        <v>0.77137169604203104</v>
      </c>
      <c r="IH175" s="184">
        <f t="shared" si="170"/>
        <v>0.87914151545042463</v>
      </c>
      <c r="II175" s="185">
        <f t="shared" si="171"/>
        <v>1.195220434286727</v>
      </c>
      <c r="IJ175" s="177">
        <f t="shared" si="172"/>
        <v>-0.31607891883630262</v>
      </c>
      <c r="IK175" s="130">
        <v>0</v>
      </c>
      <c r="IL175" s="347">
        <v>0</v>
      </c>
    </row>
    <row r="176" spans="1:246" outlineLevel="3" x14ac:dyDescent="0.2">
      <c r="A176" s="187">
        <v>171.39393939393901</v>
      </c>
      <c r="B176" s="188">
        <v>156</v>
      </c>
      <c r="C176" s="189" t="s">
        <v>242</v>
      </c>
      <c r="D176" s="208" t="s">
        <v>283</v>
      </c>
      <c r="E176" s="191" t="s">
        <v>287</v>
      </c>
      <c r="F176" s="1">
        <v>3016.4960000000001</v>
      </c>
      <c r="G176" s="232">
        <v>30.571400000000001</v>
      </c>
      <c r="H176" s="234">
        <v>73.108999999999995</v>
      </c>
      <c r="I176" s="192">
        <v>1</v>
      </c>
      <c r="J176" s="193">
        <v>0</v>
      </c>
      <c r="K176" s="202">
        <v>1</v>
      </c>
      <c r="L176" s="271">
        <v>3.51904949364376</v>
      </c>
      <c r="M176" s="272">
        <v>2.1281164275831488</v>
      </c>
      <c r="N176" s="314">
        <v>1.3909330660606112</v>
      </c>
      <c r="O176" s="314">
        <v>0.35782208572145224</v>
      </c>
      <c r="P176" s="314">
        <v>1.0331109803391589</v>
      </c>
      <c r="Q176" s="314">
        <v>2.1281164275831488</v>
      </c>
      <c r="R176" s="315">
        <v>0</v>
      </c>
      <c r="S176" s="316">
        <v>3.51904949364376</v>
      </c>
      <c r="T176" s="316">
        <v>1.5959503740709453</v>
      </c>
      <c r="U176" s="316">
        <v>1.9230991195728147</v>
      </c>
      <c r="V176" s="316">
        <v>1.1977794012042231</v>
      </c>
      <c r="W176" s="316">
        <v>0.14391933565463097</v>
      </c>
      <c r="X176" s="316">
        <v>0.58140038271396066</v>
      </c>
      <c r="Y176" s="316">
        <v>0</v>
      </c>
      <c r="Z176" s="316">
        <v>1.5959503740709453</v>
      </c>
      <c r="AA176" s="317">
        <v>15.414188831066785</v>
      </c>
      <c r="AB176" s="318">
        <v>5.2329535670957723</v>
      </c>
      <c r="AC176" s="318">
        <v>10.181235263971011</v>
      </c>
      <c r="AD176" s="318">
        <v>0.52018047852947069</v>
      </c>
      <c r="AE176" s="318">
        <v>9.6610547854415412</v>
      </c>
      <c r="AF176" s="318">
        <v>5.2329535670957723</v>
      </c>
      <c r="AG176" s="319">
        <v>0</v>
      </c>
      <c r="AH176" s="320">
        <v>15.414188831066785</v>
      </c>
      <c r="AI176" s="320">
        <v>11.088383048790478</v>
      </c>
      <c r="AJ176" s="320">
        <v>4.3258057822763067</v>
      </c>
      <c r="AK176" s="320">
        <v>1.8413707496528795</v>
      </c>
      <c r="AL176" s="320">
        <v>0.2609816768014655</v>
      </c>
      <c r="AM176" s="320">
        <v>2.22345335582196</v>
      </c>
      <c r="AN176" s="320">
        <v>9.6742213737412275</v>
      </c>
      <c r="AO176" s="320">
        <v>1.4141616750492503</v>
      </c>
      <c r="AP176" s="321">
        <v>3.9675766906666663</v>
      </c>
      <c r="AQ176" s="322">
        <v>0.30694237916624995</v>
      </c>
      <c r="AR176" s="323">
        <v>3.6606343115004165</v>
      </c>
      <c r="AS176" s="323">
        <v>0.17036833966666665</v>
      </c>
      <c r="AT176" s="323">
        <v>3.4902659718337499</v>
      </c>
      <c r="AU176" s="323">
        <v>0.30694237916624995</v>
      </c>
      <c r="AV176" s="315">
        <v>0.12179130051503999</v>
      </c>
      <c r="AW176" s="316">
        <v>3.8457853901516263</v>
      </c>
      <c r="AX176" s="316">
        <v>1.2749250244142782</v>
      </c>
      <c r="AY176" s="316">
        <v>2.4080666024522617</v>
      </c>
      <c r="AZ176" s="316">
        <v>0</v>
      </c>
      <c r="BA176" s="316">
        <v>0.16279376328508663</v>
      </c>
      <c r="BB176" s="316">
        <v>2.4080666024522617</v>
      </c>
      <c r="BC176" s="316">
        <v>0</v>
      </c>
      <c r="BD176" s="316">
        <v>1.2749250244142782</v>
      </c>
      <c r="BE176" s="324">
        <v>0</v>
      </c>
      <c r="BF176" s="325">
        <v>0</v>
      </c>
      <c r="BG176" s="326">
        <v>0</v>
      </c>
      <c r="BH176" s="326">
        <v>0</v>
      </c>
      <c r="BI176" s="326">
        <v>0</v>
      </c>
      <c r="BJ176" s="326">
        <v>0</v>
      </c>
      <c r="BK176" s="319">
        <v>0</v>
      </c>
      <c r="BL176" s="320">
        <v>0</v>
      </c>
      <c r="BM176" s="320">
        <v>0</v>
      </c>
      <c r="BN176" s="320">
        <v>0</v>
      </c>
      <c r="BO176" s="320">
        <v>0</v>
      </c>
      <c r="BP176" s="320">
        <v>0</v>
      </c>
      <c r="BQ176" s="320">
        <v>0</v>
      </c>
      <c r="BR176" s="320">
        <v>0</v>
      </c>
      <c r="BS176" s="320">
        <v>0</v>
      </c>
      <c r="BT176" s="275">
        <v>2.1599594776827602</v>
      </c>
      <c r="BU176" s="327">
        <v>0.29833694443132047</v>
      </c>
      <c r="BV176" s="328">
        <v>1.8616225332514398</v>
      </c>
      <c r="BW176" s="328">
        <v>0.66827475552615778</v>
      </c>
      <c r="BX176" s="328">
        <v>1.1933477777252821</v>
      </c>
      <c r="BY176" s="328">
        <v>0.29833694443132047</v>
      </c>
      <c r="BZ176" s="329">
        <v>2.0951606933522777</v>
      </c>
      <c r="CA176" s="330">
        <v>6.4798784330482473E-2</v>
      </c>
      <c r="CB176" s="330">
        <v>4.4750541664698107E-2</v>
      </c>
      <c r="CC176" s="330">
        <v>2.0048242665784366E-2</v>
      </c>
      <c r="CD176" s="330"/>
      <c r="CE176" s="330">
        <v>2.0048242665784755E-2</v>
      </c>
      <c r="CF176" s="330">
        <v>-3.8857805861880479E-16</v>
      </c>
      <c r="CG176" s="330"/>
      <c r="CH176" s="330">
        <v>4.4750541664698107E-2</v>
      </c>
      <c r="CI176" s="331">
        <v>0</v>
      </c>
      <c r="CJ176" s="332">
        <v>0</v>
      </c>
      <c r="CK176" s="332">
        <v>0</v>
      </c>
      <c r="CL176" s="332"/>
      <c r="CM176" s="332">
        <v>0</v>
      </c>
      <c r="CN176" s="332">
        <v>0</v>
      </c>
      <c r="CO176" s="333"/>
      <c r="CP176" s="334">
        <v>0</v>
      </c>
      <c r="CQ176" s="334">
        <v>0</v>
      </c>
      <c r="CR176" s="334">
        <v>0</v>
      </c>
      <c r="CS176" s="335"/>
      <c r="CT176" s="335"/>
      <c r="CU176" s="334">
        <v>0</v>
      </c>
      <c r="CV176" s="334">
        <v>0</v>
      </c>
      <c r="CW176" s="334">
        <v>0</v>
      </c>
      <c r="CX176" s="299">
        <v>2.5880585999999997</v>
      </c>
      <c r="CY176" s="300">
        <v>0.14494279968564516</v>
      </c>
      <c r="CZ176" s="301">
        <v>2.4431158003143545</v>
      </c>
      <c r="DA176" s="301">
        <v>0</v>
      </c>
      <c r="DB176" s="301">
        <v>2.4431158003143545</v>
      </c>
      <c r="DC176" s="301">
        <v>0.14494279968564516</v>
      </c>
      <c r="DD176" s="169">
        <v>0</v>
      </c>
      <c r="DE176" s="170">
        <v>2.5880585999999997</v>
      </c>
      <c r="DF176" s="170">
        <v>2.4821773974085226</v>
      </c>
      <c r="DG176" s="170">
        <v>0.10588120259147704</v>
      </c>
      <c r="DH176" s="170">
        <v>0</v>
      </c>
      <c r="DI176" s="170">
        <v>0</v>
      </c>
      <c r="DJ176" s="170">
        <v>0.10588120259147704</v>
      </c>
      <c r="DK176" s="170">
        <v>2.4821773974085226</v>
      </c>
      <c r="DL176" s="170">
        <v>0</v>
      </c>
      <c r="DM176" s="336">
        <v>27.648833093059974</v>
      </c>
      <c r="DN176" s="337">
        <v>8.1112921179621367</v>
      </c>
      <c r="DO176" s="337">
        <v>19.537540975097833</v>
      </c>
      <c r="DP176" s="337">
        <v>1.7166456594437474</v>
      </c>
      <c r="DQ176" s="337">
        <v>17.820895315654088</v>
      </c>
      <c r="DR176" s="337">
        <v>8.1112921179621367</v>
      </c>
      <c r="DS176" s="338">
        <v>2.2169519938673177</v>
      </c>
      <c r="DT176" s="339">
        <v>25.431881099192651</v>
      </c>
      <c r="DU176" s="339">
        <v>16.486186386348923</v>
      </c>
      <c r="DV176" s="339">
        <v>8.7829009495586448</v>
      </c>
      <c r="DW176" s="339">
        <v>3.0391501508571026</v>
      </c>
      <c r="DX176" s="339">
        <v>0.58774301840696785</v>
      </c>
      <c r="DY176" s="339">
        <v>5.3188015435796592</v>
      </c>
      <c r="DZ176" s="339">
        <v>12.15639877114975</v>
      </c>
      <c r="EA176" s="339">
        <v>4.3297876151991721</v>
      </c>
      <c r="EB176" s="340">
        <v>3.51904949364376</v>
      </c>
      <c r="EC176" s="274">
        <v>15.414188831066785</v>
      </c>
      <c r="ED176" s="274">
        <v>3.9675766906666663</v>
      </c>
      <c r="EE176" s="274">
        <v>0</v>
      </c>
      <c r="EF176" s="274">
        <v>2.1599594776827602</v>
      </c>
      <c r="EG176" s="274">
        <v>0</v>
      </c>
      <c r="EH176" s="274">
        <f t="shared" si="179"/>
        <v>2.5880585999999997</v>
      </c>
      <c r="EI176" s="248">
        <f t="shared" si="180"/>
        <v>27.648833093059974</v>
      </c>
      <c r="EJ176" s="245">
        <v>0.35782208572145224</v>
      </c>
      <c r="EK176" s="246">
        <v>0.52018047852947069</v>
      </c>
      <c r="EL176" s="246">
        <v>0.17036833966666665</v>
      </c>
      <c r="EM176" s="246">
        <v>0</v>
      </c>
      <c r="EN176" s="246">
        <v>0.66827475552615778</v>
      </c>
      <c r="EO176" s="246">
        <v>0</v>
      </c>
      <c r="EP176" s="246">
        <v>0</v>
      </c>
      <c r="EQ176" s="341">
        <v>1.7166456594437474</v>
      </c>
      <c r="ER176" s="246">
        <v>1.0331109803391589</v>
      </c>
      <c r="ES176" s="246">
        <v>9.6610547854415412</v>
      </c>
      <c r="ET176" s="246">
        <v>3.4902659718337499</v>
      </c>
      <c r="EU176" s="246">
        <v>0</v>
      </c>
      <c r="EV176" s="246">
        <v>1.1933477777252821</v>
      </c>
      <c r="EW176" s="246">
        <v>0</v>
      </c>
      <c r="EX176" s="246">
        <f t="shared" si="181"/>
        <v>2.4431158003143545</v>
      </c>
      <c r="EY176" s="342">
        <f t="shared" si="182"/>
        <v>17.820895315654088</v>
      </c>
      <c r="EZ176" s="246">
        <v>2.1281164275831488</v>
      </c>
      <c r="FA176" s="246">
        <v>5.2329535670957723</v>
      </c>
      <c r="FB176" s="246">
        <v>0.30694237916624995</v>
      </c>
      <c r="FC176" s="246">
        <v>0</v>
      </c>
      <c r="FD176" s="246">
        <v>0.29833694443132047</v>
      </c>
      <c r="FE176" s="246">
        <v>0</v>
      </c>
      <c r="FF176" s="246">
        <f t="shared" si="137"/>
        <v>0.14494279968564516</v>
      </c>
      <c r="FG176" s="343">
        <f t="shared" si="138"/>
        <v>8.1112921179621367</v>
      </c>
      <c r="FH176" s="276">
        <v>0</v>
      </c>
      <c r="FI176" s="260">
        <v>0</v>
      </c>
      <c r="FJ176" s="260">
        <v>0.12179130051503999</v>
      </c>
      <c r="FK176" s="260">
        <v>0</v>
      </c>
      <c r="FL176" s="260">
        <v>2.0951606933522777</v>
      </c>
      <c r="FM176" s="264">
        <v>0</v>
      </c>
      <c r="FN176" s="264">
        <v>0</v>
      </c>
      <c r="FO176" s="344">
        <v>2.2169519938673177</v>
      </c>
      <c r="FP176" s="345">
        <v>1.1977794012042231</v>
      </c>
      <c r="FQ176" s="260">
        <v>1.8413707496528795</v>
      </c>
      <c r="FR176" s="260">
        <v>0</v>
      </c>
      <c r="FS176" s="260">
        <v>0</v>
      </c>
      <c r="FT176" s="260">
        <v>0</v>
      </c>
      <c r="FU176" s="264">
        <v>0</v>
      </c>
      <c r="FV176" s="147">
        <v>0</v>
      </c>
      <c r="FW176" s="344">
        <v>3.0391501508571026</v>
      </c>
      <c r="FX176" s="195">
        <v>0.14391933565463097</v>
      </c>
      <c r="FY176" s="262">
        <v>0.2609816768014655</v>
      </c>
      <c r="FZ176" s="262">
        <v>0.16279376328508663</v>
      </c>
      <c r="GA176" s="262">
        <v>0</v>
      </c>
      <c r="GB176" s="262">
        <v>2.0048242665784755E-2</v>
      </c>
      <c r="GC176" s="147">
        <v>0</v>
      </c>
      <c r="GD176" s="147">
        <v>0</v>
      </c>
      <c r="GE176" s="346">
        <v>0.58774301840696785</v>
      </c>
      <c r="GF176" s="273">
        <f t="shared" si="139"/>
        <v>0.58140038271396066</v>
      </c>
      <c r="GG176" s="246">
        <f t="shared" si="140"/>
        <v>2.22345335582196</v>
      </c>
      <c r="GH176" s="246">
        <f t="shared" si="141"/>
        <v>2.4080666024522617</v>
      </c>
      <c r="GI176" s="246">
        <f t="shared" si="142"/>
        <v>0</v>
      </c>
      <c r="GJ176" s="246">
        <f t="shared" si="143"/>
        <v>-3.8857805861880479E-16</v>
      </c>
      <c r="GK176" s="246">
        <f t="shared" si="144"/>
        <v>0</v>
      </c>
      <c r="GL176" s="246">
        <f t="shared" si="145"/>
        <v>0.10588120259147704</v>
      </c>
      <c r="GM176" s="346">
        <f t="shared" si="146"/>
        <v>5.3188015435796592</v>
      </c>
      <c r="GN176" s="195">
        <v>0</v>
      </c>
      <c r="GO176" s="262">
        <v>9.6742213737412275</v>
      </c>
      <c r="GP176" s="262">
        <v>0</v>
      </c>
      <c r="GQ176" s="262">
        <v>0</v>
      </c>
      <c r="GR176" s="262">
        <v>0</v>
      </c>
      <c r="GS176" s="147">
        <v>0</v>
      </c>
      <c r="GT176" s="147">
        <f t="shared" si="147"/>
        <v>2.4821773974085226</v>
      </c>
      <c r="GU176" s="346">
        <f t="shared" si="148"/>
        <v>12.15639877114975</v>
      </c>
      <c r="GV176" s="195">
        <v>1.5959503740709453</v>
      </c>
      <c r="GW176" s="262">
        <v>1.4141616750492503</v>
      </c>
      <c r="GX176" s="262">
        <v>1.2749250244142782</v>
      </c>
      <c r="GY176" s="262">
        <v>0</v>
      </c>
      <c r="GZ176" s="262">
        <v>4.4750541664698107E-2</v>
      </c>
      <c r="HA176" s="147">
        <v>0</v>
      </c>
      <c r="HB176" s="147">
        <f t="shared" si="186"/>
        <v>0</v>
      </c>
      <c r="HC176" s="346">
        <f t="shared" si="187"/>
        <v>4.3297876151991721</v>
      </c>
      <c r="HD176" s="248">
        <f t="shared" si="149"/>
        <v>27.648833093059974</v>
      </c>
      <c r="HE176" s="116">
        <f t="shared" si="183"/>
        <v>1.7166456594437474</v>
      </c>
      <c r="HF176" s="117">
        <f t="shared" si="184"/>
        <v>17.820895315654088</v>
      </c>
      <c r="HG176" s="117">
        <f t="shared" si="185"/>
        <v>8.1112921179621367</v>
      </c>
      <c r="HH176" s="195">
        <f t="shared" si="173"/>
        <v>2.2169519938673177</v>
      </c>
      <c r="HI176" s="262">
        <f t="shared" si="174"/>
        <v>3.0391501508571026</v>
      </c>
      <c r="HJ176" s="262">
        <f t="shared" si="175"/>
        <v>0.58774301840696785</v>
      </c>
      <c r="HK176" s="262">
        <f t="shared" si="176"/>
        <v>5.3188015435796592</v>
      </c>
      <c r="HL176" s="262">
        <f t="shared" si="177"/>
        <v>12.15639877114975</v>
      </c>
      <c r="HM176" s="262">
        <f t="shared" si="178"/>
        <v>4.3297876151991721</v>
      </c>
      <c r="HN176" s="120">
        <f t="shared" si="155"/>
        <v>10.236332177185799</v>
      </c>
      <c r="HO176" s="249">
        <f t="shared" si="156"/>
        <v>37.022655324123541</v>
      </c>
      <c r="HP176" s="121">
        <f t="shared" si="157"/>
        <v>62.977344675876459</v>
      </c>
      <c r="HQ176" s="122">
        <f t="shared" si="150"/>
        <v>19.537540975097833</v>
      </c>
      <c r="HR176" s="123">
        <f t="shared" si="151"/>
        <v>8.9456947128437285</v>
      </c>
      <c r="HS176" s="196">
        <f t="shared" si="152"/>
        <v>10.591846262254105</v>
      </c>
      <c r="HT176" s="197">
        <f t="shared" si="153"/>
        <v>14.373350765017067</v>
      </c>
      <c r="HU176" s="198">
        <f t="shared" si="154"/>
        <v>-3.7815045027629646</v>
      </c>
      <c r="HV176" s="199">
        <f t="shared" si="158"/>
        <v>2.3040694244216646</v>
      </c>
      <c r="HW176" s="125">
        <f t="shared" si="159"/>
        <v>0.14305380495364561</v>
      </c>
      <c r="HX176" s="125">
        <f t="shared" si="160"/>
        <v>1.4850746096378407</v>
      </c>
      <c r="HY176" s="125">
        <f t="shared" si="161"/>
        <v>0.67594100983017802</v>
      </c>
      <c r="HZ176" s="200">
        <f t="shared" si="162"/>
        <v>0.18474599948894313</v>
      </c>
      <c r="IA176" s="201">
        <f t="shared" si="163"/>
        <v>0.25326251257142524</v>
      </c>
      <c r="IB176" s="201">
        <f t="shared" si="164"/>
        <v>4.8978584867247321E-2</v>
      </c>
      <c r="IC176" s="201">
        <f t="shared" si="165"/>
        <v>0.4432334619649716</v>
      </c>
      <c r="ID176" s="201">
        <f t="shared" si="166"/>
        <v>1.0130332309291459</v>
      </c>
      <c r="IE176" s="201">
        <f t="shared" si="167"/>
        <v>0.36081563459993099</v>
      </c>
      <c r="IF176" s="173">
        <f t="shared" si="168"/>
        <v>1.6281284145914861</v>
      </c>
      <c r="IG176" s="174">
        <f t="shared" si="169"/>
        <v>0.74547455940364404</v>
      </c>
      <c r="IH176" s="184">
        <f t="shared" si="170"/>
        <v>0.88265385518784212</v>
      </c>
      <c r="II176" s="185">
        <f t="shared" si="171"/>
        <v>1.197779230418089</v>
      </c>
      <c r="IJ176" s="177">
        <f t="shared" si="172"/>
        <v>-0.31512537523024703</v>
      </c>
      <c r="IK176" s="130">
        <v>0</v>
      </c>
      <c r="IL176" s="347">
        <v>0</v>
      </c>
    </row>
    <row r="177" spans="1:246" outlineLevel="3" x14ac:dyDescent="0.2">
      <c r="A177" s="187">
        <v>172.49090909090901</v>
      </c>
      <c r="B177" s="188">
        <v>157</v>
      </c>
      <c r="C177" s="189" t="s">
        <v>242</v>
      </c>
      <c r="D177" s="208" t="s">
        <v>283</v>
      </c>
      <c r="E177" s="191" t="s">
        <v>288</v>
      </c>
      <c r="F177" s="1">
        <v>4074.7539999999999</v>
      </c>
      <c r="G177" s="232">
        <v>44.4756</v>
      </c>
      <c r="H177" s="234">
        <v>71.331999999999994</v>
      </c>
      <c r="I177" s="192">
        <v>1</v>
      </c>
      <c r="J177" s="193">
        <v>0</v>
      </c>
      <c r="K177" s="202">
        <v>1</v>
      </c>
      <c r="L177" s="271">
        <v>3.0240568804979842</v>
      </c>
      <c r="M177" s="272">
        <v>1.866995807121435</v>
      </c>
      <c r="N177" s="314">
        <v>1.1570610733765492</v>
      </c>
      <c r="O177" s="314">
        <v>0.29735784709245783</v>
      </c>
      <c r="P177" s="314">
        <v>0.85970322628409135</v>
      </c>
      <c r="Q177" s="314">
        <v>1.866995807121435</v>
      </c>
      <c r="R177" s="315">
        <v>0</v>
      </c>
      <c r="S177" s="316">
        <v>3.0240568804979842</v>
      </c>
      <c r="T177" s="316">
        <v>1.4120465392707184</v>
      </c>
      <c r="U177" s="316">
        <v>1.6120103412272657</v>
      </c>
      <c r="V177" s="316">
        <v>1.0103129832461839</v>
      </c>
      <c r="W177" s="316">
        <v>0.12252089723409866</v>
      </c>
      <c r="X177" s="316">
        <v>0.47917646074698311</v>
      </c>
      <c r="Y177" s="316">
        <v>0</v>
      </c>
      <c r="Z177" s="316">
        <v>1.4120465392707184</v>
      </c>
      <c r="AA177" s="317">
        <v>15.412142644151219</v>
      </c>
      <c r="AB177" s="318">
        <v>5.106820067995101</v>
      </c>
      <c r="AC177" s="318">
        <v>10.305322576156119</v>
      </c>
      <c r="AD177" s="318">
        <v>0.61762943293489458</v>
      </c>
      <c r="AE177" s="318">
        <v>9.6876931432212228</v>
      </c>
      <c r="AF177" s="318">
        <v>5.106820067995101</v>
      </c>
      <c r="AG177" s="319">
        <v>0</v>
      </c>
      <c r="AH177" s="320">
        <v>15.412142644151219</v>
      </c>
      <c r="AI177" s="320">
        <v>10.876607796131104</v>
      </c>
      <c r="AJ177" s="320">
        <v>4.5355348480201148</v>
      </c>
      <c r="AK177" s="320">
        <v>2.0301432785262965</v>
      </c>
      <c r="AL177" s="320">
        <v>0.27363752140794528</v>
      </c>
      <c r="AM177" s="320">
        <v>2.2317540480858709</v>
      </c>
      <c r="AN177" s="320">
        <v>9.3568268137291284</v>
      </c>
      <c r="AO177" s="320">
        <v>1.5197809824019772</v>
      </c>
      <c r="AP177" s="321">
        <v>3.9824180053333325</v>
      </c>
      <c r="AQ177" s="322">
        <v>0.30740338153499996</v>
      </c>
      <c r="AR177" s="323">
        <v>3.6750146237983325</v>
      </c>
      <c r="AS177" s="323">
        <v>0.18291902533333332</v>
      </c>
      <c r="AT177" s="323">
        <v>3.4920955984649993</v>
      </c>
      <c r="AU177" s="323">
        <v>0.30740338153499996</v>
      </c>
      <c r="AV177" s="315">
        <v>5.8479882330188818E-2</v>
      </c>
      <c r="AW177" s="316">
        <v>3.9239381230031438</v>
      </c>
      <c r="AX177" s="316">
        <v>1.3005103573684129</v>
      </c>
      <c r="AY177" s="316">
        <v>2.4443510275961344</v>
      </c>
      <c r="AZ177" s="316">
        <v>0</v>
      </c>
      <c r="BA177" s="316">
        <v>0.1790767380385965</v>
      </c>
      <c r="BB177" s="316">
        <v>2.4443510275961344</v>
      </c>
      <c r="BC177" s="316">
        <v>0</v>
      </c>
      <c r="BD177" s="316">
        <v>1.3005103573684129</v>
      </c>
      <c r="BE177" s="324">
        <v>0</v>
      </c>
      <c r="BF177" s="325">
        <v>0</v>
      </c>
      <c r="BG177" s="326">
        <v>0</v>
      </c>
      <c r="BH177" s="326">
        <v>0</v>
      </c>
      <c r="BI177" s="326">
        <v>0</v>
      </c>
      <c r="BJ177" s="326">
        <v>0</v>
      </c>
      <c r="BK177" s="319">
        <v>0</v>
      </c>
      <c r="BL177" s="320">
        <v>0</v>
      </c>
      <c r="BM177" s="320">
        <v>0</v>
      </c>
      <c r="BN177" s="320">
        <v>0</v>
      </c>
      <c r="BO177" s="320">
        <v>0</v>
      </c>
      <c r="BP177" s="320">
        <v>0</v>
      </c>
      <c r="BQ177" s="320">
        <v>0</v>
      </c>
      <c r="BR177" s="320">
        <v>0</v>
      </c>
      <c r="BS177" s="320">
        <v>0</v>
      </c>
      <c r="BT177" s="275">
        <v>1.6453344462630535</v>
      </c>
      <c r="BU177" s="327">
        <v>0.2272561389866096</v>
      </c>
      <c r="BV177" s="328">
        <v>1.4180783072764438</v>
      </c>
      <c r="BW177" s="328">
        <v>0.50905375133000552</v>
      </c>
      <c r="BX177" s="328">
        <v>0.90902455594643827</v>
      </c>
      <c r="BY177" s="328">
        <v>0.2272561389866096</v>
      </c>
      <c r="BZ177" s="329">
        <v>1.6074917539990032</v>
      </c>
      <c r="CA177" s="330">
        <v>3.7842692264050237E-2</v>
      </c>
      <c r="CB177" s="330">
        <v>2.6134455983460057E-2</v>
      </c>
      <c r="CC177" s="330">
        <v>1.170823628059018E-2</v>
      </c>
      <c r="CD177" s="330"/>
      <c r="CE177" s="330">
        <v>1.1708236280590109E-2</v>
      </c>
      <c r="CF177" s="330">
        <v>7.1123662515049091E-17</v>
      </c>
      <c r="CG177" s="330"/>
      <c r="CH177" s="330">
        <v>2.6134455983460057E-2</v>
      </c>
      <c r="CI177" s="331">
        <v>0</v>
      </c>
      <c r="CJ177" s="332">
        <v>0</v>
      </c>
      <c r="CK177" s="332">
        <v>0</v>
      </c>
      <c r="CL177" s="332"/>
      <c r="CM177" s="332">
        <v>0</v>
      </c>
      <c r="CN177" s="332">
        <v>0</v>
      </c>
      <c r="CO177" s="333"/>
      <c r="CP177" s="334">
        <v>0</v>
      </c>
      <c r="CQ177" s="334">
        <v>0</v>
      </c>
      <c r="CR177" s="334">
        <v>0</v>
      </c>
      <c r="CS177" s="335"/>
      <c r="CT177" s="335"/>
      <c r="CU177" s="334">
        <v>0</v>
      </c>
      <c r="CV177" s="334">
        <v>0</v>
      </c>
      <c r="CW177" s="334">
        <v>0</v>
      </c>
      <c r="CX177" s="299">
        <v>2.5251527999999994</v>
      </c>
      <c r="CY177" s="300">
        <v>0.14141979492506318</v>
      </c>
      <c r="CZ177" s="301">
        <v>2.3837330050749364</v>
      </c>
      <c r="DA177" s="301">
        <v>0</v>
      </c>
      <c r="DB177" s="301">
        <v>2.3837330050749364</v>
      </c>
      <c r="DC177" s="301">
        <v>0.14141979492506318</v>
      </c>
      <c r="DD177" s="169">
        <v>0</v>
      </c>
      <c r="DE177" s="170">
        <v>2.5251527999999994</v>
      </c>
      <c r="DF177" s="170">
        <v>2.4218451642334697</v>
      </c>
      <c r="DG177" s="170">
        <v>0.10330763576652968</v>
      </c>
      <c r="DH177" s="170">
        <v>0</v>
      </c>
      <c r="DI177" s="170">
        <v>0</v>
      </c>
      <c r="DJ177" s="170">
        <v>0.10330763576652968</v>
      </c>
      <c r="DK177" s="170">
        <v>2.4218451642334697</v>
      </c>
      <c r="DL177" s="170">
        <v>0</v>
      </c>
      <c r="DM177" s="336">
        <v>26.589104776245591</v>
      </c>
      <c r="DN177" s="337">
        <v>7.6498951905632087</v>
      </c>
      <c r="DO177" s="337">
        <v>18.939209585682384</v>
      </c>
      <c r="DP177" s="337">
        <v>1.6069600566906912</v>
      </c>
      <c r="DQ177" s="337">
        <v>17.332249528991689</v>
      </c>
      <c r="DR177" s="337">
        <v>7.6498951905632087</v>
      </c>
      <c r="DS177" s="338">
        <v>1.6659716363291921</v>
      </c>
      <c r="DT177" s="339">
        <v>24.923133139916398</v>
      </c>
      <c r="DU177" s="339">
        <v>16.037144312987166</v>
      </c>
      <c r="DV177" s="339">
        <v>8.7069120888906362</v>
      </c>
      <c r="DW177" s="339">
        <v>3.0404562617724804</v>
      </c>
      <c r="DX177" s="339">
        <v>0.58694339296123055</v>
      </c>
      <c r="DY177" s="339">
        <v>5.2585891721955189</v>
      </c>
      <c r="DZ177" s="339">
        <v>11.778671977962599</v>
      </c>
      <c r="EA177" s="339">
        <v>4.2584723350245683</v>
      </c>
      <c r="EB177" s="340">
        <v>3.0240568804979842</v>
      </c>
      <c r="EC177" s="274">
        <v>15.412142644151219</v>
      </c>
      <c r="ED177" s="274">
        <v>3.9824180053333325</v>
      </c>
      <c r="EE177" s="274">
        <v>0</v>
      </c>
      <c r="EF177" s="274">
        <v>1.6453344462630535</v>
      </c>
      <c r="EG177" s="274">
        <v>0</v>
      </c>
      <c r="EH177" s="274">
        <f t="shared" si="179"/>
        <v>2.5251527999999994</v>
      </c>
      <c r="EI177" s="248">
        <f t="shared" si="180"/>
        <v>26.589104776245591</v>
      </c>
      <c r="EJ177" s="245">
        <v>0.29735784709245783</v>
      </c>
      <c r="EK177" s="246">
        <v>0.61762943293489458</v>
      </c>
      <c r="EL177" s="246">
        <v>0.18291902533333332</v>
      </c>
      <c r="EM177" s="246">
        <v>0</v>
      </c>
      <c r="EN177" s="246">
        <v>0.50905375133000552</v>
      </c>
      <c r="EO177" s="246">
        <v>0</v>
      </c>
      <c r="EP177" s="246">
        <v>0</v>
      </c>
      <c r="EQ177" s="341">
        <v>1.6069600566906912</v>
      </c>
      <c r="ER177" s="246">
        <v>0.85970322628409135</v>
      </c>
      <c r="ES177" s="246">
        <v>9.6876931432212228</v>
      </c>
      <c r="ET177" s="246">
        <v>3.4920955984649993</v>
      </c>
      <c r="EU177" s="246">
        <v>0</v>
      </c>
      <c r="EV177" s="246">
        <v>0.90902455594643827</v>
      </c>
      <c r="EW177" s="246">
        <v>0</v>
      </c>
      <c r="EX177" s="246">
        <f t="shared" si="181"/>
        <v>2.3837330050749364</v>
      </c>
      <c r="EY177" s="342">
        <f t="shared" si="182"/>
        <v>17.332249528991689</v>
      </c>
      <c r="EZ177" s="246">
        <v>1.866995807121435</v>
      </c>
      <c r="FA177" s="246">
        <v>5.106820067995101</v>
      </c>
      <c r="FB177" s="246">
        <v>0.30740338153499996</v>
      </c>
      <c r="FC177" s="246">
        <v>0</v>
      </c>
      <c r="FD177" s="246">
        <v>0.2272561389866096</v>
      </c>
      <c r="FE177" s="246">
        <v>0</v>
      </c>
      <c r="FF177" s="246">
        <f t="shared" si="137"/>
        <v>0.14141979492506318</v>
      </c>
      <c r="FG177" s="343">
        <f t="shared" si="138"/>
        <v>7.6498951905632087</v>
      </c>
      <c r="FH177" s="276">
        <v>0</v>
      </c>
      <c r="FI177" s="260">
        <v>0</v>
      </c>
      <c r="FJ177" s="260">
        <v>5.8479882330188818E-2</v>
      </c>
      <c r="FK177" s="260">
        <v>0</v>
      </c>
      <c r="FL177" s="260">
        <v>1.6074917539990032</v>
      </c>
      <c r="FM177" s="264">
        <v>0</v>
      </c>
      <c r="FN177" s="264">
        <v>0</v>
      </c>
      <c r="FO177" s="344">
        <v>1.6659716363291921</v>
      </c>
      <c r="FP177" s="345">
        <v>1.0103129832461839</v>
      </c>
      <c r="FQ177" s="260">
        <v>2.0301432785262965</v>
      </c>
      <c r="FR177" s="260">
        <v>0</v>
      </c>
      <c r="FS177" s="260">
        <v>0</v>
      </c>
      <c r="FT177" s="260">
        <v>0</v>
      </c>
      <c r="FU177" s="264">
        <v>0</v>
      </c>
      <c r="FV177" s="147">
        <v>0</v>
      </c>
      <c r="FW177" s="344">
        <v>3.0404562617724804</v>
      </c>
      <c r="FX177" s="195">
        <v>0.12252089723409866</v>
      </c>
      <c r="FY177" s="262">
        <v>0.27363752140794528</v>
      </c>
      <c r="FZ177" s="262">
        <v>0.1790767380385965</v>
      </c>
      <c r="GA177" s="262">
        <v>0</v>
      </c>
      <c r="GB177" s="262">
        <v>1.1708236280590109E-2</v>
      </c>
      <c r="GC177" s="147">
        <v>0</v>
      </c>
      <c r="GD177" s="147">
        <v>0</v>
      </c>
      <c r="GE177" s="346">
        <v>0.58694339296123055</v>
      </c>
      <c r="GF177" s="273">
        <f t="shared" si="139"/>
        <v>0.47917646074698311</v>
      </c>
      <c r="GG177" s="246">
        <f t="shared" si="140"/>
        <v>2.2317540480858709</v>
      </c>
      <c r="GH177" s="246">
        <f t="shared" si="141"/>
        <v>2.4443510275961344</v>
      </c>
      <c r="GI177" s="246">
        <f t="shared" si="142"/>
        <v>0</v>
      </c>
      <c r="GJ177" s="246">
        <f t="shared" si="143"/>
        <v>7.1123662515049091E-17</v>
      </c>
      <c r="GK177" s="246">
        <f t="shared" si="144"/>
        <v>0</v>
      </c>
      <c r="GL177" s="246">
        <f t="shared" si="145"/>
        <v>0.10330763576652968</v>
      </c>
      <c r="GM177" s="346">
        <f t="shared" si="146"/>
        <v>5.2585891721955189</v>
      </c>
      <c r="GN177" s="195">
        <v>0</v>
      </c>
      <c r="GO177" s="262">
        <v>9.3568268137291284</v>
      </c>
      <c r="GP177" s="262">
        <v>0</v>
      </c>
      <c r="GQ177" s="262">
        <v>0</v>
      </c>
      <c r="GR177" s="262">
        <v>0</v>
      </c>
      <c r="GS177" s="147">
        <v>0</v>
      </c>
      <c r="GT177" s="147">
        <f t="shared" si="147"/>
        <v>2.4218451642334697</v>
      </c>
      <c r="GU177" s="346">
        <f t="shared" si="148"/>
        <v>11.778671977962599</v>
      </c>
      <c r="GV177" s="195">
        <v>1.4120465392707184</v>
      </c>
      <c r="GW177" s="262">
        <v>1.5197809824019772</v>
      </c>
      <c r="GX177" s="262">
        <v>1.3005103573684129</v>
      </c>
      <c r="GY177" s="262">
        <v>0</v>
      </c>
      <c r="GZ177" s="262">
        <v>2.6134455983460057E-2</v>
      </c>
      <c r="HA177" s="147">
        <v>0</v>
      </c>
      <c r="HB177" s="147">
        <f t="shared" si="186"/>
        <v>0</v>
      </c>
      <c r="HC177" s="346">
        <f t="shared" si="187"/>
        <v>4.2584723350245683</v>
      </c>
      <c r="HD177" s="248">
        <f t="shared" si="149"/>
        <v>26.589104776245591</v>
      </c>
      <c r="HE177" s="116">
        <f t="shared" si="183"/>
        <v>1.6069600566906912</v>
      </c>
      <c r="HF177" s="117">
        <f t="shared" si="184"/>
        <v>17.332249528991689</v>
      </c>
      <c r="HG177" s="117">
        <f t="shared" si="185"/>
        <v>7.6498951905632087</v>
      </c>
      <c r="HH177" s="195">
        <f t="shared" si="173"/>
        <v>1.6659716363291921</v>
      </c>
      <c r="HI177" s="262">
        <f t="shared" si="174"/>
        <v>3.0404562617724804</v>
      </c>
      <c r="HJ177" s="262">
        <f t="shared" si="175"/>
        <v>0.58694339296123055</v>
      </c>
      <c r="HK177" s="262">
        <f t="shared" si="176"/>
        <v>5.2585891721955189</v>
      </c>
      <c r="HL177" s="262">
        <f t="shared" si="177"/>
        <v>11.778671977962599</v>
      </c>
      <c r="HM177" s="262">
        <f t="shared" si="178"/>
        <v>4.2584723350245683</v>
      </c>
      <c r="HN177" s="120">
        <f t="shared" si="155"/>
        <v>10.104004900181318</v>
      </c>
      <c r="HO177" s="249">
        <f t="shared" si="156"/>
        <v>38.00054565661091</v>
      </c>
      <c r="HP177" s="121">
        <f t="shared" si="157"/>
        <v>61.99945434338909</v>
      </c>
      <c r="HQ177" s="122">
        <f t="shared" si="150"/>
        <v>18.939209585682381</v>
      </c>
      <c r="HR177" s="123">
        <f t="shared" si="151"/>
        <v>8.8859888269292302</v>
      </c>
      <c r="HS177" s="196">
        <f t="shared" si="152"/>
        <v>10.053220758753151</v>
      </c>
      <c r="HT177" s="197">
        <f t="shared" si="153"/>
        <v>13.444643614291792</v>
      </c>
      <c r="HU177" s="198">
        <f t="shared" si="154"/>
        <v>-3.3914228555386403</v>
      </c>
      <c r="HV177" s="199">
        <f t="shared" si="158"/>
        <v>2.2157587313537994</v>
      </c>
      <c r="HW177" s="125">
        <f t="shared" si="159"/>
        <v>0.13391333805755759</v>
      </c>
      <c r="HX177" s="125">
        <f t="shared" si="160"/>
        <v>1.4443541274159741</v>
      </c>
      <c r="HY177" s="125">
        <f t="shared" si="161"/>
        <v>0.63749126588026739</v>
      </c>
      <c r="HZ177" s="200">
        <f t="shared" si="162"/>
        <v>0.13883096969409933</v>
      </c>
      <c r="IA177" s="201">
        <f t="shared" si="163"/>
        <v>0.2533713551477067</v>
      </c>
      <c r="IB177" s="201">
        <f t="shared" si="164"/>
        <v>4.8911949413435879E-2</v>
      </c>
      <c r="IC177" s="201">
        <f t="shared" si="165"/>
        <v>0.43821576434962656</v>
      </c>
      <c r="ID177" s="201">
        <f t="shared" si="166"/>
        <v>0.98155599816354988</v>
      </c>
      <c r="IE177" s="201">
        <f t="shared" si="167"/>
        <v>0.35487269458538068</v>
      </c>
      <c r="IF177" s="173">
        <f t="shared" si="168"/>
        <v>1.5782674654735318</v>
      </c>
      <c r="IG177" s="174">
        <f t="shared" si="169"/>
        <v>0.74049906891076922</v>
      </c>
      <c r="IH177" s="184">
        <f t="shared" si="170"/>
        <v>0.83776839656276259</v>
      </c>
      <c r="II177" s="185">
        <f t="shared" si="171"/>
        <v>1.1203869678576492</v>
      </c>
      <c r="IJ177" s="177">
        <f t="shared" si="172"/>
        <v>-0.28261857129488671</v>
      </c>
      <c r="IK177" s="130">
        <v>0</v>
      </c>
      <c r="IL177" s="347">
        <v>0</v>
      </c>
    </row>
    <row r="178" spans="1:246" outlineLevel="3" x14ac:dyDescent="0.2">
      <c r="A178" s="187">
        <v>173.587878787878</v>
      </c>
      <c r="B178" s="188">
        <v>158</v>
      </c>
      <c r="C178" s="189" t="s">
        <v>242</v>
      </c>
      <c r="D178" s="208" t="s">
        <v>283</v>
      </c>
      <c r="E178" s="191" t="s">
        <v>289</v>
      </c>
      <c r="F178" s="1">
        <v>143287.53599999999</v>
      </c>
      <c r="G178" s="232">
        <v>1821.7761999999998</v>
      </c>
      <c r="H178" s="234">
        <v>69.826999999999998</v>
      </c>
      <c r="I178" s="192">
        <v>1</v>
      </c>
      <c r="J178" s="193">
        <v>0</v>
      </c>
      <c r="K178" s="202">
        <v>1</v>
      </c>
      <c r="L178" s="271">
        <v>3.2343060231077692</v>
      </c>
      <c r="M178" s="272">
        <v>1.9677535728809725</v>
      </c>
      <c r="N178" s="314">
        <v>1.2665524502267966</v>
      </c>
      <c r="O178" s="314">
        <v>0.32573191620441544</v>
      </c>
      <c r="P178" s="314">
        <v>0.94082053402238119</v>
      </c>
      <c r="Q178" s="314">
        <v>1.9677535728809725</v>
      </c>
      <c r="R178" s="315">
        <v>0</v>
      </c>
      <c r="S178" s="316">
        <v>3.2343060231077692</v>
      </c>
      <c r="T178" s="316">
        <v>1.8697457772403157</v>
      </c>
      <c r="U178" s="316">
        <v>1.3645602458674535</v>
      </c>
      <c r="V178" s="316">
        <v>0.1996915978755115</v>
      </c>
      <c r="W178" s="316">
        <v>0.29707065395272086</v>
      </c>
      <c r="X178" s="316">
        <v>0.8677979940392212</v>
      </c>
      <c r="Y178" s="316">
        <v>0</v>
      </c>
      <c r="Z178" s="316">
        <v>1.8697457772403157</v>
      </c>
      <c r="AA178" s="317">
        <v>14.318389400378013</v>
      </c>
      <c r="AB178" s="318">
        <v>5.0004969496504872</v>
      </c>
      <c r="AC178" s="318">
        <v>9.3178924507275269</v>
      </c>
      <c r="AD178" s="318">
        <v>0.37788037782422618</v>
      </c>
      <c r="AE178" s="318">
        <v>8.9400120729032988</v>
      </c>
      <c r="AF178" s="318">
        <v>5.0004969496504872</v>
      </c>
      <c r="AG178" s="319">
        <v>0</v>
      </c>
      <c r="AH178" s="320">
        <v>14.318389400378013</v>
      </c>
      <c r="AI178" s="320">
        <v>10.634805474427978</v>
      </c>
      <c r="AJ178" s="320">
        <v>3.6835839259500354</v>
      </c>
      <c r="AK178" s="320">
        <v>1.2518043842931144</v>
      </c>
      <c r="AL178" s="320">
        <v>0.28152382757599986</v>
      </c>
      <c r="AM178" s="320">
        <v>2.1502557140809211</v>
      </c>
      <c r="AN178" s="320">
        <v>9.2740604702414871</v>
      </c>
      <c r="AO178" s="320">
        <v>1.3607450041864904</v>
      </c>
      <c r="AP178" s="321">
        <v>3.8439297986666663</v>
      </c>
      <c r="AQ178" s="322">
        <v>0.29704039208249994</v>
      </c>
      <c r="AR178" s="323">
        <v>3.5468894065841665</v>
      </c>
      <c r="AS178" s="323">
        <v>0.17088994466666668</v>
      </c>
      <c r="AT178" s="323">
        <v>3.3759994619175</v>
      </c>
      <c r="AU178" s="323">
        <v>0.29704039208249994</v>
      </c>
      <c r="AV178" s="315">
        <v>0.13786963290965279</v>
      </c>
      <c r="AW178" s="316">
        <v>3.7060601657570134</v>
      </c>
      <c r="AX178" s="316">
        <v>1.2259070642624679</v>
      </c>
      <c r="AY178" s="316">
        <v>2.3180845641275503</v>
      </c>
      <c r="AZ178" s="316">
        <v>0</v>
      </c>
      <c r="BA178" s="316">
        <v>0.16206853736699545</v>
      </c>
      <c r="BB178" s="316">
        <v>2.3180845641275503</v>
      </c>
      <c r="BC178" s="316">
        <v>0</v>
      </c>
      <c r="BD178" s="316">
        <v>1.2259070642624679</v>
      </c>
      <c r="BE178" s="324">
        <v>0</v>
      </c>
      <c r="BF178" s="325">
        <v>0</v>
      </c>
      <c r="BG178" s="326">
        <v>0</v>
      </c>
      <c r="BH178" s="326">
        <v>0</v>
      </c>
      <c r="BI178" s="326">
        <v>0</v>
      </c>
      <c r="BJ178" s="326">
        <v>0</v>
      </c>
      <c r="BK178" s="319">
        <v>0</v>
      </c>
      <c r="BL178" s="320">
        <v>0</v>
      </c>
      <c r="BM178" s="320">
        <v>0</v>
      </c>
      <c r="BN178" s="320">
        <v>0</v>
      </c>
      <c r="BO178" s="320">
        <v>0</v>
      </c>
      <c r="BP178" s="320">
        <v>0</v>
      </c>
      <c r="BQ178" s="320">
        <v>0</v>
      </c>
      <c r="BR178" s="320">
        <v>0</v>
      </c>
      <c r="BS178" s="320">
        <v>0</v>
      </c>
      <c r="BT178" s="275">
        <v>2.0896907434188607</v>
      </c>
      <c r="BU178" s="327">
        <v>0.28863131815177634</v>
      </c>
      <c r="BV178" s="328">
        <v>1.8010594252670844</v>
      </c>
      <c r="BW178" s="328">
        <v>0.64653415265997893</v>
      </c>
      <c r="BX178" s="328">
        <v>1.1545252726071054</v>
      </c>
      <c r="BY178" s="328">
        <v>0.28863131815177634</v>
      </c>
      <c r="BZ178" s="329">
        <v>2.0416278563202268</v>
      </c>
      <c r="CA178" s="330">
        <v>4.8062887098633933E-2</v>
      </c>
      <c r="CB178" s="330">
        <v>3.3192601587454219E-2</v>
      </c>
      <c r="CC178" s="330">
        <v>1.4870285511179714E-2</v>
      </c>
      <c r="CD178" s="330"/>
      <c r="CE178" s="330">
        <v>1.4870285511179493E-2</v>
      </c>
      <c r="CF178" s="330">
        <v>2.203098814490545E-16</v>
      </c>
      <c r="CG178" s="330"/>
      <c r="CH178" s="330">
        <v>3.3192601587454219E-2</v>
      </c>
      <c r="CI178" s="331">
        <v>0</v>
      </c>
      <c r="CJ178" s="332">
        <v>0</v>
      </c>
      <c r="CK178" s="332">
        <v>0</v>
      </c>
      <c r="CL178" s="332"/>
      <c r="CM178" s="332">
        <v>0</v>
      </c>
      <c r="CN178" s="332">
        <v>0</v>
      </c>
      <c r="CO178" s="333"/>
      <c r="CP178" s="334">
        <v>0</v>
      </c>
      <c r="CQ178" s="334">
        <v>0</v>
      </c>
      <c r="CR178" s="334">
        <v>0</v>
      </c>
      <c r="CS178" s="335"/>
      <c r="CT178" s="335"/>
      <c r="CU178" s="334">
        <v>0</v>
      </c>
      <c r="CV178" s="334">
        <v>0</v>
      </c>
      <c r="CW178" s="334">
        <v>0</v>
      </c>
      <c r="CX178" s="299">
        <v>2.4718758000000003</v>
      </c>
      <c r="CY178" s="300">
        <v>0.13843604581719826</v>
      </c>
      <c r="CZ178" s="301">
        <v>2.3334397541828023</v>
      </c>
      <c r="DA178" s="301">
        <v>0</v>
      </c>
      <c r="DB178" s="301">
        <v>2.3334397541828023</v>
      </c>
      <c r="DC178" s="301">
        <v>0.13843604581719826</v>
      </c>
      <c r="DD178" s="169">
        <v>0</v>
      </c>
      <c r="DE178" s="170">
        <v>2.4718758000000003</v>
      </c>
      <c r="DF178" s="170">
        <v>2.3707478029906706</v>
      </c>
      <c r="DG178" s="170">
        <v>0.10112799700932973</v>
      </c>
      <c r="DH178" s="170">
        <v>0</v>
      </c>
      <c r="DI178" s="170">
        <v>0</v>
      </c>
      <c r="DJ178" s="170">
        <v>0.10112799700932928</v>
      </c>
      <c r="DK178" s="170">
        <v>2.370747802990671</v>
      </c>
      <c r="DL178" s="170">
        <v>0</v>
      </c>
      <c r="DM178" s="336">
        <v>25.958191765571311</v>
      </c>
      <c r="DN178" s="337">
        <v>7.6923582785829341</v>
      </c>
      <c r="DO178" s="337">
        <v>18.265833486988377</v>
      </c>
      <c r="DP178" s="337">
        <v>1.5210363913552873</v>
      </c>
      <c r="DQ178" s="337">
        <v>16.744797095633086</v>
      </c>
      <c r="DR178" s="337">
        <v>7.6923582785829341</v>
      </c>
      <c r="DS178" s="338">
        <v>2.1794974892298797</v>
      </c>
      <c r="DT178" s="339">
        <v>23.77869427634143</v>
      </c>
      <c r="DU178" s="339">
        <v>16.134398720508887</v>
      </c>
      <c r="DV178" s="339">
        <v>7.4822270184655491</v>
      </c>
      <c r="DW178" s="339">
        <v>1.451495982168626</v>
      </c>
      <c r="DX178" s="339">
        <v>0.7555333044068957</v>
      </c>
      <c r="DY178" s="339">
        <v>5.4372662692570222</v>
      </c>
      <c r="DZ178" s="339">
        <v>11.644808273232158</v>
      </c>
      <c r="EA178" s="339">
        <v>4.4895904472767283</v>
      </c>
      <c r="EB178" s="340">
        <v>3.2343060231077692</v>
      </c>
      <c r="EC178" s="274">
        <v>14.318389400378013</v>
      </c>
      <c r="ED178" s="274">
        <v>3.8439297986666663</v>
      </c>
      <c r="EE178" s="274">
        <v>0</v>
      </c>
      <c r="EF178" s="274">
        <v>2.0896907434188607</v>
      </c>
      <c r="EG178" s="274">
        <v>0</v>
      </c>
      <c r="EH178" s="274">
        <f t="shared" si="179"/>
        <v>2.4718758000000003</v>
      </c>
      <c r="EI178" s="248">
        <f t="shared" si="180"/>
        <v>25.958191765571311</v>
      </c>
      <c r="EJ178" s="245">
        <v>0.32573191620441544</v>
      </c>
      <c r="EK178" s="246">
        <v>0.37788037782422618</v>
      </c>
      <c r="EL178" s="246">
        <v>0.17088994466666668</v>
      </c>
      <c r="EM178" s="246">
        <v>0</v>
      </c>
      <c r="EN178" s="246">
        <v>0.64653415265997893</v>
      </c>
      <c r="EO178" s="246">
        <v>0</v>
      </c>
      <c r="EP178" s="246">
        <v>0</v>
      </c>
      <c r="EQ178" s="341">
        <v>1.5210363913552873</v>
      </c>
      <c r="ER178" s="246">
        <v>0.94082053402238119</v>
      </c>
      <c r="ES178" s="246">
        <v>8.9400120729032988</v>
      </c>
      <c r="ET178" s="246">
        <v>3.3759994619175</v>
      </c>
      <c r="EU178" s="246">
        <v>0</v>
      </c>
      <c r="EV178" s="246">
        <v>1.1545252726071054</v>
      </c>
      <c r="EW178" s="246">
        <v>0</v>
      </c>
      <c r="EX178" s="246">
        <f t="shared" si="181"/>
        <v>2.3334397541828023</v>
      </c>
      <c r="EY178" s="342">
        <f t="shared" si="182"/>
        <v>16.744797095633086</v>
      </c>
      <c r="EZ178" s="246">
        <v>1.9677535728809725</v>
      </c>
      <c r="FA178" s="246">
        <v>5.0004969496504872</v>
      </c>
      <c r="FB178" s="246">
        <v>0.29704039208249994</v>
      </c>
      <c r="FC178" s="246">
        <v>0</v>
      </c>
      <c r="FD178" s="246">
        <v>0.28863131815177634</v>
      </c>
      <c r="FE178" s="246">
        <v>0</v>
      </c>
      <c r="FF178" s="246">
        <f t="shared" si="137"/>
        <v>0.13843604581719826</v>
      </c>
      <c r="FG178" s="343">
        <f t="shared" si="138"/>
        <v>7.6923582785829341</v>
      </c>
      <c r="FH178" s="276">
        <v>0</v>
      </c>
      <c r="FI178" s="260">
        <v>0</v>
      </c>
      <c r="FJ178" s="260">
        <v>0.13786963290965279</v>
      </c>
      <c r="FK178" s="260">
        <v>0</v>
      </c>
      <c r="FL178" s="260">
        <v>2.0416278563202268</v>
      </c>
      <c r="FM178" s="264">
        <v>0</v>
      </c>
      <c r="FN178" s="264">
        <v>0</v>
      </c>
      <c r="FO178" s="344">
        <v>2.1794974892298797</v>
      </c>
      <c r="FP178" s="345">
        <v>0.1996915978755115</v>
      </c>
      <c r="FQ178" s="260">
        <v>1.2518043842931144</v>
      </c>
      <c r="FR178" s="260">
        <v>0</v>
      </c>
      <c r="FS178" s="260">
        <v>0</v>
      </c>
      <c r="FT178" s="260">
        <v>0</v>
      </c>
      <c r="FU178" s="264">
        <v>0</v>
      </c>
      <c r="FV178" s="147">
        <v>0</v>
      </c>
      <c r="FW178" s="344">
        <v>1.451495982168626</v>
      </c>
      <c r="FX178" s="195">
        <v>0.29707065395272086</v>
      </c>
      <c r="FY178" s="262">
        <v>0.28152382757599986</v>
      </c>
      <c r="FZ178" s="262">
        <v>0.16206853736699545</v>
      </c>
      <c r="GA178" s="262">
        <v>0</v>
      </c>
      <c r="GB178" s="262">
        <v>1.4870285511179493E-2</v>
      </c>
      <c r="GC178" s="147">
        <v>0</v>
      </c>
      <c r="GD178" s="147">
        <v>0</v>
      </c>
      <c r="GE178" s="346">
        <v>0.7555333044068957</v>
      </c>
      <c r="GF178" s="273">
        <f t="shared" si="139"/>
        <v>0.8677979940392212</v>
      </c>
      <c r="GG178" s="246">
        <f t="shared" si="140"/>
        <v>2.1502557140809211</v>
      </c>
      <c r="GH178" s="246">
        <f t="shared" si="141"/>
        <v>2.3180845641275503</v>
      </c>
      <c r="GI178" s="246">
        <f t="shared" si="142"/>
        <v>0</v>
      </c>
      <c r="GJ178" s="246">
        <f t="shared" si="143"/>
        <v>2.203098814490545E-16</v>
      </c>
      <c r="GK178" s="246">
        <f t="shared" si="144"/>
        <v>0</v>
      </c>
      <c r="GL178" s="246">
        <f t="shared" si="145"/>
        <v>0.10112799700932928</v>
      </c>
      <c r="GM178" s="346">
        <f t="shared" si="146"/>
        <v>5.4372662692570222</v>
      </c>
      <c r="GN178" s="195">
        <v>0</v>
      </c>
      <c r="GO178" s="262">
        <v>9.2740604702414871</v>
      </c>
      <c r="GP178" s="262">
        <v>0</v>
      </c>
      <c r="GQ178" s="262">
        <v>0</v>
      </c>
      <c r="GR178" s="262">
        <v>0</v>
      </c>
      <c r="GS178" s="147">
        <v>0</v>
      </c>
      <c r="GT178" s="147">
        <f t="shared" si="147"/>
        <v>2.370747802990671</v>
      </c>
      <c r="GU178" s="346">
        <f t="shared" si="148"/>
        <v>11.644808273232158</v>
      </c>
      <c r="GV178" s="195">
        <v>1.8697457772403157</v>
      </c>
      <c r="GW178" s="262">
        <v>1.3607450041864904</v>
      </c>
      <c r="GX178" s="262">
        <v>1.2259070642624679</v>
      </c>
      <c r="GY178" s="262">
        <v>0</v>
      </c>
      <c r="GZ178" s="262">
        <v>3.3192601587454219E-2</v>
      </c>
      <c r="HA178" s="147">
        <v>0</v>
      </c>
      <c r="HB178" s="147">
        <f t="shared" si="186"/>
        <v>0</v>
      </c>
      <c r="HC178" s="346">
        <f t="shared" si="187"/>
        <v>4.4895904472767283</v>
      </c>
      <c r="HD178" s="248">
        <f t="shared" si="149"/>
        <v>25.958191765571311</v>
      </c>
      <c r="HE178" s="116">
        <f t="shared" si="183"/>
        <v>1.5210363913552873</v>
      </c>
      <c r="HF178" s="117">
        <f t="shared" si="184"/>
        <v>16.744797095633086</v>
      </c>
      <c r="HG178" s="117">
        <f t="shared" si="185"/>
        <v>7.6923582785829341</v>
      </c>
      <c r="HH178" s="195">
        <f t="shared" si="173"/>
        <v>2.1794974892298797</v>
      </c>
      <c r="HI178" s="262">
        <f t="shared" si="174"/>
        <v>1.451495982168626</v>
      </c>
      <c r="HJ178" s="262">
        <f t="shared" si="175"/>
        <v>0.7555333044068957</v>
      </c>
      <c r="HK178" s="262">
        <f t="shared" si="176"/>
        <v>5.4372662692570222</v>
      </c>
      <c r="HL178" s="262">
        <f t="shared" si="177"/>
        <v>11.644808273232158</v>
      </c>
      <c r="HM178" s="262">
        <f t="shared" si="178"/>
        <v>4.4895904472767283</v>
      </c>
      <c r="HN178" s="120">
        <f t="shared" si="155"/>
        <v>10.682390020940646</v>
      </c>
      <c r="HO178" s="249">
        <f t="shared" si="156"/>
        <v>41.152288716461527</v>
      </c>
      <c r="HP178" s="121">
        <f t="shared" si="157"/>
        <v>58.847711283538473</v>
      </c>
      <c r="HQ178" s="122">
        <f t="shared" si="150"/>
        <v>18.265833486988374</v>
      </c>
      <c r="HR178" s="123">
        <f t="shared" si="151"/>
        <v>7.6442955558325441</v>
      </c>
      <c r="HS178" s="196">
        <f t="shared" si="152"/>
        <v>10.62153793115583</v>
      </c>
      <c r="HT178" s="197">
        <f t="shared" si="153"/>
        <v>13.824305762462037</v>
      </c>
      <c r="HU178" s="198">
        <f t="shared" si="154"/>
        <v>-3.2027678313062058</v>
      </c>
      <c r="HV178" s="199">
        <f t="shared" si="158"/>
        <v>2.1631826471309425</v>
      </c>
      <c r="HW178" s="125">
        <f t="shared" si="159"/>
        <v>0.1267530326129406</v>
      </c>
      <c r="HX178" s="125">
        <f t="shared" si="160"/>
        <v>1.3953997579694237</v>
      </c>
      <c r="HY178" s="125">
        <f t="shared" si="161"/>
        <v>0.6410298565485778</v>
      </c>
      <c r="HZ178" s="200">
        <f t="shared" si="162"/>
        <v>0.18162479076915664</v>
      </c>
      <c r="IA178" s="201">
        <f t="shared" si="163"/>
        <v>0.12095799851405216</v>
      </c>
      <c r="IB178" s="201">
        <f t="shared" si="164"/>
        <v>6.2961108700574642E-2</v>
      </c>
      <c r="IC178" s="201">
        <f t="shared" si="165"/>
        <v>0.45310552243808516</v>
      </c>
      <c r="ID178" s="201">
        <f t="shared" si="166"/>
        <v>0.97040068943601321</v>
      </c>
      <c r="IE178" s="201">
        <f t="shared" si="167"/>
        <v>0.37413253727306067</v>
      </c>
      <c r="IF178" s="173">
        <f t="shared" si="168"/>
        <v>1.5221527905823644</v>
      </c>
      <c r="IG178" s="174">
        <f t="shared" si="169"/>
        <v>0.637024629652712</v>
      </c>
      <c r="IH178" s="184">
        <f t="shared" si="170"/>
        <v>0.88512816092965252</v>
      </c>
      <c r="II178" s="185">
        <f t="shared" si="171"/>
        <v>1.1520254802051697</v>
      </c>
      <c r="IJ178" s="177">
        <f t="shared" si="172"/>
        <v>-0.26689731927551713</v>
      </c>
      <c r="IK178" s="130">
        <v>0</v>
      </c>
      <c r="IL178" s="347">
        <v>0</v>
      </c>
    </row>
    <row r="179" spans="1:246" outlineLevel="3" x14ac:dyDescent="0.2">
      <c r="A179" s="187">
        <v>174.684848484848</v>
      </c>
      <c r="B179" s="188">
        <v>159</v>
      </c>
      <c r="C179" s="189" t="s">
        <v>242</v>
      </c>
      <c r="D179" s="208" t="s">
        <v>283</v>
      </c>
      <c r="E179" s="191" t="s">
        <v>290</v>
      </c>
      <c r="F179" s="1">
        <v>45319.949000000001</v>
      </c>
      <c r="G179" s="232">
        <v>487.87520000000006</v>
      </c>
      <c r="H179" s="234">
        <v>70.748000000000005</v>
      </c>
      <c r="I179" s="192">
        <v>1</v>
      </c>
      <c r="J179" s="193">
        <v>0</v>
      </c>
      <c r="K179" s="202">
        <v>1</v>
      </c>
      <c r="L179" s="271">
        <v>3.1835625227787694</v>
      </c>
      <c r="M179" s="272">
        <v>1.9459419411445682</v>
      </c>
      <c r="N179" s="314">
        <v>1.2376205816342012</v>
      </c>
      <c r="O179" s="314">
        <v>0.318219461571286</v>
      </c>
      <c r="P179" s="314">
        <v>0.91940112006291519</v>
      </c>
      <c r="Q179" s="314">
        <v>1.9459419411445682</v>
      </c>
      <c r="R179" s="315">
        <v>0</v>
      </c>
      <c r="S179" s="316">
        <v>3.1835625227787694</v>
      </c>
      <c r="T179" s="316">
        <v>1.7419885753531408</v>
      </c>
      <c r="U179" s="316">
        <v>1.4415739474256286</v>
      </c>
      <c r="V179" s="316">
        <v>0.54657441029927445</v>
      </c>
      <c r="W179" s="316">
        <v>0.20045731558981217</v>
      </c>
      <c r="X179" s="316">
        <v>0.69454222153654188</v>
      </c>
      <c r="Y179" s="316">
        <v>0</v>
      </c>
      <c r="Z179" s="316">
        <v>1.7419885753531408</v>
      </c>
      <c r="AA179" s="317">
        <v>15.724798064562208</v>
      </c>
      <c r="AB179" s="318">
        <v>5.0887825250786953</v>
      </c>
      <c r="AC179" s="318">
        <v>10.636015539483513</v>
      </c>
      <c r="AD179" s="318">
        <v>0.61918409936788221</v>
      </c>
      <c r="AE179" s="318">
        <v>10.016831440115631</v>
      </c>
      <c r="AF179" s="318">
        <v>5.0887825250786953</v>
      </c>
      <c r="AG179" s="319">
        <v>0</v>
      </c>
      <c r="AH179" s="320">
        <v>15.724798064562208</v>
      </c>
      <c r="AI179" s="320">
        <v>11.010506010180427</v>
      </c>
      <c r="AJ179" s="320">
        <v>4.7142920543817812</v>
      </c>
      <c r="AK179" s="320">
        <v>2.3090249945491204</v>
      </c>
      <c r="AL179" s="320">
        <v>0.26401808587936537</v>
      </c>
      <c r="AM179" s="320">
        <v>2.1412489739532941</v>
      </c>
      <c r="AN179" s="320">
        <v>9.6071048465671236</v>
      </c>
      <c r="AO179" s="320">
        <v>1.4034011636133044</v>
      </c>
      <c r="AP179" s="321">
        <v>3.8946302346666668</v>
      </c>
      <c r="AQ179" s="322">
        <v>0.30095827772999995</v>
      </c>
      <c r="AR179" s="323">
        <v>3.5936719569366669</v>
      </c>
      <c r="AS179" s="323">
        <v>0.17314393866666666</v>
      </c>
      <c r="AT179" s="323">
        <v>3.4205280182700002</v>
      </c>
      <c r="AU179" s="323">
        <v>0.30095827772999995</v>
      </c>
      <c r="AV179" s="315">
        <v>0.10319357948394557</v>
      </c>
      <c r="AW179" s="316">
        <v>3.7914366551827214</v>
      </c>
      <c r="AX179" s="316">
        <v>1.2560270647357528</v>
      </c>
      <c r="AY179" s="316">
        <v>2.3688683573662046</v>
      </c>
      <c r="AZ179" s="316">
        <v>0</v>
      </c>
      <c r="BA179" s="316">
        <v>0.16654123308076427</v>
      </c>
      <c r="BB179" s="316">
        <v>2.3688683573662046</v>
      </c>
      <c r="BC179" s="316">
        <v>0</v>
      </c>
      <c r="BD179" s="316">
        <v>1.2560270647357528</v>
      </c>
      <c r="BE179" s="324">
        <v>0</v>
      </c>
      <c r="BF179" s="325">
        <v>0</v>
      </c>
      <c r="BG179" s="326">
        <v>0</v>
      </c>
      <c r="BH179" s="326">
        <v>0</v>
      </c>
      <c r="BI179" s="326">
        <v>0</v>
      </c>
      <c r="BJ179" s="326">
        <v>0</v>
      </c>
      <c r="BK179" s="319">
        <v>0</v>
      </c>
      <c r="BL179" s="320">
        <v>0</v>
      </c>
      <c r="BM179" s="320">
        <v>0</v>
      </c>
      <c r="BN179" s="320">
        <v>0</v>
      </c>
      <c r="BO179" s="320">
        <v>0</v>
      </c>
      <c r="BP179" s="320">
        <v>0</v>
      </c>
      <c r="BQ179" s="320">
        <v>0</v>
      </c>
      <c r="BR179" s="320">
        <v>0</v>
      </c>
      <c r="BS179" s="320">
        <v>0</v>
      </c>
      <c r="BT179" s="275">
        <v>1.9134491620715222</v>
      </c>
      <c r="BU179" s="327">
        <v>0.26428855829717157</v>
      </c>
      <c r="BV179" s="328">
        <v>1.6491606037743507</v>
      </c>
      <c r="BW179" s="328">
        <v>0.59200637058566419</v>
      </c>
      <c r="BX179" s="328">
        <v>1.0571542331886865</v>
      </c>
      <c r="BY179" s="328">
        <v>0.26428855829717157</v>
      </c>
      <c r="BZ179" s="329">
        <v>1.7909884156989444</v>
      </c>
      <c r="CA179" s="330">
        <v>0.12246074637257776</v>
      </c>
      <c r="CB179" s="330">
        <v>8.4572338655094892E-2</v>
      </c>
      <c r="CC179" s="330">
        <v>3.7888407717482864E-2</v>
      </c>
      <c r="CD179" s="330"/>
      <c r="CE179" s="330">
        <v>3.788840771748251E-2</v>
      </c>
      <c r="CF179" s="330">
        <v>3.5388358909926865E-16</v>
      </c>
      <c r="CG179" s="330"/>
      <c r="CH179" s="330">
        <v>8.4572338655094892E-2</v>
      </c>
      <c r="CI179" s="331">
        <v>0</v>
      </c>
      <c r="CJ179" s="332">
        <v>0</v>
      </c>
      <c r="CK179" s="332">
        <v>0</v>
      </c>
      <c r="CL179" s="332"/>
      <c r="CM179" s="332">
        <v>0</v>
      </c>
      <c r="CN179" s="332">
        <v>0</v>
      </c>
      <c r="CO179" s="333"/>
      <c r="CP179" s="334">
        <v>0</v>
      </c>
      <c r="CQ179" s="334">
        <v>0</v>
      </c>
      <c r="CR179" s="334">
        <v>0</v>
      </c>
      <c r="CS179" s="335"/>
      <c r="CT179" s="335"/>
      <c r="CU179" s="334">
        <v>0</v>
      </c>
      <c r="CV179" s="334">
        <v>0</v>
      </c>
      <c r="CW179" s="334">
        <v>0</v>
      </c>
      <c r="CX179" s="299">
        <v>2.5044791999999996</v>
      </c>
      <c r="CY179" s="300">
        <v>0.14026198131775872</v>
      </c>
      <c r="CZ179" s="301">
        <v>2.3642172186822412</v>
      </c>
      <c r="DA179" s="301">
        <v>0</v>
      </c>
      <c r="DB179" s="301">
        <v>2.3642172186822412</v>
      </c>
      <c r="DC179" s="301">
        <v>0.14026198131775872</v>
      </c>
      <c r="DD179" s="169">
        <v>0</v>
      </c>
      <c r="DE179" s="170">
        <v>2.5044791999999996</v>
      </c>
      <c r="DF179" s="170">
        <v>2.4020173509671605</v>
      </c>
      <c r="DG179" s="170">
        <v>0.10246184903283906</v>
      </c>
      <c r="DH179" s="170">
        <v>0</v>
      </c>
      <c r="DI179" s="170">
        <v>0</v>
      </c>
      <c r="DJ179" s="170">
        <v>0.10246184903283861</v>
      </c>
      <c r="DK179" s="170">
        <v>2.402017350967161</v>
      </c>
      <c r="DL179" s="170">
        <v>0</v>
      </c>
      <c r="DM179" s="336">
        <v>27.220919184079165</v>
      </c>
      <c r="DN179" s="337">
        <v>7.7402332835681937</v>
      </c>
      <c r="DO179" s="337">
        <v>19.480685900510974</v>
      </c>
      <c r="DP179" s="337">
        <v>1.7025538701914991</v>
      </c>
      <c r="DQ179" s="337">
        <v>17.778132030319473</v>
      </c>
      <c r="DR179" s="337">
        <v>7.7402332835681937</v>
      </c>
      <c r="DS179" s="338">
        <v>1.89418199518289</v>
      </c>
      <c r="DT179" s="339">
        <v>25.326737188896274</v>
      </c>
      <c r="DU179" s="339">
        <v>16.495111339891576</v>
      </c>
      <c r="DV179" s="339">
        <v>8.6650846159239361</v>
      </c>
      <c r="DW179" s="339">
        <v>2.8555994048483946</v>
      </c>
      <c r="DX179" s="339">
        <v>0.66890504226742431</v>
      </c>
      <c r="DY179" s="339">
        <v>5.307121401888879</v>
      </c>
      <c r="DZ179" s="339">
        <v>12.009122197534285</v>
      </c>
      <c r="EA179" s="339">
        <v>4.4859891423572922</v>
      </c>
      <c r="EB179" s="340">
        <v>3.1835625227787694</v>
      </c>
      <c r="EC179" s="274">
        <v>15.724798064562208</v>
      </c>
      <c r="ED179" s="274">
        <v>3.8946302346666668</v>
      </c>
      <c r="EE179" s="274">
        <v>0</v>
      </c>
      <c r="EF179" s="274">
        <v>1.9134491620715222</v>
      </c>
      <c r="EG179" s="274">
        <v>0</v>
      </c>
      <c r="EH179" s="274">
        <f t="shared" si="179"/>
        <v>2.5044791999999996</v>
      </c>
      <c r="EI179" s="248">
        <f t="shared" si="180"/>
        <v>27.220919184079165</v>
      </c>
      <c r="EJ179" s="245">
        <v>0.318219461571286</v>
      </c>
      <c r="EK179" s="246">
        <v>0.61918409936788221</v>
      </c>
      <c r="EL179" s="246">
        <v>0.17314393866666666</v>
      </c>
      <c r="EM179" s="246">
        <v>0</v>
      </c>
      <c r="EN179" s="246">
        <v>0.59200637058566419</v>
      </c>
      <c r="EO179" s="246">
        <v>0</v>
      </c>
      <c r="EP179" s="246">
        <v>0</v>
      </c>
      <c r="EQ179" s="341">
        <v>1.7025538701914991</v>
      </c>
      <c r="ER179" s="246">
        <v>0.91940112006291519</v>
      </c>
      <c r="ES179" s="246">
        <v>10.016831440115631</v>
      </c>
      <c r="ET179" s="246">
        <v>3.4205280182700002</v>
      </c>
      <c r="EU179" s="246">
        <v>0</v>
      </c>
      <c r="EV179" s="246">
        <v>1.0571542331886865</v>
      </c>
      <c r="EW179" s="246">
        <v>0</v>
      </c>
      <c r="EX179" s="246">
        <f t="shared" si="181"/>
        <v>2.3642172186822412</v>
      </c>
      <c r="EY179" s="342">
        <f t="shared" si="182"/>
        <v>17.778132030319473</v>
      </c>
      <c r="EZ179" s="246">
        <v>1.9459419411445682</v>
      </c>
      <c r="FA179" s="246">
        <v>5.0887825250786953</v>
      </c>
      <c r="FB179" s="246">
        <v>0.30095827772999995</v>
      </c>
      <c r="FC179" s="246">
        <v>0</v>
      </c>
      <c r="FD179" s="246">
        <v>0.26428855829717157</v>
      </c>
      <c r="FE179" s="246">
        <v>0</v>
      </c>
      <c r="FF179" s="246">
        <f t="shared" si="137"/>
        <v>0.14026198131775872</v>
      </c>
      <c r="FG179" s="343">
        <f t="shared" si="138"/>
        <v>7.7402332835681937</v>
      </c>
      <c r="FH179" s="276">
        <v>0</v>
      </c>
      <c r="FI179" s="260">
        <v>0</v>
      </c>
      <c r="FJ179" s="260">
        <v>0.10319357948394557</v>
      </c>
      <c r="FK179" s="260">
        <v>0</v>
      </c>
      <c r="FL179" s="260">
        <v>1.7909884156989444</v>
      </c>
      <c r="FM179" s="264">
        <v>0</v>
      </c>
      <c r="FN179" s="264">
        <v>0</v>
      </c>
      <c r="FO179" s="344">
        <v>1.89418199518289</v>
      </c>
      <c r="FP179" s="345">
        <v>0.54657441029927445</v>
      </c>
      <c r="FQ179" s="260">
        <v>2.3090249945491204</v>
      </c>
      <c r="FR179" s="260">
        <v>0</v>
      </c>
      <c r="FS179" s="260">
        <v>0</v>
      </c>
      <c r="FT179" s="260">
        <v>0</v>
      </c>
      <c r="FU179" s="264">
        <v>0</v>
      </c>
      <c r="FV179" s="147">
        <v>0</v>
      </c>
      <c r="FW179" s="344">
        <v>2.8555994048483946</v>
      </c>
      <c r="FX179" s="195">
        <v>0.20045731558981217</v>
      </c>
      <c r="FY179" s="262">
        <v>0.26401808587936537</v>
      </c>
      <c r="FZ179" s="262">
        <v>0.16654123308076427</v>
      </c>
      <c r="GA179" s="262">
        <v>0</v>
      </c>
      <c r="GB179" s="262">
        <v>3.788840771748251E-2</v>
      </c>
      <c r="GC179" s="147">
        <v>0</v>
      </c>
      <c r="GD179" s="147">
        <v>0</v>
      </c>
      <c r="GE179" s="346">
        <v>0.66890504226742431</v>
      </c>
      <c r="GF179" s="273">
        <f t="shared" si="139"/>
        <v>0.69454222153654188</v>
      </c>
      <c r="GG179" s="246">
        <f t="shared" si="140"/>
        <v>2.1412489739532941</v>
      </c>
      <c r="GH179" s="246">
        <f t="shared" si="141"/>
        <v>2.3688683573662046</v>
      </c>
      <c r="GI179" s="246">
        <f t="shared" si="142"/>
        <v>0</v>
      </c>
      <c r="GJ179" s="246">
        <f t="shared" si="143"/>
        <v>3.5388358909926865E-16</v>
      </c>
      <c r="GK179" s="246">
        <f t="shared" si="144"/>
        <v>0</v>
      </c>
      <c r="GL179" s="246">
        <f t="shared" si="145"/>
        <v>0.10246184903283861</v>
      </c>
      <c r="GM179" s="346">
        <f t="shared" si="146"/>
        <v>5.307121401888879</v>
      </c>
      <c r="GN179" s="195">
        <v>0</v>
      </c>
      <c r="GO179" s="262">
        <v>9.6071048465671236</v>
      </c>
      <c r="GP179" s="262">
        <v>0</v>
      </c>
      <c r="GQ179" s="262">
        <v>0</v>
      </c>
      <c r="GR179" s="262">
        <v>0</v>
      </c>
      <c r="GS179" s="147">
        <v>0</v>
      </c>
      <c r="GT179" s="147">
        <f t="shared" si="147"/>
        <v>2.402017350967161</v>
      </c>
      <c r="GU179" s="346">
        <f t="shared" si="148"/>
        <v>12.009122197534285</v>
      </c>
      <c r="GV179" s="195">
        <v>1.7419885753531408</v>
      </c>
      <c r="GW179" s="262">
        <v>1.4034011636133044</v>
      </c>
      <c r="GX179" s="262">
        <v>1.2560270647357528</v>
      </c>
      <c r="GY179" s="262">
        <v>0</v>
      </c>
      <c r="GZ179" s="262">
        <v>8.4572338655094892E-2</v>
      </c>
      <c r="HA179" s="147">
        <v>0</v>
      </c>
      <c r="HB179" s="147">
        <f t="shared" si="186"/>
        <v>0</v>
      </c>
      <c r="HC179" s="346">
        <f t="shared" si="187"/>
        <v>4.4859891423572922</v>
      </c>
      <c r="HD179" s="248">
        <f t="shared" si="149"/>
        <v>27.220919184079165</v>
      </c>
      <c r="HE179" s="116">
        <f t="shared" si="183"/>
        <v>1.7025538701914991</v>
      </c>
      <c r="HF179" s="117">
        <f t="shared" si="184"/>
        <v>17.778132030319473</v>
      </c>
      <c r="HG179" s="117">
        <f t="shared" si="185"/>
        <v>7.7402332835681937</v>
      </c>
      <c r="HH179" s="195">
        <f t="shared" si="173"/>
        <v>1.89418199518289</v>
      </c>
      <c r="HI179" s="262">
        <f t="shared" si="174"/>
        <v>2.8555994048483946</v>
      </c>
      <c r="HJ179" s="262">
        <f t="shared" si="175"/>
        <v>0.66890504226742431</v>
      </c>
      <c r="HK179" s="262">
        <f t="shared" si="176"/>
        <v>5.307121401888879</v>
      </c>
      <c r="HL179" s="262">
        <f t="shared" si="177"/>
        <v>12.009122197534285</v>
      </c>
      <c r="HM179" s="262">
        <f t="shared" si="178"/>
        <v>4.4859891423572922</v>
      </c>
      <c r="HN179" s="120">
        <f t="shared" si="155"/>
        <v>10.462015586513596</v>
      </c>
      <c r="HO179" s="249">
        <f t="shared" si="156"/>
        <v>38.433733687555147</v>
      </c>
      <c r="HP179" s="121">
        <f t="shared" si="157"/>
        <v>61.566266312444853</v>
      </c>
      <c r="HQ179" s="122">
        <f t="shared" si="150"/>
        <v>19.48068590051097</v>
      </c>
      <c r="HR179" s="123">
        <f t="shared" si="151"/>
        <v>8.8316258490046984</v>
      </c>
      <c r="HS179" s="196">
        <f t="shared" si="152"/>
        <v>10.649060051506272</v>
      </c>
      <c r="HT179" s="197">
        <f t="shared" si="153"/>
        <v>13.903304192717176</v>
      </c>
      <c r="HU179" s="198">
        <f t="shared" si="154"/>
        <v>-3.2542441412109016</v>
      </c>
      <c r="HV179" s="199">
        <f t="shared" si="158"/>
        <v>2.2684099320065969</v>
      </c>
      <c r="HW179" s="125">
        <f t="shared" si="159"/>
        <v>0.14187948918262491</v>
      </c>
      <c r="HX179" s="125">
        <f t="shared" si="160"/>
        <v>1.4815110025266227</v>
      </c>
      <c r="HY179" s="125">
        <f t="shared" si="161"/>
        <v>0.64501944029734948</v>
      </c>
      <c r="HZ179" s="200">
        <f t="shared" si="162"/>
        <v>0.15784849959857417</v>
      </c>
      <c r="IA179" s="201">
        <f t="shared" si="163"/>
        <v>0.23796661707069955</v>
      </c>
      <c r="IB179" s="201">
        <f t="shared" si="164"/>
        <v>5.574208685561869E-2</v>
      </c>
      <c r="IC179" s="201">
        <f t="shared" si="165"/>
        <v>0.44226011682407323</v>
      </c>
      <c r="ID179" s="201">
        <f t="shared" si="166"/>
        <v>1.0007601831278572</v>
      </c>
      <c r="IE179" s="201">
        <f t="shared" si="167"/>
        <v>0.37383242852977433</v>
      </c>
      <c r="IF179" s="173">
        <f t="shared" si="168"/>
        <v>1.6233904917092474</v>
      </c>
      <c r="IG179" s="174">
        <f t="shared" si="169"/>
        <v>0.73596882075039149</v>
      </c>
      <c r="IH179" s="184">
        <f t="shared" si="170"/>
        <v>0.88742167095885593</v>
      </c>
      <c r="II179" s="185">
        <f t="shared" si="171"/>
        <v>1.1586086827264312</v>
      </c>
      <c r="IJ179" s="177">
        <f t="shared" si="172"/>
        <v>-0.27118701176757515</v>
      </c>
      <c r="IK179" s="130">
        <v>0</v>
      </c>
      <c r="IL179" s="347">
        <v>0</v>
      </c>
    </row>
    <row r="180" spans="1:246" outlineLevel="2" x14ac:dyDescent="0.2">
      <c r="A180" s="187"/>
      <c r="B180" s="188"/>
      <c r="C180" s="189"/>
      <c r="D180" s="209" t="s">
        <v>291</v>
      </c>
      <c r="E180" s="191"/>
      <c r="F180" s="1">
        <v>208550.82699999999</v>
      </c>
      <c r="G180" s="232">
        <v>2530.2321999999999</v>
      </c>
      <c r="H180" s="234">
        <v>70.196366075413948</v>
      </c>
      <c r="I180" s="2">
        <v>1</v>
      </c>
      <c r="J180" s="3">
        <v>0</v>
      </c>
      <c r="K180" s="4">
        <v>1</v>
      </c>
      <c r="L180" s="271">
        <v>3.2288318593993921</v>
      </c>
      <c r="M180" s="272">
        <v>1.9666137714162222</v>
      </c>
      <c r="N180" s="314">
        <v>1.2622180879831699</v>
      </c>
      <c r="O180" s="314">
        <v>0.32459985569054872</v>
      </c>
      <c r="P180" s="314">
        <v>0.9376182322926212</v>
      </c>
      <c r="Q180" s="314">
        <v>1.9666137714162222</v>
      </c>
      <c r="R180" s="315">
        <v>0</v>
      </c>
      <c r="S180" s="316">
        <v>3.2288318593993921</v>
      </c>
      <c r="T180" s="316">
        <v>1.8145943922792618</v>
      </c>
      <c r="U180" s="316">
        <v>1.4142374671201303</v>
      </c>
      <c r="V180" s="316">
        <v>0.34324771398915249</v>
      </c>
      <c r="W180" s="316">
        <v>0.26472885473664065</v>
      </c>
      <c r="X180" s="316">
        <v>0.80626089839433712</v>
      </c>
      <c r="Y180" s="316">
        <v>0</v>
      </c>
      <c r="Z180" s="316">
        <v>1.8145943922792618</v>
      </c>
      <c r="AA180" s="317">
        <v>14.65803021708361</v>
      </c>
      <c r="AB180" s="318">
        <v>5.0308052640432983</v>
      </c>
      <c r="AC180" s="318">
        <v>9.6272249530403116</v>
      </c>
      <c r="AD180" s="318">
        <v>0.43454485899857448</v>
      </c>
      <c r="AE180" s="318">
        <v>9.1926800940417372</v>
      </c>
      <c r="AF180" s="318">
        <v>5.0308052640432983</v>
      </c>
      <c r="AG180" s="319">
        <v>0</v>
      </c>
      <c r="AH180" s="320">
        <v>14.65803021708361</v>
      </c>
      <c r="AI180" s="320">
        <v>10.729232209707437</v>
      </c>
      <c r="AJ180" s="320">
        <v>3.928798007376173</v>
      </c>
      <c r="AK180" s="320">
        <v>1.5005588378134551</v>
      </c>
      <c r="AL180" s="320">
        <v>0.27606971809237724</v>
      </c>
      <c r="AM180" s="320">
        <v>2.1521694514703396</v>
      </c>
      <c r="AN180" s="320">
        <v>9.3553251300657472</v>
      </c>
      <c r="AO180" s="320">
        <v>1.3739070796416892</v>
      </c>
      <c r="AP180" s="321">
        <v>3.8614147454362335</v>
      </c>
      <c r="AQ180" s="322">
        <v>0.29840888482872996</v>
      </c>
      <c r="AR180" s="323">
        <v>3.5630058606075035</v>
      </c>
      <c r="AS180" s="323">
        <v>0.17136664515954173</v>
      </c>
      <c r="AT180" s="323">
        <v>3.3916392154479618</v>
      </c>
      <c r="AU180" s="323">
        <v>0.29840888482872996</v>
      </c>
      <c r="AV180" s="315">
        <v>0.12867207433996322</v>
      </c>
      <c r="AW180" s="316">
        <v>3.7327426710962701</v>
      </c>
      <c r="AX180" s="316">
        <v>1.2353241998380384</v>
      </c>
      <c r="AY180" s="316">
        <v>2.3342719276343074</v>
      </c>
      <c r="AZ180" s="316">
        <v>0</v>
      </c>
      <c r="BA180" s="316">
        <v>0.16314654362392444</v>
      </c>
      <c r="BB180" s="316">
        <v>2.3342719276343074</v>
      </c>
      <c r="BC180" s="316">
        <v>0</v>
      </c>
      <c r="BD180" s="316">
        <v>1.2353241998380384</v>
      </c>
      <c r="BE180" s="324">
        <v>0</v>
      </c>
      <c r="BF180" s="325">
        <v>0</v>
      </c>
      <c r="BG180" s="326">
        <v>0</v>
      </c>
      <c r="BH180" s="326">
        <v>0</v>
      </c>
      <c r="BI180" s="326">
        <v>0</v>
      </c>
      <c r="BJ180" s="326">
        <v>0</v>
      </c>
      <c r="BK180" s="319">
        <v>0</v>
      </c>
      <c r="BL180" s="320">
        <v>0</v>
      </c>
      <c r="BM180" s="320">
        <v>0</v>
      </c>
      <c r="BN180" s="320">
        <v>0</v>
      </c>
      <c r="BO180" s="320">
        <v>0</v>
      </c>
      <c r="BP180" s="320">
        <v>0</v>
      </c>
      <c r="BQ180" s="320">
        <v>0</v>
      </c>
      <c r="BR180" s="320">
        <v>0</v>
      </c>
      <c r="BS180" s="320">
        <v>0</v>
      </c>
      <c r="BT180" s="275">
        <v>2.0502832970988445</v>
      </c>
      <c r="BU180" s="327">
        <v>0.28318830070426027</v>
      </c>
      <c r="BV180" s="328">
        <v>1.7670949963945843</v>
      </c>
      <c r="BW180" s="328">
        <v>0.63434179357754295</v>
      </c>
      <c r="BX180" s="328">
        <v>1.1327532028170415</v>
      </c>
      <c r="BY180" s="328">
        <v>0.28318830070426027</v>
      </c>
      <c r="BZ180" s="329">
        <v>1.9894902287866361</v>
      </c>
      <c r="CA180" s="330">
        <v>6.0793068312208431E-2</v>
      </c>
      <c r="CB180" s="330">
        <v>4.1984163199038985E-2</v>
      </c>
      <c r="CC180" s="330">
        <v>1.8808905113169447E-2</v>
      </c>
      <c r="CD180" s="330"/>
      <c r="CE180" s="330">
        <v>1.8808905113169464E-2</v>
      </c>
      <c r="CF180" s="330">
        <v>0</v>
      </c>
      <c r="CG180" s="330"/>
      <c r="CH180" s="330">
        <v>4.1984163199038985E-2</v>
      </c>
      <c r="CI180" s="331">
        <v>0</v>
      </c>
      <c r="CJ180" s="332">
        <v>0</v>
      </c>
      <c r="CK180" s="332">
        <v>0</v>
      </c>
      <c r="CL180" s="332"/>
      <c r="CM180" s="332">
        <v>0</v>
      </c>
      <c r="CN180" s="332">
        <v>0</v>
      </c>
      <c r="CO180" s="333"/>
      <c r="CP180" s="334">
        <v>0</v>
      </c>
      <c r="CQ180" s="334">
        <v>0</v>
      </c>
      <c r="CR180" s="334">
        <v>0</v>
      </c>
      <c r="CS180" s="335"/>
      <c r="CT180" s="335"/>
      <c r="CU180" s="334">
        <v>0</v>
      </c>
      <c r="CV180" s="334">
        <v>0</v>
      </c>
      <c r="CW180" s="334">
        <v>0</v>
      </c>
      <c r="CX180" s="299">
        <v>2.4849513590696541</v>
      </c>
      <c r="CY180" s="300">
        <v>0.13916833531752509</v>
      </c>
      <c r="CZ180" s="301">
        <v>2.3457830237521287</v>
      </c>
      <c r="DA180" s="301">
        <v>0</v>
      </c>
      <c r="DB180" s="301">
        <v>2.3457830237521287</v>
      </c>
      <c r="DC180" s="301">
        <v>0.13916833531752509</v>
      </c>
      <c r="DD180" s="169">
        <v>0</v>
      </c>
      <c r="DE180" s="170">
        <v>2.4849513590696541</v>
      </c>
      <c r="DF180" s="170">
        <v>2.3832884221177544</v>
      </c>
      <c r="DG180" s="170">
        <v>0.10166293695189976</v>
      </c>
      <c r="DH180" s="170">
        <v>0</v>
      </c>
      <c r="DI180" s="170">
        <v>0</v>
      </c>
      <c r="DJ180" s="170">
        <v>0.10166293695189976</v>
      </c>
      <c r="DK180" s="170">
        <v>2.3832884221177544</v>
      </c>
      <c r="DL180" s="170">
        <v>0</v>
      </c>
      <c r="DM180" s="336">
        <v>26.283511478087732</v>
      </c>
      <c r="DN180" s="337">
        <v>7.7181845563100362</v>
      </c>
      <c r="DO180" s="337">
        <v>18.5653269217777</v>
      </c>
      <c r="DP180" s="337">
        <v>1.564853153426208</v>
      </c>
      <c r="DQ180" s="337">
        <v>17.00047376835149</v>
      </c>
      <c r="DR180" s="337">
        <v>7.7181845563100362</v>
      </c>
      <c r="DS180" s="338">
        <v>2.1181623031265993</v>
      </c>
      <c r="DT180" s="339">
        <v>24.165349174961136</v>
      </c>
      <c r="DU180" s="339">
        <v>16.204423387141532</v>
      </c>
      <c r="DV180" s="339">
        <v>7.797779244195679</v>
      </c>
      <c r="DW180" s="339">
        <v>1.8438065518026077</v>
      </c>
      <c r="DX180" s="339">
        <v>0.72275402156611179</v>
      </c>
      <c r="DY180" s="339">
        <v>5.3943652144508842</v>
      </c>
      <c r="DZ180" s="339">
        <v>11.738613552183502</v>
      </c>
      <c r="EA180" s="339">
        <v>4.4658098349580282</v>
      </c>
      <c r="EB180" s="340">
        <v>3.2288318593993921</v>
      </c>
      <c r="EC180" s="274">
        <v>14.65803021708361</v>
      </c>
      <c r="ED180" s="274">
        <v>3.8614147454362335</v>
      </c>
      <c r="EE180" s="274">
        <v>0</v>
      </c>
      <c r="EF180" s="274">
        <v>2.0502832970988445</v>
      </c>
      <c r="EG180" s="274">
        <v>0</v>
      </c>
      <c r="EH180" s="274">
        <f t="shared" si="179"/>
        <v>2.4849513590696541</v>
      </c>
      <c r="EI180" s="248">
        <f t="shared" si="180"/>
        <v>26.283511478087732</v>
      </c>
      <c r="EJ180" s="245">
        <v>0.32459985569054872</v>
      </c>
      <c r="EK180" s="246">
        <v>0.43454485899857448</v>
      </c>
      <c r="EL180" s="246">
        <v>0.17136664515954173</v>
      </c>
      <c r="EM180" s="246">
        <v>0</v>
      </c>
      <c r="EN180" s="246">
        <v>0.63434179357754295</v>
      </c>
      <c r="EO180" s="246">
        <v>0</v>
      </c>
      <c r="EP180" s="246">
        <v>0</v>
      </c>
      <c r="EQ180" s="341">
        <v>1.564853153426208</v>
      </c>
      <c r="ER180" s="246">
        <v>0.9376182322926212</v>
      </c>
      <c r="ES180" s="246">
        <v>9.1926800940417372</v>
      </c>
      <c r="ET180" s="246">
        <v>3.3916392154479618</v>
      </c>
      <c r="EU180" s="246">
        <v>0</v>
      </c>
      <c r="EV180" s="246">
        <v>1.1327532028170415</v>
      </c>
      <c r="EW180" s="246">
        <v>0</v>
      </c>
      <c r="EX180" s="246">
        <f t="shared" si="181"/>
        <v>2.3457830237521287</v>
      </c>
      <c r="EY180" s="342">
        <f t="shared" si="182"/>
        <v>17.00047376835149</v>
      </c>
      <c r="EZ180" s="246">
        <v>1.9666137714162222</v>
      </c>
      <c r="FA180" s="246">
        <v>5.0308052640432983</v>
      </c>
      <c r="FB180" s="246">
        <v>0.29840888482872996</v>
      </c>
      <c r="FC180" s="246">
        <v>0</v>
      </c>
      <c r="FD180" s="246">
        <v>0.28318830070426027</v>
      </c>
      <c r="FE180" s="246">
        <v>0</v>
      </c>
      <c r="FF180" s="246">
        <f t="shared" si="137"/>
        <v>0.13916833531752509</v>
      </c>
      <c r="FG180" s="343">
        <f t="shared" si="138"/>
        <v>7.7181845563100362</v>
      </c>
      <c r="FH180" s="276">
        <v>0</v>
      </c>
      <c r="FI180" s="260">
        <v>0</v>
      </c>
      <c r="FJ180" s="260">
        <v>0.12867207433996322</v>
      </c>
      <c r="FK180" s="260">
        <v>0</v>
      </c>
      <c r="FL180" s="260">
        <v>1.9894902287866361</v>
      </c>
      <c r="FM180" s="264">
        <v>0</v>
      </c>
      <c r="FN180" s="264">
        <v>0</v>
      </c>
      <c r="FO180" s="344">
        <v>2.1181623031265993</v>
      </c>
      <c r="FP180" s="345">
        <v>0.34324771398915249</v>
      </c>
      <c r="FQ180" s="260">
        <v>1.5005588378134551</v>
      </c>
      <c r="FR180" s="260">
        <v>0</v>
      </c>
      <c r="FS180" s="260">
        <v>0</v>
      </c>
      <c r="FT180" s="260">
        <v>0</v>
      </c>
      <c r="FU180" s="264">
        <v>0</v>
      </c>
      <c r="FV180" s="147">
        <v>0</v>
      </c>
      <c r="FW180" s="344">
        <v>1.8438065518026077</v>
      </c>
      <c r="FX180" s="195">
        <v>0.26472885473664065</v>
      </c>
      <c r="FY180" s="262">
        <v>0.27606971809237724</v>
      </c>
      <c r="FZ180" s="262">
        <v>0.16314654362392444</v>
      </c>
      <c r="GA180" s="262">
        <v>0</v>
      </c>
      <c r="GB180" s="262">
        <v>1.8808905113169464E-2</v>
      </c>
      <c r="GC180" s="147">
        <v>0</v>
      </c>
      <c r="GD180" s="147">
        <v>0</v>
      </c>
      <c r="GE180" s="346">
        <v>0.72275402156611179</v>
      </c>
      <c r="GF180" s="273">
        <f t="shared" si="139"/>
        <v>0.80626089839433712</v>
      </c>
      <c r="GG180" s="246">
        <f t="shared" si="140"/>
        <v>2.1521694514703396</v>
      </c>
      <c r="GH180" s="246">
        <f t="shared" si="141"/>
        <v>2.3342719276343074</v>
      </c>
      <c r="GI180" s="246">
        <f t="shared" si="142"/>
        <v>0</v>
      </c>
      <c r="GJ180" s="246">
        <f t="shared" si="143"/>
        <v>0</v>
      </c>
      <c r="GK180" s="246">
        <f t="shared" si="144"/>
        <v>0</v>
      </c>
      <c r="GL180" s="246">
        <f t="shared" si="145"/>
        <v>0.10166293695189976</v>
      </c>
      <c r="GM180" s="346">
        <f t="shared" si="146"/>
        <v>5.3943652144508842</v>
      </c>
      <c r="GN180" s="195">
        <v>0</v>
      </c>
      <c r="GO180" s="262">
        <v>9.3553251300657472</v>
      </c>
      <c r="GP180" s="262">
        <v>0</v>
      </c>
      <c r="GQ180" s="262">
        <v>0</v>
      </c>
      <c r="GR180" s="262">
        <v>0</v>
      </c>
      <c r="GS180" s="147">
        <v>0</v>
      </c>
      <c r="GT180" s="147">
        <f t="shared" si="147"/>
        <v>2.3832884221177544</v>
      </c>
      <c r="GU180" s="346">
        <f t="shared" si="148"/>
        <v>11.738613552183502</v>
      </c>
      <c r="GV180" s="195">
        <v>1.8145943922792618</v>
      </c>
      <c r="GW180" s="262">
        <v>1.3739070796416892</v>
      </c>
      <c r="GX180" s="262">
        <v>1.2353241998380384</v>
      </c>
      <c r="GY180" s="262">
        <v>0</v>
      </c>
      <c r="GZ180" s="262">
        <v>4.1984163199038985E-2</v>
      </c>
      <c r="HA180" s="147">
        <v>0</v>
      </c>
      <c r="HB180" s="147">
        <f t="shared" si="186"/>
        <v>0</v>
      </c>
      <c r="HC180" s="346">
        <f t="shared" si="187"/>
        <v>4.4658098349580282</v>
      </c>
      <c r="HD180" s="248">
        <f t="shared" si="149"/>
        <v>26.283511478087732</v>
      </c>
      <c r="HE180" s="116">
        <f t="shared" si="183"/>
        <v>1.564853153426208</v>
      </c>
      <c r="HF180" s="117">
        <f t="shared" si="184"/>
        <v>17.00047376835149</v>
      </c>
      <c r="HG180" s="117">
        <f t="shared" si="185"/>
        <v>7.7181845563100362</v>
      </c>
      <c r="HH180" s="195">
        <f t="shared" si="173"/>
        <v>2.1181623031265993</v>
      </c>
      <c r="HI180" s="262">
        <f t="shared" si="174"/>
        <v>1.8438065518026077</v>
      </c>
      <c r="HJ180" s="262">
        <f t="shared" si="175"/>
        <v>0.72275402156611179</v>
      </c>
      <c r="HK180" s="262">
        <f t="shared" si="176"/>
        <v>5.3943652144508842</v>
      </c>
      <c r="HL180" s="262">
        <f t="shared" si="177"/>
        <v>11.738613552183502</v>
      </c>
      <c r="HM180" s="262">
        <f t="shared" si="178"/>
        <v>4.4658098349580282</v>
      </c>
      <c r="HN180" s="120">
        <f t="shared" si="155"/>
        <v>10.582929070975023</v>
      </c>
      <c r="HO180" s="249">
        <f t="shared" si="156"/>
        <v>40.264517470574255</v>
      </c>
      <c r="HP180" s="121">
        <f t="shared" si="157"/>
        <v>59.735482529425745</v>
      </c>
      <c r="HQ180" s="122">
        <f t="shared" si="150"/>
        <v>18.565326921777697</v>
      </c>
      <c r="HR180" s="123">
        <f t="shared" si="151"/>
        <v>7.9609257878196038</v>
      </c>
      <c r="HS180" s="196">
        <f t="shared" si="152"/>
        <v>10.604401133958092</v>
      </c>
      <c r="HT180" s="197">
        <f t="shared" si="153"/>
        <v>13.856775855310101</v>
      </c>
      <c r="HU180" s="198">
        <f t="shared" si="154"/>
        <v>-3.252374721352008</v>
      </c>
      <c r="HV180" s="199">
        <f t="shared" si="158"/>
        <v>2.1902926231739777</v>
      </c>
      <c r="HW180" s="125">
        <f t="shared" si="159"/>
        <v>0.130404429452184</v>
      </c>
      <c r="HX180" s="125">
        <f t="shared" si="160"/>
        <v>1.4167061473626241</v>
      </c>
      <c r="HY180" s="125">
        <f t="shared" si="161"/>
        <v>0.64318204635916965</v>
      </c>
      <c r="HZ180" s="200">
        <f t="shared" si="162"/>
        <v>0.17651352526054995</v>
      </c>
      <c r="IA180" s="201">
        <f t="shared" si="163"/>
        <v>0.15365054598355063</v>
      </c>
      <c r="IB180" s="201">
        <f t="shared" si="164"/>
        <v>6.0229501797175983E-2</v>
      </c>
      <c r="IC180" s="201">
        <f t="shared" si="165"/>
        <v>0.44953043453757369</v>
      </c>
      <c r="ID180" s="201">
        <f t="shared" si="166"/>
        <v>0.9782177960152918</v>
      </c>
      <c r="IE180" s="201">
        <f t="shared" si="167"/>
        <v>0.3721508195798357</v>
      </c>
      <c r="IF180" s="173">
        <f t="shared" si="168"/>
        <v>1.5471105768148081</v>
      </c>
      <c r="IG180" s="174">
        <f t="shared" si="169"/>
        <v>0.66341048231830035</v>
      </c>
      <c r="IH180" s="184">
        <f t="shared" si="170"/>
        <v>0.88370009449650766</v>
      </c>
      <c r="II180" s="185">
        <f t="shared" si="171"/>
        <v>1.1547313212758417</v>
      </c>
      <c r="IJ180" s="177">
        <f t="shared" si="172"/>
        <v>-0.271031226779334</v>
      </c>
      <c r="IK180" s="130">
        <v>0</v>
      </c>
      <c r="IL180" s="347">
        <v>0</v>
      </c>
    </row>
    <row r="181" spans="1:246" outlineLevel="3" x14ac:dyDescent="0.2">
      <c r="A181" s="187">
        <v>175.78181818181801</v>
      </c>
      <c r="B181" s="188">
        <v>160</v>
      </c>
      <c r="C181" s="189" t="s">
        <v>242</v>
      </c>
      <c r="D181" s="208" t="s">
        <v>292</v>
      </c>
      <c r="E181" s="191" t="s">
        <v>293</v>
      </c>
      <c r="F181" s="1">
        <v>74849.187000000005</v>
      </c>
      <c r="G181" s="232">
        <v>1303.5516</v>
      </c>
      <c r="H181" s="234">
        <v>74.832999999999998</v>
      </c>
      <c r="I181" s="192">
        <v>0.97505273736431142</v>
      </c>
      <c r="J181" s="193">
        <v>2.4947262635688583E-2</v>
      </c>
      <c r="K181" s="202">
        <v>1</v>
      </c>
      <c r="L181" s="271">
        <v>3.4337379842272906</v>
      </c>
      <c r="M181" s="272">
        <v>2.0683977882855165</v>
      </c>
      <c r="N181" s="314">
        <v>1.3653401959417741</v>
      </c>
      <c r="O181" s="314">
        <v>0.34498276792811533</v>
      </c>
      <c r="P181" s="314">
        <v>1.0203574280136589</v>
      </c>
      <c r="Q181" s="314">
        <v>2.0683977882855165</v>
      </c>
      <c r="R181" s="315">
        <v>0</v>
      </c>
      <c r="S181" s="316">
        <v>3.4337379842272906</v>
      </c>
      <c r="T181" s="316">
        <v>1.5714962108312527</v>
      </c>
      <c r="U181" s="316">
        <v>1.8622417733960379</v>
      </c>
      <c r="V181" s="316">
        <v>1.1319761871563716</v>
      </c>
      <c r="W181" s="316">
        <v>0.14507062506164564</v>
      </c>
      <c r="X181" s="316">
        <v>0.58519496117802061</v>
      </c>
      <c r="Y181" s="316">
        <v>0</v>
      </c>
      <c r="Z181" s="316">
        <v>1.5714962108312527</v>
      </c>
      <c r="AA181" s="317">
        <v>17.864943615637685</v>
      </c>
      <c r="AB181" s="318">
        <v>5.399462952512752</v>
      </c>
      <c r="AC181" s="318">
        <v>12.465480663124932</v>
      </c>
      <c r="AD181" s="318">
        <v>0.89324568280620531</v>
      </c>
      <c r="AE181" s="318">
        <v>11.572234980318729</v>
      </c>
      <c r="AF181" s="318">
        <v>5.399462952512752</v>
      </c>
      <c r="AG181" s="319">
        <v>0</v>
      </c>
      <c r="AH181" s="320">
        <v>17.864943615637685</v>
      </c>
      <c r="AI181" s="320">
        <v>12.076392069447259</v>
      </c>
      <c r="AJ181" s="320">
        <v>5.7885515461904262</v>
      </c>
      <c r="AK181" s="320">
        <v>2.6203864412431503</v>
      </c>
      <c r="AL181" s="320">
        <v>0.36377364012268515</v>
      </c>
      <c r="AM181" s="320">
        <v>2.8043914648245885</v>
      </c>
      <c r="AN181" s="320">
        <v>10.079831915117529</v>
      </c>
      <c r="AO181" s="320">
        <v>1.9965601543297318</v>
      </c>
      <c r="AP181" s="321">
        <v>10.42343868133333</v>
      </c>
      <c r="AQ181" s="322">
        <v>0.76709680682250003</v>
      </c>
      <c r="AR181" s="323">
        <v>9.6563418745108294</v>
      </c>
      <c r="AS181" s="323">
        <v>1.1287310833333333</v>
      </c>
      <c r="AT181" s="323">
        <v>8.5276107911774961</v>
      </c>
      <c r="AU181" s="323">
        <v>0.76709680682250003</v>
      </c>
      <c r="AV181" s="315">
        <v>0.76684364138073402</v>
      </c>
      <c r="AW181" s="316">
        <v>9.6565950399525953</v>
      </c>
      <c r="AX181" s="316">
        <v>2.9447639979582574</v>
      </c>
      <c r="AY181" s="316">
        <v>5.6775290647939967</v>
      </c>
      <c r="AZ181" s="316">
        <v>0</v>
      </c>
      <c r="BA181" s="316">
        <v>1.0343019772003412</v>
      </c>
      <c r="BB181" s="316">
        <v>5.6775290647939967</v>
      </c>
      <c r="BC181" s="316">
        <v>0</v>
      </c>
      <c r="BD181" s="316">
        <v>2.9447639979582574</v>
      </c>
      <c r="BE181" s="324">
        <v>0.3403605278487386</v>
      </c>
      <c r="BF181" s="325">
        <v>4.4854958016043875E-2</v>
      </c>
      <c r="BG181" s="326">
        <v>0.29550556983269471</v>
      </c>
      <c r="BH181" s="326">
        <v>0</v>
      </c>
      <c r="BI181" s="326">
        <v>0.29550556983269471</v>
      </c>
      <c r="BJ181" s="326">
        <v>4.4854958016043875E-2</v>
      </c>
      <c r="BK181" s="319">
        <v>0.21631781269372596</v>
      </c>
      <c r="BL181" s="320">
        <v>0.12404271515501263</v>
      </c>
      <c r="BM181" s="320">
        <v>7.9627307150352031E-2</v>
      </c>
      <c r="BN181" s="320">
        <v>4.4415408004660595E-2</v>
      </c>
      <c r="BO181" s="320">
        <v>0</v>
      </c>
      <c r="BP181" s="320">
        <v>0</v>
      </c>
      <c r="BQ181" s="320">
        <v>4.4415408004660595E-2</v>
      </c>
      <c r="BR181" s="320">
        <v>0</v>
      </c>
      <c r="BS181" s="320">
        <v>7.9627307150352031E-2</v>
      </c>
      <c r="BT181" s="275">
        <v>2.4962489100615715</v>
      </c>
      <c r="BU181" s="327">
        <v>0.34478576105822817</v>
      </c>
      <c r="BV181" s="328">
        <v>2.1514631490033431</v>
      </c>
      <c r="BW181" s="328">
        <v>0.77232010477043123</v>
      </c>
      <c r="BX181" s="328">
        <v>1.379143044232912</v>
      </c>
      <c r="BY181" s="328">
        <v>0.34478576105822817</v>
      </c>
      <c r="BZ181" s="329">
        <v>2.3265698069714764</v>
      </c>
      <c r="CA181" s="330">
        <v>0.16967910309009504</v>
      </c>
      <c r="CB181" s="330">
        <v>0.11484301089173658</v>
      </c>
      <c r="CC181" s="330">
        <v>5.4836092198358458E-2</v>
      </c>
      <c r="CD181" s="330"/>
      <c r="CE181" s="330">
        <v>5.2497402061024163E-2</v>
      </c>
      <c r="CF181" s="330">
        <v>2.3386901373342942E-3</v>
      </c>
      <c r="CG181" s="330"/>
      <c r="CH181" s="330">
        <v>0.11484301089173658</v>
      </c>
      <c r="CI181" s="331">
        <v>0</v>
      </c>
      <c r="CJ181" s="332">
        <v>0</v>
      </c>
      <c r="CK181" s="332">
        <v>0</v>
      </c>
      <c r="CL181" s="332"/>
      <c r="CM181" s="332">
        <v>0</v>
      </c>
      <c r="CN181" s="332">
        <v>0</v>
      </c>
      <c r="CO181" s="333"/>
      <c r="CP181" s="334">
        <v>0</v>
      </c>
      <c r="CQ181" s="334">
        <v>0</v>
      </c>
      <c r="CR181" s="334">
        <v>0</v>
      </c>
      <c r="CS181" s="335"/>
      <c r="CT181" s="335"/>
      <c r="CU181" s="334">
        <v>0</v>
      </c>
      <c r="CV181" s="334">
        <v>0</v>
      </c>
      <c r="CW181" s="334">
        <v>0</v>
      </c>
      <c r="CX181" s="299">
        <v>1.3918937999999998</v>
      </c>
      <c r="CY181" s="300">
        <v>0.14050326389624923</v>
      </c>
      <c r="CZ181" s="301">
        <v>1.2513905361037505</v>
      </c>
      <c r="DA181" s="301">
        <v>0</v>
      </c>
      <c r="DB181" s="301">
        <v>1.2513905361037505</v>
      </c>
      <c r="DC181" s="301">
        <v>0.14050326389624923</v>
      </c>
      <c r="DD181" s="169">
        <v>0</v>
      </c>
      <c r="DE181" s="170">
        <v>1.3918937999999998</v>
      </c>
      <c r="DF181" s="170">
        <v>1.3051512591535603</v>
      </c>
      <c r="DG181" s="170">
        <v>8.6742540846439509E-2</v>
      </c>
      <c r="DH181" s="170">
        <v>0</v>
      </c>
      <c r="DI181" s="170">
        <v>0</v>
      </c>
      <c r="DJ181" s="170">
        <v>8.6742540846439412E-2</v>
      </c>
      <c r="DK181" s="170">
        <v>1.2983741353734415</v>
      </c>
      <c r="DL181" s="170">
        <v>6.7771237801189524E-3</v>
      </c>
      <c r="DM181" s="336">
        <v>35.950623519108618</v>
      </c>
      <c r="DN181" s="337">
        <v>8.7651015305912914</v>
      </c>
      <c r="DO181" s="337">
        <v>27.185521988517323</v>
      </c>
      <c r="DP181" s="337">
        <v>3.1392796388380848</v>
      </c>
      <c r="DQ181" s="337">
        <v>24.04624234967924</v>
      </c>
      <c r="DR181" s="337">
        <v>8.7651015305912914</v>
      </c>
      <c r="DS181" s="338">
        <v>3.3097312610459362</v>
      </c>
      <c r="DT181" s="339">
        <v>32.640892258062678</v>
      </c>
      <c r="DU181" s="339">
        <v>18.092273855432421</v>
      </c>
      <c r="DV181" s="339">
        <v>13.514316425429918</v>
      </c>
      <c r="DW181" s="339">
        <v>3.7523626283995219</v>
      </c>
      <c r="DX181" s="339">
        <v>1.5956436444456963</v>
      </c>
      <c r="DY181" s="339">
        <v>9.2006121297850392</v>
      </c>
      <c r="DZ181" s="339">
        <v>11.37820605049097</v>
      </c>
      <c r="EA181" s="339">
        <v>6.7140678049414495</v>
      </c>
      <c r="EB181" s="340">
        <v>3.4337379842272906</v>
      </c>
      <c r="EC181" s="274">
        <v>17.864943615637685</v>
      </c>
      <c r="ED181" s="274">
        <v>10.42343868133333</v>
      </c>
      <c r="EE181" s="274">
        <v>0.3403605278487386</v>
      </c>
      <c r="EF181" s="274">
        <v>2.4962489100615715</v>
      </c>
      <c r="EG181" s="274">
        <v>0</v>
      </c>
      <c r="EH181" s="274">
        <f t="shared" si="179"/>
        <v>1.3918937999999998</v>
      </c>
      <c r="EI181" s="248">
        <f t="shared" si="180"/>
        <v>35.950623519108618</v>
      </c>
      <c r="EJ181" s="245">
        <v>0.34498276792811533</v>
      </c>
      <c r="EK181" s="246">
        <v>0.89324568280620531</v>
      </c>
      <c r="EL181" s="246">
        <v>1.1287310833333333</v>
      </c>
      <c r="EM181" s="246">
        <v>0</v>
      </c>
      <c r="EN181" s="246">
        <v>0.77232010477043123</v>
      </c>
      <c r="EO181" s="246">
        <v>0</v>
      </c>
      <c r="EP181" s="246">
        <v>0</v>
      </c>
      <c r="EQ181" s="341">
        <v>3.1392796388380848</v>
      </c>
      <c r="ER181" s="246">
        <v>1.0203574280136589</v>
      </c>
      <c r="ES181" s="246">
        <v>11.572234980318729</v>
      </c>
      <c r="ET181" s="246">
        <v>8.5276107911774961</v>
      </c>
      <c r="EU181" s="246">
        <v>0.29550556983269471</v>
      </c>
      <c r="EV181" s="246">
        <v>1.379143044232912</v>
      </c>
      <c r="EW181" s="246">
        <v>0</v>
      </c>
      <c r="EX181" s="246">
        <f t="shared" si="181"/>
        <v>1.2513905361037505</v>
      </c>
      <c r="EY181" s="342">
        <f t="shared" si="182"/>
        <v>24.04624234967924</v>
      </c>
      <c r="EZ181" s="246">
        <v>2.0683977882855165</v>
      </c>
      <c r="FA181" s="246">
        <v>5.399462952512752</v>
      </c>
      <c r="FB181" s="246">
        <v>0.76709680682250003</v>
      </c>
      <c r="FC181" s="246">
        <v>4.4854958016043875E-2</v>
      </c>
      <c r="FD181" s="246">
        <v>0.34478576105822817</v>
      </c>
      <c r="FE181" s="246">
        <v>0</v>
      </c>
      <c r="FF181" s="246">
        <f t="shared" si="137"/>
        <v>0.14050326389624923</v>
      </c>
      <c r="FG181" s="343">
        <f t="shared" si="138"/>
        <v>8.7651015305912914</v>
      </c>
      <c r="FH181" s="276">
        <v>0</v>
      </c>
      <c r="FI181" s="260">
        <v>0</v>
      </c>
      <c r="FJ181" s="260">
        <v>0.76684364138073402</v>
      </c>
      <c r="FK181" s="260">
        <v>0.21631781269372596</v>
      </c>
      <c r="FL181" s="260">
        <v>2.3265698069714764</v>
      </c>
      <c r="FM181" s="264">
        <v>0</v>
      </c>
      <c r="FN181" s="264">
        <v>0</v>
      </c>
      <c r="FO181" s="344">
        <v>3.3097312610459362</v>
      </c>
      <c r="FP181" s="345">
        <v>1.1319761871563716</v>
      </c>
      <c r="FQ181" s="260">
        <v>2.6203864412431503</v>
      </c>
      <c r="FR181" s="260">
        <v>0</v>
      </c>
      <c r="FS181" s="260">
        <v>0</v>
      </c>
      <c r="FT181" s="260">
        <v>0</v>
      </c>
      <c r="FU181" s="264">
        <v>0</v>
      </c>
      <c r="FV181" s="147">
        <v>0</v>
      </c>
      <c r="FW181" s="344">
        <v>3.7523626283995219</v>
      </c>
      <c r="FX181" s="195">
        <v>0.14507062506164564</v>
      </c>
      <c r="FY181" s="262">
        <v>0.36377364012268515</v>
      </c>
      <c r="FZ181" s="262">
        <v>1.0343019772003412</v>
      </c>
      <c r="GA181" s="262">
        <v>0</v>
      </c>
      <c r="GB181" s="262">
        <v>5.2497402061024163E-2</v>
      </c>
      <c r="GC181" s="147">
        <v>0</v>
      </c>
      <c r="GD181" s="147">
        <v>0</v>
      </c>
      <c r="GE181" s="346">
        <v>1.5956436444456963</v>
      </c>
      <c r="GF181" s="273">
        <f t="shared" si="139"/>
        <v>0.58519496117802061</v>
      </c>
      <c r="GG181" s="246">
        <f t="shared" si="140"/>
        <v>2.8043914648245885</v>
      </c>
      <c r="GH181" s="246">
        <f t="shared" si="141"/>
        <v>5.6775290647939967</v>
      </c>
      <c r="GI181" s="246">
        <f t="shared" si="142"/>
        <v>4.4415408004660595E-2</v>
      </c>
      <c r="GJ181" s="246">
        <f t="shared" si="143"/>
        <v>2.3386901373342942E-3</v>
      </c>
      <c r="GK181" s="246">
        <f t="shared" si="144"/>
        <v>0</v>
      </c>
      <c r="GL181" s="246">
        <f t="shared" si="145"/>
        <v>8.6742540846439412E-2</v>
      </c>
      <c r="GM181" s="346">
        <f t="shared" si="146"/>
        <v>9.2006121297850392</v>
      </c>
      <c r="GN181" s="195">
        <v>0</v>
      </c>
      <c r="GO181" s="262">
        <v>10.079831915117529</v>
      </c>
      <c r="GP181" s="262">
        <v>0</v>
      </c>
      <c r="GQ181" s="262">
        <v>0</v>
      </c>
      <c r="GR181" s="262">
        <v>0</v>
      </c>
      <c r="GS181" s="147">
        <v>0</v>
      </c>
      <c r="GT181" s="147">
        <f t="shared" si="147"/>
        <v>1.2983741353734415</v>
      </c>
      <c r="GU181" s="346">
        <f t="shared" si="148"/>
        <v>11.37820605049097</v>
      </c>
      <c r="GV181" s="195">
        <v>1.5714962108312527</v>
      </c>
      <c r="GW181" s="262">
        <v>1.9965601543297318</v>
      </c>
      <c r="GX181" s="262">
        <v>2.9447639979582574</v>
      </c>
      <c r="GY181" s="262">
        <v>7.9627307150352031E-2</v>
      </c>
      <c r="GZ181" s="262">
        <v>0.11484301089173658</v>
      </c>
      <c r="HA181" s="147">
        <v>0</v>
      </c>
      <c r="HB181" s="147">
        <f t="shared" si="186"/>
        <v>6.7771237801189524E-3</v>
      </c>
      <c r="HC181" s="346">
        <f t="shared" si="187"/>
        <v>6.7140678049414495</v>
      </c>
      <c r="HD181" s="248">
        <f t="shared" si="149"/>
        <v>35.950623519108618</v>
      </c>
      <c r="HE181" s="116">
        <f t="shared" si="183"/>
        <v>3.1392796388380848</v>
      </c>
      <c r="HF181" s="117">
        <f t="shared" si="184"/>
        <v>24.04624234967924</v>
      </c>
      <c r="HG181" s="117">
        <f t="shared" si="185"/>
        <v>8.7651015305912914</v>
      </c>
      <c r="HH181" s="195">
        <f t="shared" si="173"/>
        <v>3.3097312610459362</v>
      </c>
      <c r="HI181" s="262">
        <f t="shared" si="174"/>
        <v>3.7523626283995219</v>
      </c>
      <c r="HJ181" s="262">
        <f t="shared" si="175"/>
        <v>1.5956436444456963</v>
      </c>
      <c r="HK181" s="262">
        <f t="shared" si="176"/>
        <v>9.2006121297850392</v>
      </c>
      <c r="HL181" s="262">
        <f t="shared" si="177"/>
        <v>11.37820605049097</v>
      </c>
      <c r="HM181" s="262">
        <f t="shared" si="178"/>
        <v>6.7140678049414495</v>
      </c>
      <c r="HN181" s="120">
        <f t="shared" si="155"/>
        <v>17.510323579172184</v>
      </c>
      <c r="HO181" s="249">
        <f t="shared" si="156"/>
        <v>48.706592167629658</v>
      </c>
      <c r="HP181" s="121">
        <f t="shared" si="157"/>
        <v>51.293407832370342</v>
      </c>
      <c r="HQ181" s="122">
        <f t="shared" si="150"/>
        <v>27.185521988517323</v>
      </c>
      <c r="HR181" s="123">
        <f t="shared" si="151"/>
        <v>14.548618402630257</v>
      </c>
      <c r="HS181" s="196">
        <f t="shared" si="152"/>
        <v>12.636903585887065</v>
      </c>
      <c r="HT181" s="197">
        <f t="shared" si="153"/>
        <v>14.687937311536906</v>
      </c>
      <c r="HU181" s="198">
        <f t="shared" si="154"/>
        <v>-2.0510337256498419</v>
      </c>
      <c r="HV181" s="199">
        <f t="shared" si="158"/>
        <v>2.9958852932590516</v>
      </c>
      <c r="HW181" s="125">
        <f t="shared" si="159"/>
        <v>0.2616066365698404</v>
      </c>
      <c r="HX181" s="125">
        <f t="shared" si="160"/>
        <v>2.0038535291399366</v>
      </c>
      <c r="HY181" s="125">
        <f t="shared" si="161"/>
        <v>0.73042512754927424</v>
      </c>
      <c r="HZ181" s="200">
        <f t="shared" si="162"/>
        <v>0.2758109384204947</v>
      </c>
      <c r="IA181" s="201">
        <f t="shared" si="163"/>
        <v>0.31269688569996018</v>
      </c>
      <c r="IB181" s="201">
        <f t="shared" si="164"/>
        <v>0.13297030370380802</v>
      </c>
      <c r="IC181" s="201">
        <f t="shared" si="165"/>
        <v>0.76671767748208663</v>
      </c>
      <c r="ID181" s="201">
        <f t="shared" si="166"/>
        <v>0.94818383754091418</v>
      </c>
      <c r="IE181" s="201">
        <f t="shared" si="167"/>
        <v>0.55950565041178746</v>
      </c>
      <c r="IF181" s="173">
        <f t="shared" si="168"/>
        <v>2.265460165709777</v>
      </c>
      <c r="IG181" s="174">
        <f t="shared" si="169"/>
        <v>1.2123848668858548</v>
      </c>
      <c r="IH181" s="184">
        <f t="shared" si="170"/>
        <v>1.053075298823922</v>
      </c>
      <c r="II181" s="185">
        <f t="shared" si="171"/>
        <v>1.2239947759614089</v>
      </c>
      <c r="IJ181" s="177">
        <f t="shared" si="172"/>
        <v>-0.17091947713748681</v>
      </c>
      <c r="IK181" s="130">
        <v>0</v>
      </c>
      <c r="IL181" s="347">
        <v>0</v>
      </c>
    </row>
    <row r="182" spans="1:246" outlineLevel="2" x14ac:dyDescent="0.2">
      <c r="A182" s="187"/>
      <c r="B182" s="188"/>
      <c r="C182" s="189"/>
      <c r="D182" s="209" t="s">
        <v>294</v>
      </c>
      <c r="E182" s="191"/>
      <c r="F182" s="1">
        <v>74849.187000000005</v>
      </c>
      <c r="G182" s="232">
        <v>1303.5516</v>
      </c>
      <c r="H182" s="234">
        <v>74.832999999999998</v>
      </c>
      <c r="I182" s="2">
        <v>0.97505273736431142</v>
      </c>
      <c r="J182" s="3">
        <v>2.4947262635688583E-2</v>
      </c>
      <c r="K182" s="4">
        <v>1</v>
      </c>
      <c r="L182" s="271">
        <v>3.4337379842272906</v>
      </c>
      <c r="M182" s="272">
        <v>2.0683977882855165</v>
      </c>
      <c r="N182" s="314">
        <v>1.3653401959417741</v>
      </c>
      <c r="O182" s="314">
        <v>0.34498276792811533</v>
      </c>
      <c r="P182" s="314">
        <v>1.0203574280136589</v>
      </c>
      <c r="Q182" s="314">
        <v>2.0683977882855165</v>
      </c>
      <c r="R182" s="315">
        <v>0</v>
      </c>
      <c r="S182" s="316">
        <v>3.4337379842272906</v>
      </c>
      <c r="T182" s="316">
        <v>1.5714962108312527</v>
      </c>
      <c r="U182" s="316">
        <v>1.8622417733960379</v>
      </c>
      <c r="V182" s="316">
        <v>1.1319761871563716</v>
      </c>
      <c r="W182" s="316">
        <v>0.14507062506164564</v>
      </c>
      <c r="X182" s="316">
        <v>0.58519496117802061</v>
      </c>
      <c r="Y182" s="316">
        <v>0</v>
      </c>
      <c r="Z182" s="316">
        <v>1.5714962108312527</v>
      </c>
      <c r="AA182" s="317">
        <v>17.864943615637685</v>
      </c>
      <c r="AB182" s="318">
        <v>5.3994629525127511</v>
      </c>
      <c r="AC182" s="318">
        <v>12.465480663124934</v>
      </c>
      <c r="AD182" s="318">
        <v>0.89324568280620531</v>
      </c>
      <c r="AE182" s="318">
        <v>11.572234980318729</v>
      </c>
      <c r="AF182" s="318">
        <v>5.3994629525127511</v>
      </c>
      <c r="AG182" s="319">
        <v>0</v>
      </c>
      <c r="AH182" s="320">
        <v>17.864943615637685</v>
      </c>
      <c r="AI182" s="320">
        <v>12.076392069447259</v>
      </c>
      <c r="AJ182" s="320">
        <v>5.7885515461904262</v>
      </c>
      <c r="AK182" s="320">
        <v>2.6203864412431503</v>
      </c>
      <c r="AL182" s="320">
        <v>0.36377364012268515</v>
      </c>
      <c r="AM182" s="320">
        <v>2.804391464824588</v>
      </c>
      <c r="AN182" s="320">
        <v>10.079831915117529</v>
      </c>
      <c r="AO182" s="320">
        <v>1.9965601543297318</v>
      </c>
      <c r="AP182" s="321">
        <v>10.42343868133333</v>
      </c>
      <c r="AQ182" s="322">
        <v>0.76709680682249992</v>
      </c>
      <c r="AR182" s="323">
        <v>9.6563418745108294</v>
      </c>
      <c r="AS182" s="323">
        <v>1.1287310833333333</v>
      </c>
      <c r="AT182" s="323">
        <v>8.5276107911774961</v>
      </c>
      <c r="AU182" s="323">
        <v>0.76709680682249992</v>
      </c>
      <c r="AV182" s="315">
        <v>0.76684364138073402</v>
      </c>
      <c r="AW182" s="316">
        <v>9.6565950399525953</v>
      </c>
      <c r="AX182" s="316">
        <v>2.9447639979582569</v>
      </c>
      <c r="AY182" s="316">
        <v>5.6775290647939975</v>
      </c>
      <c r="AZ182" s="316">
        <v>0</v>
      </c>
      <c r="BA182" s="316">
        <v>1.0343019772003412</v>
      </c>
      <c r="BB182" s="316">
        <v>5.6775290647939975</v>
      </c>
      <c r="BC182" s="316">
        <v>0</v>
      </c>
      <c r="BD182" s="316">
        <v>2.9447639979582569</v>
      </c>
      <c r="BE182" s="324">
        <v>0.3403605278487386</v>
      </c>
      <c r="BF182" s="325">
        <v>4.4854958016043875E-2</v>
      </c>
      <c r="BG182" s="326">
        <v>0.29550556983269471</v>
      </c>
      <c r="BH182" s="326">
        <v>0</v>
      </c>
      <c r="BI182" s="326">
        <v>0.29550556983269471</v>
      </c>
      <c r="BJ182" s="326">
        <v>4.4854958016043875E-2</v>
      </c>
      <c r="BK182" s="319">
        <v>0.21631781269372596</v>
      </c>
      <c r="BL182" s="320">
        <v>0.12404271515501263</v>
      </c>
      <c r="BM182" s="320">
        <v>7.9627307150352031E-2</v>
      </c>
      <c r="BN182" s="320">
        <v>4.4415408004660595E-2</v>
      </c>
      <c r="BO182" s="320">
        <v>0</v>
      </c>
      <c r="BP182" s="320">
        <v>0</v>
      </c>
      <c r="BQ182" s="320">
        <v>4.4415408004660595E-2</v>
      </c>
      <c r="BR182" s="320">
        <v>0</v>
      </c>
      <c r="BS182" s="320">
        <v>7.9627307150352031E-2</v>
      </c>
      <c r="BT182" s="275">
        <v>2.4962489100615715</v>
      </c>
      <c r="BU182" s="327">
        <v>0.34478576105822817</v>
      </c>
      <c r="BV182" s="328">
        <v>2.1514631490033431</v>
      </c>
      <c r="BW182" s="328">
        <v>0.77232010477043123</v>
      </c>
      <c r="BX182" s="328">
        <v>1.379143044232912</v>
      </c>
      <c r="BY182" s="328">
        <v>0.34478576105822817</v>
      </c>
      <c r="BZ182" s="329">
        <v>2.3265698069714764</v>
      </c>
      <c r="CA182" s="330">
        <v>0.16967910309009504</v>
      </c>
      <c r="CB182" s="330">
        <v>0.11484301089173658</v>
      </c>
      <c r="CC182" s="330">
        <v>5.4836092198358458E-2</v>
      </c>
      <c r="CD182" s="330"/>
      <c r="CE182" s="330">
        <v>5.2497402061024163E-2</v>
      </c>
      <c r="CF182" s="330">
        <v>2.3386901373342942E-3</v>
      </c>
      <c r="CG182" s="330"/>
      <c r="CH182" s="330">
        <v>0.11484301089173658</v>
      </c>
      <c r="CI182" s="331">
        <v>0</v>
      </c>
      <c r="CJ182" s="332">
        <v>0</v>
      </c>
      <c r="CK182" s="332">
        <v>0</v>
      </c>
      <c r="CL182" s="332"/>
      <c r="CM182" s="332">
        <v>0</v>
      </c>
      <c r="CN182" s="332">
        <v>0</v>
      </c>
      <c r="CO182" s="333"/>
      <c r="CP182" s="334">
        <v>0</v>
      </c>
      <c r="CQ182" s="334">
        <v>0</v>
      </c>
      <c r="CR182" s="334">
        <v>0</v>
      </c>
      <c r="CS182" s="335"/>
      <c r="CT182" s="335"/>
      <c r="CU182" s="334">
        <v>0</v>
      </c>
      <c r="CV182" s="334">
        <v>0</v>
      </c>
      <c r="CW182" s="334">
        <v>0</v>
      </c>
      <c r="CX182" s="299">
        <v>1.3918937999999998</v>
      </c>
      <c r="CY182" s="300">
        <v>0.14050326389624923</v>
      </c>
      <c r="CZ182" s="301">
        <v>1.2513905361037505</v>
      </c>
      <c r="DA182" s="301">
        <v>0</v>
      </c>
      <c r="DB182" s="301">
        <v>1.2513905361037505</v>
      </c>
      <c r="DC182" s="301">
        <v>0.14050326389624923</v>
      </c>
      <c r="DD182" s="169">
        <v>0</v>
      </c>
      <c r="DE182" s="170">
        <v>1.3918937999999998</v>
      </c>
      <c r="DF182" s="170">
        <v>1.3051512591535603</v>
      </c>
      <c r="DG182" s="170">
        <v>8.6742540846439509E-2</v>
      </c>
      <c r="DH182" s="170">
        <v>0</v>
      </c>
      <c r="DI182" s="170">
        <v>0</v>
      </c>
      <c r="DJ182" s="170">
        <v>8.6742540846439412E-2</v>
      </c>
      <c r="DK182" s="170">
        <v>1.2983741353734415</v>
      </c>
      <c r="DL182" s="170">
        <v>6.7771237801189524E-3</v>
      </c>
      <c r="DM182" s="336">
        <v>35.950623519108618</v>
      </c>
      <c r="DN182" s="337">
        <v>8.7651015305912878</v>
      </c>
      <c r="DO182" s="337">
        <v>27.18552198851733</v>
      </c>
      <c r="DP182" s="337">
        <v>3.1392796388380848</v>
      </c>
      <c r="DQ182" s="337">
        <v>24.04624234967924</v>
      </c>
      <c r="DR182" s="337">
        <v>8.7651015305912878</v>
      </c>
      <c r="DS182" s="338">
        <v>3.3097312610459362</v>
      </c>
      <c r="DT182" s="339">
        <v>32.640892258062678</v>
      </c>
      <c r="DU182" s="339">
        <v>18.092273855432421</v>
      </c>
      <c r="DV182" s="339">
        <v>13.51431642542992</v>
      </c>
      <c r="DW182" s="339">
        <v>3.7523626283995219</v>
      </c>
      <c r="DX182" s="339">
        <v>1.5956436444456963</v>
      </c>
      <c r="DY182" s="339">
        <v>9.2006121297850392</v>
      </c>
      <c r="DZ182" s="339">
        <v>11.37820605049097</v>
      </c>
      <c r="EA182" s="339">
        <v>6.7140678049414486</v>
      </c>
      <c r="EB182" s="340">
        <v>3.4337379842272906</v>
      </c>
      <c r="EC182" s="274">
        <v>17.864943615637685</v>
      </c>
      <c r="ED182" s="274">
        <v>10.42343868133333</v>
      </c>
      <c r="EE182" s="274">
        <v>0.3403605278487386</v>
      </c>
      <c r="EF182" s="274">
        <v>2.4962489100615715</v>
      </c>
      <c r="EG182" s="274">
        <v>0</v>
      </c>
      <c r="EH182" s="274">
        <f t="shared" si="179"/>
        <v>1.3918937999999998</v>
      </c>
      <c r="EI182" s="248">
        <f t="shared" si="180"/>
        <v>35.950623519108618</v>
      </c>
      <c r="EJ182" s="245">
        <v>0.34498276792811533</v>
      </c>
      <c r="EK182" s="246">
        <v>0.89324568280620531</v>
      </c>
      <c r="EL182" s="246">
        <v>1.1287310833333333</v>
      </c>
      <c r="EM182" s="246">
        <v>0</v>
      </c>
      <c r="EN182" s="246">
        <v>0.77232010477043123</v>
      </c>
      <c r="EO182" s="246">
        <v>0</v>
      </c>
      <c r="EP182" s="246">
        <v>0</v>
      </c>
      <c r="EQ182" s="341">
        <v>3.1392796388380848</v>
      </c>
      <c r="ER182" s="246">
        <v>1.0203574280136589</v>
      </c>
      <c r="ES182" s="246">
        <v>11.572234980318729</v>
      </c>
      <c r="ET182" s="246">
        <v>8.5276107911774961</v>
      </c>
      <c r="EU182" s="246">
        <v>0.29550556983269471</v>
      </c>
      <c r="EV182" s="246">
        <v>1.379143044232912</v>
      </c>
      <c r="EW182" s="246">
        <v>0</v>
      </c>
      <c r="EX182" s="246">
        <f t="shared" si="181"/>
        <v>1.2513905361037505</v>
      </c>
      <c r="EY182" s="342">
        <f t="shared" si="182"/>
        <v>24.04624234967924</v>
      </c>
      <c r="EZ182" s="246">
        <v>2.0683977882855165</v>
      </c>
      <c r="FA182" s="246">
        <v>5.3994629525127511</v>
      </c>
      <c r="FB182" s="246">
        <v>0.76709680682249992</v>
      </c>
      <c r="FC182" s="246">
        <v>4.4854958016043875E-2</v>
      </c>
      <c r="FD182" s="246">
        <v>0.34478576105822817</v>
      </c>
      <c r="FE182" s="246">
        <v>0</v>
      </c>
      <c r="FF182" s="246">
        <f t="shared" si="137"/>
        <v>0.14050326389624923</v>
      </c>
      <c r="FG182" s="343">
        <f t="shared" si="138"/>
        <v>8.7651015305912878</v>
      </c>
      <c r="FH182" s="276">
        <v>0</v>
      </c>
      <c r="FI182" s="260">
        <v>0</v>
      </c>
      <c r="FJ182" s="260">
        <v>0.76684364138073402</v>
      </c>
      <c r="FK182" s="260">
        <v>0.21631781269372596</v>
      </c>
      <c r="FL182" s="260">
        <v>2.3265698069714764</v>
      </c>
      <c r="FM182" s="264">
        <v>0</v>
      </c>
      <c r="FN182" s="264">
        <v>0</v>
      </c>
      <c r="FO182" s="344">
        <v>3.3097312610459362</v>
      </c>
      <c r="FP182" s="345">
        <v>1.1319761871563716</v>
      </c>
      <c r="FQ182" s="260">
        <v>2.6203864412431503</v>
      </c>
      <c r="FR182" s="260">
        <v>0</v>
      </c>
      <c r="FS182" s="260">
        <v>0</v>
      </c>
      <c r="FT182" s="260">
        <v>0</v>
      </c>
      <c r="FU182" s="264">
        <v>0</v>
      </c>
      <c r="FV182" s="147">
        <v>0</v>
      </c>
      <c r="FW182" s="344">
        <v>3.7523626283995219</v>
      </c>
      <c r="FX182" s="195">
        <v>0.14507062506164564</v>
      </c>
      <c r="FY182" s="262">
        <v>0.36377364012268515</v>
      </c>
      <c r="FZ182" s="262">
        <v>1.0343019772003412</v>
      </c>
      <c r="GA182" s="262">
        <v>0</v>
      </c>
      <c r="GB182" s="262">
        <v>5.2497402061024163E-2</v>
      </c>
      <c r="GC182" s="147">
        <v>0</v>
      </c>
      <c r="GD182" s="147">
        <v>0</v>
      </c>
      <c r="GE182" s="346">
        <v>1.5956436444456963</v>
      </c>
      <c r="GF182" s="273">
        <f t="shared" si="139"/>
        <v>0.58519496117802061</v>
      </c>
      <c r="GG182" s="246">
        <f t="shared" si="140"/>
        <v>2.804391464824588</v>
      </c>
      <c r="GH182" s="246">
        <f t="shared" si="141"/>
        <v>5.6775290647939975</v>
      </c>
      <c r="GI182" s="246">
        <f t="shared" si="142"/>
        <v>4.4415408004660595E-2</v>
      </c>
      <c r="GJ182" s="246">
        <f t="shared" si="143"/>
        <v>2.3386901373342942E-3</v>
      </c>
      <c r="GK182" s="246">
        <f t="shared" si="144"/>
        <v>0</v>
      </c>
      <c r="GL182" s="246">
        <f t="shared" si="145"/>
        <v>8.6742540846439412E-2</v>
      </c>
      <c r="GM182" s="346">
        <f t="shared" si="146"/>
        <v>9.2006121297850392</v>
      </c>
      <c r="GN182" s="195">
        <v>0</v>
      </c>
      <c r="GO182" s="262">
        <v>10.079831915117529</v>
      </c>
      <c r="GP182" s="262">
        <v>0</v>
      </c>
      <c r="GQ182" s="262">
        <v>0</v>
      </c>
      <c r="GR182" s="262">
        <v>0</v>
      </c>
      <c r="GS182" s="147">
        <v>0</v>
      </c>
      <c r="GT182" s="147">
        <f t="shared" si="147"/>
        <v>1.2983741353734415</v>
      </c>
      <c r="GU182" s="346">
        <f t="shared" si="148"/>
        <v>11.37820605049097</v>
      </c>
      <c r="GV182" s="195">
        <v>1.5714962108312527</v>
      </c>
      <c r="GW182" s="262">
        <v>1.9965601543297318</v>
      </c>
      <c r="GX182" s="262">
        <v>2.9447639979582569</v>
      </c>
      <c r="GY182" s="262">
        <v>7.9627307150352031E-2</v>
      </c>
      <c r="GZ182" s="262">
        <v>0.11484301089173658</v>
      </c>
      <c r="HA182" s="147">
        <v>0</v>
      </c>
      <c r="HB182" s="147">
        <f t="shared" si="186"/>
        <v>6.7771237801189524E-3</v>
      </c>
      <c r="HC182" s="346">
        <f t="shared" si="187"/>
        <v>6.7140678049414486</v>
      </c>
      <c r="HD182" s="248">
        <f t="shared" si="149"/>
        <v>35.950623519108618</v>
      </c>
      <c r="HE182" s="116">
        <f t="shared" si="183"/>
        <v>3.1392796388380848</v>
      </c>
      <c r="HF182" s="117">
        <f t="shared" si="184"/>
        <v>24.04624234967924</v>
      </c>
      <c r="HG182" s="117">
        <f t="shared" si="185"/>
        <v>8.7651015305912878</v>
      </c>
      <c r="HH182" s="195">
        <f t="shared" si="173"/>
        <v>3.3097312610459362</v>
      </c>
      <c r="HI182" s="262">
        <f t="shared" si="174"/>
        <v>3.7523626283995219</v>
      </c>
      <c r="HJ182" s="262">
        <f t="shared" si="175"/>
        <v>1.5956436444456963</v>
      </c>
      <c r="HK182" s="262">
        <f t="shared" si="176"/>
        <v>9.2006121297850392</v>
      </c>
      <c r="HL182" s="262">
        <f t="shared" si="177"/>
        <v>11.37820605049097</v>
      </c>
      <c r="HM182" s="262">
        <f t="shared" si="178"/>
        <v>6.7140678049414486</v>
      </c>
      <c r="HN182" s="120">
        <f t="shared" si="155"/>
        <v>17.510323579172184</v>
      </c>
      <c r="HO182" s="249">
        <f t="shared" si="156"/>
        <v>48.706592167629658</v>
      </c>
      <c r="HP182" s="121">
        <f t="shared" si="157"/>
        <v>51.293407832370342</v>
      </c>
      <c r="HQ182" s="122">
        <f t="shared" si="150"/>
        <v>27.185521988517323</v>
      </c>
      <c r="HR182" s="123">
        <f t="shared" si="151"/>
        <v>14.548618402630257</v>
      </c>
      <c r="HS182" s="196">
        <f t="shared" si="152"/>
        <v>12.636903585887065</v>
      </c>
      <c r="HT182" s="197">
        <f t="shared" si="153"/>
        <v>14.687937311536906</v>
      </c>
      <c r="HU182" s="198">
        <f t="shared" si="154"/>
        <v>-2.0510337256498392</v>
      </c>
      <c r="HV182" s="199">
        <f t="shared" si="158"/>
        <v>2.9958852932590516</v>
      </c>
      <c r="HW182" s="125">
        <f t="shared" si="159"/>
        <v>0.2616066365698404</v>
      </c>
      <c r="HX182" s="125">
        <f t="shared" si="160"/>
        <v>2.0038535291399366</v>
      </c>
      <c r="HY182" s="125">
        <f t="shared" si="161"/>
        <v>0.73042512754927402</v>
      </c>
      <c r="HZ182" s="200">
        <f t="shared" si="162"/>
        <v>0.2758109384204947</v>
      </c>
      <c r="IA182" s="201">
        <f t="shared" si="163"/>
        <v>0.31269688569996018</v>
      </c>
      <c r="IB182" s="201">
        <f t="shared" si="164"/>
        <v>0.13297030370380802</v>
      </c>
      <c r="IC182" s="201">
        <f t="shared" si="165"/>
        <v>0.76671767748208663</v>
      </c>
      <c r="ID182" s="201">
        <f t="shared" si="166"/>
        <v>0.94818383754091418</v>
      </c>
      <c r="IE182" s="201">
        <f t="shared" si="167"/>
        <v>0.55950565041178735</v>
      </c>
      <c r="IF182" s="173">
        <f t="shared" si="168"/>
        <v>2.265460165709777</v>
      </c>
      <c r="IG182" s="174">
        <f t="shared" si="169"/>
        <v>1.2123848668858548</v>
      </c>
      <c r="IH182" s="184">
        <f t="shared" si="170"/>
        <v>1.053075298823922</v>
      </c>
      <c r="II182" s="185">
        <f t="shared" si="171"/>
        <v>1.2239947759614089</v>
      </c>
      <c r="IJ182" s="177">
        <f t="shared" si="172"/>
        <v>-0.17091947713748659</v>
      </c>
      <c r="IK182" s="130">
        <v>0</v>
      </c>
      <c r="IL182" s="347">
        <v>0</v>
      </c>
    </row>
    <row r="183" spans="1:246" outlineLevel="3" x14ac:dyDescent="0.2">
      <c r="A183" s="187">
        <v>176.87878787878799</v>
      </c>
      <c r="B183" s="188">
        <v>161</v>
      </c>
      <c r="C183" s="189" t="s">
        <v>242</v>
      </c>
      <c r="D183" s="208" t="s">
        <v>295</v>
      </c>
      <c r="E183" s="191" t="s">
        <v>296</v>
      </c>
      <c r="F183" s="1">
        <v>2978.3389999999999</v>
      </c>
      <c r="G183" s="232">
        <v>39.6768</v>
      </c>
      <c r="H183" s="234">
        <v>74.430999999999997</v>
      </c>
      <c r="I183" s="192">
        <v>0.80621323956584423</v>
      </c>
      <c r="J183" s="193">
        <v>0.19378676043415577</v>
      </c>
      <c r="K183" s="202">
        <v>1</v>
      </c>
      <c r="L183" s="271">
        <v>2.9587629585287631</v>
      </c>
      <c r="M183" s="272">
        <v>1.6986388895344637</v>
      </c>
      <c r="N183" s="314">
        <v>1.2601240689942994</v>
      </c>
      <c r="O183" s="314">
        <v>0.28541147199531752</v>
      </c>
      <c r="P183" s="314">
        <v>0.97471259699898183</v>
      </c>
      <c r="Q183" s="314">
        <v>1.6986388895344637</v>
      </c>
      <c r="R183" s="315">
        <v>0</v>
      </c>
      <c r="S183" s="316">
        <v>2.9587629585287631</v>
      </c>
      <c r="T183" s="316">
        <v>1.3861425966371852</v>
      </c>
      <c r="U183" s="316">
        <v>1.5726203618915779</v>
      </c>
      <c r="V183" s="316">
        <v>0.78859322718720937</v>
      </c>
      <c r="W183" s="316">
        <v>0.15144650947954891</v>
      </c>
      <c r="X183" s="316">
        <v>0.6325806252248195</v>
      </c>
      <c r="Y183" s="316">
        <v>0</v>
      </c>
      <c r="Z183" s="316">
        <v>1.3861425966371852</v>
      </c>
      <c r="AA183" s="317">
        <v>18.142441482635814</v>
      </c>
      <c r="AB183" s="318">
        <v>5.3906885117519012</v>
      </c>
      <c r="AC183" s="318">
        <v>12.751752970883913</v>
      </c>
      <c r="AD183" s="318">
        <v>0.89407364599221695</v>
      </c>
      <c r="AE183" s="318">
        <v>11.857679324891699</v>
      </c>
      <c r="AF183" s="318">
        <v>5.3906885117519012</v>
      </c>
      <c r="AG183" s="319">
        <v>0</v>
      </c>
      <c r="AH183" s="320">
        <v>18.142441482635814</v>
      </c>
      <c r="AI183" s="320">
        <v>11.247179513797285</v>
      </c>
      <c r="AJ183" s="320">
        <v>6.895261968838529</v>
      </c>
      <c r="AK183" s="320">
        <v>2.1574230649002271</v>
      </c>
      <c r="AL183" s="320">
        <v>0.45859996295398747</v>
      </c>
      <c r="AM183" s="320">
        <v>4.2792389409843148</v>
      </c>
      <c r="AN183" s="320">
        <v>8.5592079948715387</v>
      </c>
      <c r="AO183" s="320">
        <v>2.6879715189257469</v>
      </c>
      <c r="AP183" s="321">
        <v>3.9812645693333328</v>
      </c>
      <c r="AQ183" s="322">
        <v>0.30835981774499999</v>
      </c>
      <c r="AR183" s="323">
        <v>3.6729047515883329</v>
      </c>
      <c r="AS183" s="323">
        <v>0.16474061333333334</v>
      </c>
      <c r="AT183" s="323">
        <v>3.5081641382549993</v>
      </c>
      <c r="AU183" s="323">
        <v>0.30835981774499999</v>
      </c>
      <c r="AV183" s="315">
        <v>9.4844739070032325E-2</v>
      </c>
      <c r="AW183" s="316">
        <v>3.8864198302633004</v>
      </c>
      <c r="AX183" s="316">
        <v>1.0991866201002576</v>
      </c>
      <c r="AY183" s="316">
        <v>2.6282142331583884</v>
      </c>
      <c r="AZ183" s="316">
        <v>0</v>
      </c>
      <c r="BA183" s="316">
        <v>0.15901897700465453</v>
      </c>
      <c r="BB183" s="316">
        <v>2.6282142331583884</v>
      </c>
      <c r="BC183" s="316">
        <v>0</v>
      </c>
      <c r="BD183" s="316">
        <v>1.0991866201002576</v>
      </c>
      <c r="BE183" s="324">
        <v>8.3099606414999999E-2</v>
      </c>
      <c r="BF183" s="325">
        <v>5.2581370579500002E-3</v>
      </c>
      <c r="BG183" s="326">
        <v>7.7841469357049997E-2</v>
      </c>
      <c r="BH183" s="326">
        <v>0</v>
      </c>
      <c r="BI183" s="326">
        <v>7.7841469357049997E-2</v>
      </c>
      <c r="BJ183" s="326">
        <v>5.2581370579500002E-3</v>
      </c>
      <c r="BK183" s="319">
        <v>0</v>
      </c>
      <c r="BL183" s="320">
        <v>8.3099606414999999E-2</v>
      </c>
      <c r="BM183" s="320">
        <v>6.0113629042909206E-2</v>
      </c>
      <c r="BN183" s="320">
        <v>2.2985977372090797E-2</v>
      </c>
      <c r="BO183" s="320">
        <v>0</v>
      </c>
      <c r="BP183" s="320">
        <v>0</v>
      </c>
      <c r="BQ183" s="320">
        <v>2.2985977372090797E-2</v>
      </c>
      <c r="BR183" s="320">
        <v>0</v>
      </c>
      <c r="BS183" s="320">
        <v>6.0113629042909206E-2</v>
      </c>
      <c r="BT183" s="275">
        <v>1.202177360905293</v>
      </c>
      <c r="BU183" s="327">
        <v>0.16604659681012332</v>
      </c>
      <c r="BV183" s="328">
        <v>1.0361307640951698</v>
      </c>
      <c r="BW183" s="328">
        <v>0.37194437685467624</v>
      </c>
      <c r="BX183" s="328">
        <v>0.66418638724049361</v>
      </c>
      <c r="BY183" s="328">
        <v>0.16604659681012332</v>
      </c>
      <c r="BZ183" s="329">
        <v>1.0424159477941426</v>
      </c>
      <c r="CA183" s="330">
        <v>0.15976141311115044</v>
      </c>
      <c r="CB183" s="330">
        <v>9.322769044184824E-2</v>
      </c>
      <c r="CC183" s="330">
        <v>6.65337226693022E-2</v>
      </c>
      <c r="CD183" s="330"/>
      <c r="CE183" s="330">
        <v>4.9428945492952597E-2</v>
      </c>
      <c r="CF183" s="330">
        <v>1.7104777176349603E-2</v>
      </c>
      <c r="CG183" s="330"/>
      <c r="CH183" s="330">
        <v>9.322769044184824E-2</v>
      </c>
      <c r="CI183" s="331">
        <v>0</v>
      </c>
      <c r="CJ183" s="332">
        <v>0</v>
      </c>
      <c r="CK183" s="332">
        <v>0</v>
      </c>
      <c r="CL183" s="332"/>
      <c r="CM183" s="332">
        <v>0</v>
      </c>
      <c r="CN183" s="332">
        <v>0</v>
      </c>
      <c r="CO183" s="333"/>
      <c r="CP183" s="334">
        <v>0</v>
      </c>
      <c r="CQ183" s="334">
        <v>0</v>
      </c>
      <c r="CR183" s="334">
        <v>0</v>
      </c>
      <c r="CS183" s="335"/>
      <c r="CT183" s="335"/>
      <c r="CU183" s="334">
        <v>0</v>
      </c>
      <c r="CV183" s="334">
        <v>0</v>
      </c>
      <c r="CW183" s="334">
        <v>0</v>
      </c>
      <c r="CX183" s="299">
        <v>1.3844165999999998</v>
      </c>
      <c r="CY183" s="300">
        <v>0.13974848576245408</v>
      </c>
      <c r="CZ183" s="301">
        <v>1.2446681142375455</v>
      </c>
      <c r="DA183" s="301">
        <v>0</v>
      </c>
      <c r="DB183" s="301">
        <v>1.2446681142375455</v>
      </c>
      <c r="DC183" s="301">
        <v>0.13974848576245408</v>
      </c>
      <c r="DD183" s="169">
        <v>0</v>
      </c>
      <c r="DE183" s="170">
        <v>1.3844165999999998</v>
      </c>
      <c r="DF183" s="170">
        <v>1.0975537092329974</v>
      </c>
      <c r="DG183" s="170">
        <v>0.28686289076700233</v>
      </c>
      <c r="DH183" s="170">
        <v>0</v>
      </c>
      <c r="DI183" s="170">
        <v>0</v>
      </c>
      <c r="DJ183" s="170">
        <v>0.28686289076700239</v>
      </c>
      <c r="DK183" s="170">
        <v>1.0462486879280342</v>
      </c>
      <c r="DL183" s="170">
        <v>5.1305021304963214E-2</v>
      </c>
      <c r="DM183" s="336">
        <v>27.752162577818204</v>
      </c>
      <c r="DN183" s="337">
        <v>7.7087404386618932</v>
      </c>
      <c r="DO183" s="337">
        <v>20.043422139156309</v>
      </c>
      <c r="DP183" s="337">
        <v>1.7161701081755441</v>
      </c>
      <c r="DQ183" s="337">
        <v>18.32725203098077</v>
      </c>
      <c r="DR183" s="337">
        <v>7.7087404386618932</v>
      </c>
      <c r="DS183" s="338">
        <v>1.1372606868641748</v>
      </c>
      <c r="DT183" s="339">
        <v>26.61490189095403</v>
      </c>
      <c r="DU183" s="339">
        <v>14.983403759252482</v>
      </c>
      <c r="DV183" s="339">
        <v>11.472479154696892</v>
      </c>
      <c r="DW183" s="339">
        <v>2.9460162920874362</v>
      </c>
      <c r="DX183" s="339">
        <v>0.81849439493114351</v>
      </c>
      <c r="DY183" s="339">
        <v>7.866987444682966</v>
      </c>
      <c r="DZ183" s="339">
        <v>9.6054566827995735</v>
      </c>
      <c r="EA183" s="339">
        <v>5.3779470764529114</v>
      </c>
      <c r="EB183" s="340">
        <v>2.9587629585287631</v>
      </c>
      <c r="EC183" s="274">
        <v>18.142441482635814</v>
      </c>
      <c r="ED183" s="274">
        <v>3.9812645693333328</v>
      </c>
      <c r="EE183" s="274">
        <v>8.3099606414999999E-2</v>
      </c>
      <c r="EF183" s="274">
        <v>1.202177360905293</v>
      </c>
      <c r="EG183" s="274">
        <v>0</v>
      </c>
      <c r="EH183" s="274">
        <f t="shared" si="179"/>
        <v>1.3844165999999998</v>
      </c>
      <c r="EI183" s="248">
        <f t="shared" si="180"/>
        <v>27.752162577818204</v>
      </c>
      <c r="EJ183" s="245">
        <v>0.28541147199531752</v>
      </c>
      <c r="EK183" s="246">
        <v>0.89407364599221695</v>
      </c>
      <c r="EL183" s="246">
        <v>0.16474061333333334</v>
      </c>
      <c r="EM183" s="246">
        <v>0</v>
      </c>
      <c r="EN183" s="246">
        <v>0.37194437685467624</v>
      </c>
      <c r="EO183" s="246">
        <v>0</v>
      </c>
      <c r="EP183" s="246">
        <v>0</v>
      </c>
      <c r="EQ183" s="341">
        <v>1.7161701081755441</v>
      </c>
      <c r="ER183" s="246">
        <v>0.97471259699898183</v>
      </c>
      <c r="ES183" s="246">
        <v>11.857679324891699</v>
      </c>
      <c r="ET183" s="246">
        <v>3.5081641382549993</v>
      </c>
      <c r="EU183" s="246">
        <v>7.7841469357049997E-2</v>
      </c>
      <c r="EV183" s="246">
        <v>0.66418638724049361</v>
      </c>
      <c r="EW183" s="246">
        <v>0</v>
      </c>
      <c r="EX183" s="246">
        <f t="shared" si="181"/>
        <v>1.2446681142375455</v>
      </c>
      <c r="EY183" s="342">
        <f t="shared" si="182"/>
        <v>18.32725203098077</v>
      </c>
      <c r="EZ183" s="246">
        <v>1.6986388895344637</v>
      </c>
      <c r="FA183" s="246">
        <v>5.3906885117519012</v>
      </c>
      <c r="FB183" s="246">
        <v>0.30835981774499999</v>
      </c>
      <c r="FC183" s="246">
        <v>5.2581370579500002E-3</v>
      </c>
      <c r="FD183" s="246">
        <v>0.16604659681012332</v>
      </c>
      <c r="FE183" s="246">
        <v>0</v>
      </c>
      <c r="FF183" s="246">
        <f t="shared" si="137"/>
        <v>0.13974848576245408</v>
      </c>
      <c r="FG183" s="343">
        <f t="shared" si="138"/>
        <v>7.7087404386618932</v>
      </c>
      <c r="FH183" s="276">
        <v>0</v>
      </c>
      <c r="FI183" s="260">
        <v>0</v>
      </c>
      <c r="FJ183" s="260">
        <v>9.4844739070032325E-2</v>
      </c>
      <c r="FK183" s="260">
        <v>0</v>
      </c>
      <c r="FL183" s="260">
        <v>1.0424159477941426</v>
      </c>
      <c r="FM183" s="264">
        <v>0</v>
      </c>
      <c r="FN183" s="264">
        <v>0</v>
      </c>
      <c r="FO183" s="344">
        <v>1.1372606868641748</v>
      </c>
      <c r="FP183" s="345">
        <v>0.78859322718720937</v>
      </c>
      <c r="FQ183" s="260">
        <v>2.1574230649002271</v>
      </c>
      <c r="FR183" s="260">
        <v>0</v>
      </c>
      <c r="FS183" s="260">
        <v>0</v>
      </c>
      <c r="FT183" s="260">
        <v>0</v>
      </c>
      <c r="FU183" s="264">
        <v>0</v>
      </c>
      <c r="FV183" s="147">
        <v>0</v>
      </c>
      <c r="FW183" s="344">
        <v>2.9460162920874362</v>
      </c>
      <c r="FX183" s="195">
        <v>0.15144650947954891</v>
      </c>
      <c r="FY183" s="262">
        <v>0.45859996295398747</v>
      </c>
      <c r="FZ183" s="262">
        <v>0.15901897700465453</v>
      </c>
      <c r="GA183" s="262">
        <v>0</v>
      </c>
      <c r="GB183" s="262">
        <v>4.9428945492952597E-2</v>
      </c>
      <c r="GC183" s="147">
        <v>0</v>
      </c>
      <c r="GD183" s="147">
        <v>0</v>
      </c>
      <c r="GE183" s="346">
        <v>0.81849439493114351</v>
      </c>
      <c r="GF183" s="273">
        <f t="shared" si="139"/>
        <v>0.6325806252248195</v>
      </c>
      <c r="GG183" s="246">
        <f t="shared" si="140"/>
        <v>4.2792389409843148</v>
      </c>
      <c r="GH183" s="246">
        <f t="shared" si="141"/>
        <v>2.6282142331583884</v>
      </c>
      <c r="GI183" s="246">
        <f t="shared" si="142"/>
        <v>2.2985977372090797E-2</v>
      </c>
      <c r="GJ183" s="246">
        <f t="shared" si="143"/>
        <v>1.7104777176349603E-2</v>
      </c>
      <c r="GK183" s="246">
        <f t="shared" si="144"/>
        <v>0</v>
      </c>
      <c r="GL183" s="246">
        <f t="shared" si="145"/>
        <v>0.28686289076700239</v>
      </c>
      <c r="GM183" s="346">
        <f t="shared" si="146"/>
        <v>7.866987444682966</v>
      </c>
      <c r="GN183" s="195">
        <v>0</v>
      </c>
      <c r="GO183" s="262">
        <v>8.5592079948715387</v>
      </c>
      <c r="GP183" s="262">
        <v>0</v>
      </c>
      <c r="GQ183" s="262">
        <v>0</v>
      </c>
      <c r="GR183" s="262">
        <v>0</v>
      </c>
      <c r="GS183" s="147">
        <v>0</v>
      </c>
      <c r="GT183" s="147">
        <f t="shared" si="147"/>
        <v>1.0462486879280342</v>
      </c>
      <c r="GU183" s="346">
        <f t="shared" si="148"/>
        <v>9.6054566827995735</v>
      </c>
      <c r="GV183" s="195">
        <v>1.3861425966371852</v>
      </c>
      <c r="GW183" s="262">
        <v>2.6879715189257469</v>
      </c>
      <c r="GX183" s="262">
        <v>1.0991866201002576</v>
      </c>
      <c r="GY183" s="262">
        <v>6.0113629042909206E-2</v>
      </c>
      <c r="GZ183" s="262">
        <v>9.322769044184824E-2</v>
      </c>
      <c r="HA183" s="147">
        <v>0</v>
      </c>
      <c r="HB183" s="147">
        <f t="shared" si="186"/>
        <v>5.1305021304963214E-2</v>
      </c>
      <c r="HC183" s="346">
        <f t="shared" si="187"/>
        <v>5.3779470764529114</v>
      </c>
      <c r="HD183" s="248">
        <f t="shared" si="149"/>
        <v>27.752162577818204</v>
      </c>
      <c r="HE183" s="116">
        <f t="shared" si="183"/>
        <v>1.7161701081755441</v>
      </c>
      <c r="HF183" s="117">
        <f t="shared" si="184"/>
        <v>18.32725203098077</v>
      </c>
      <c r="HG183" s="117">
        <f t="shared" si="185"/>
        <v>7.7087404386618932</v>
      </c>
      <c r="HH183" s="195">
        <f t="shared" si="173"/>
        <v>1.1372606868641748</v>
      </c>
      <c r="HI183" s="262">
        <f t="shared" si="174"/>
        <v>2.9460162920874362</v>
      </c>
      <c r="HJ183" s="262">
        <f t="shared" si="175"/>
        <v>0.81849439493114351</v>
      </c>
      <c r="HK183" s="262">
        <f t="shared" si="176"/>
        <v>7.866987444682966</v>
      </c>
      <c r="HL183" s="262">
        <f t="shared" si="177"/>
        <v>9.6054566827995735</v>
      </c>
      <c r="HM183" s="262">
        <f t="shared" si="178"/>
        <v>5.3779470764529114</v>
      </c>
      <c r="HN183" s="120">
        <f t="shared" si="155"/>
        <v>14.063428916067021</v>
      </c>
      <c r="HO183" s="249">
        <f t="shared" si="156"/>
        <v>50.675073975343679</v>
      </c>
      <c r="HP183" s="121">
        <f t="shared" si="157"/>
        <v>49.324926024656321</v>
      </c>
      <c r="HQ183" s="122">
        <f t="shared" si="150"/>
        <v>20.043422139156313</v>
      </c>
      <c r="HR183" s="123">
        <f t="shared" si="151"/>
        <v>11.631498131701546</v>
      </c>
      <c r="HS183" s="196">
        <f t="shared" si="152"/>
        <v>8.4119240074547665</v>
      </c>
      <c r="HT183" s="197">
        <f t="shared" si="153"/>
        <v>10.742717369663747</v>
      </c>
      <c r="HU183" s="198">
        <f t="shared" si="154"/>
        <v>-2.3307933622089818</v>
      </c>
      <c r="HV183" s="199">
        <f t="shared" si="158"/>
        <v>2.3126802148181835</v>
      </c>
      <c r="HW183" s="125">
        <f t="shared" si="159"/>
        <v>0.14301417568129535</v>
      </c>
      <c r="HX183" s="125">
        <f t="shared" si="160"/>
        <v>1.5272710025817309</v>
      </c>
      <c r="HY183" s="125">
        <f t="shared" si="161"/>
        <v>0.64239503655515773</v>
      </c>
      <c r="HZ183" s="200">
        <f t="shared" si="162"/>
        <v>9.4771723905347896E-2</v>
      </c>
      <c r="IA183" s="201">
        <f t="shared" si="163"/>
        <v>0.24550135767395301</v>
      </c>
      <c r="IB183" s="201">
        <f t="shared" si="164"/>
        <v>6.8207866244261964E-2</v>
      </c>
      <c r="IC183" s="201">
        <f t="shared" si="165"/>
        <v>0.65558228705691379</v>
      </c>
      <c r="ID183" s="201">
        <f t="shared" si="166"/>
        <v>0.80045472356663117</v>
      </c>
      <c r="IE183" s="201">
        <f t="shared" si="167"/>
        <v>0.44816225637107593</v>
      </c>
      <c r="IF183" s="173">
        <f t="shared" si="168"/>
        <v>1.6702851782630261</v>
      </c>
      <c r="IG183" s="174">
        <f t="shared" si="169"/>
        <v>0.96929151097512889</v>
      </c>
      <c r="IH183" s="184">
        <f t="shared" si="170"/>
        <v>0.70099366728789725</v>
      </c>
      <c r="II183" s="185">
        <f t="shared" si="171"/>
        <v>0.89522644747197899</v>
      </c>
      <c r="IJ183" s="177">
        <f t="shared" si="172"/>
        <v>-0.19423278018408183</v>
      </c>
      <c r="IK183" s="130">
        <v>0</v>
      </c>
      <c r="IL183" s="347">
        <v>0</v>
      </c>
    </row>
    <row r="184" spans="1:246" outlineLevel="3" x14ac:dyDescent="0.2">
      <c r="A184" s="187">
        <v>177.975757575757</v>
      </c>
      <c r="B184" s="188">
        <v>162</v>
      </c>
      <c r="C184" s="189" t="s">
        <v>242</v>
      </c>
      <c r="D184" s="208" t="s">
        <v>295</v>
      </c>
      <c r="E184" s="191" t="s">
        <v>297</v>
      </c>
      <c r="F184" s="1">
        <v>9361.4770000000008</v>
      </c>
      <c r="G184" s="232">
        <v>199.8116</v>
      </c>
      <c r="H184" s="234">
        <v>70.637</v>
      </c>
      <c r="I184" s="192">
        <v>0.15374368961821294</v>
      </c>
      <c r="J184" s="193">
        <v>0.84625631038178706</v>
      </c>
      <c r="K184" s="202">
        <v>1</v>
      </c>
      <c r="L184" s="271">
        <v>2.8307299366280909</v>
      </c>
      <c r="M184" s="272">
        <v>1.1402633707653704</v>
      </c>
      <c r="N184" s="314">
        <v>1.6904665658627205</v>
      </c>
      <c r="O184" s="314">
        <v>0.27374376292459873</v>
      </c>
      <c r="P184" s="314">
        <v>1.4167228029381218</v>
      </c>
      <c r="Q184" s="314">
        <v>1.1402633707653704</v>
      </c>
      <c r="R184" s="315">
        <v>0</v>
      </c>
      <c r="S184" s="316">
        <v>2.8307299366280909</v>
      </c>
      <c r="T184" s="316">
        <v>1.1111439598030017</v>
      </c>
      <c r="U184" s="316">
        <v>1.7195859768250892</v>
      </c>
      <c r="V184" s="316">
        <v>0.14407279000395273</v>
      </c>
      <c r="W184" s="316">
        <v>0.24920931074207378</v>
      </c>
      <c r="X184" s="316">
        <v>1.3263038760790626</v>
      </c>
      <c r="Y184" s="316">
        <v>0</v>
      </c>
      <c r="Z184" s="316">
        <v>1.1111439598030017</v>
      </c>
      <c r="AA184" s="317">
        <v>16.206081483116826</v>
      </c>
      <c r="AB184" s="318">
        <v>5.0611082545038313</v>
      </c>
      <c r="AC184" s="318">
        <v>11.144973228612994</v>
      </c>
      <c r="AD184" s="318">
        <v>0.83325983998661457</v>
      </c>
      <c r="AE184" s="318">
        <v>10.31171338862638</v>
      </c>
      <c r="AF184" s="318">
        <v>5.0611082545038313</v>
      </c>
      <c r="AG184" s="319">
        <v>0</v>
      </c>
      <c r="AH184" s="320">
        <v>16.206081483116826</v>
      </c>
      <c r="AI184" s="320">
        <v>6.0693889485919712</v>
      </c>
      <c r="AJ184" s="320">
        <v>10.136692534524855</v>
      </c>
      <c r="AK184" s="320">
        <v>0.38742663950327272</v>
      </c>
      <c r="AL184" s="320">
        <v>0.75449417651726214</v>
      </c>
      <c r="AM184" s="320">
        <v>8.994771718504321</v>
      </c>
      <c r="AN184" s="320">
        <v>1.3771706731041007</v>
      </c>
      <c r="AO184" s="320">
        <v>4.6922182754878703</v>
      </c>
      <c r="AP184" s="321">
        <v>10.224658658666666</v>
      </c>
      <c r="AQ184" s="322">
        <v>0.7515399775012499</v>
      </c>
      <c r="AR184" s="323">
        <v>9.4731186811654169</v>
      </c>
      <c r="AS184" s="323">
        <v>1.1232931196666667</v>
      </c>
      <c r="AT184" s="323">
        <v>8.3498255614987507</v>
      </c>
      <c r="AU184" s="323">
        <v>0.7515399775012499</v>
      </c>
      <c r="AV184" s="315">
        <v>0.14121253832099312</v>
      </c>
      <c r="AW184" s="316">
        <v>10.083446120345673</v>
      </c>
      <c r="AX184" s="316">
        <v>1.1087697342995637</v>
      </c>
      <c r="AY184" s="316">
        <v>7.8689340327392507</v>
      </c>
      <c r="AZ184" s="316">
        <v>0</v>
      </c>
      <c r="BA184" s="316">
        <v>1.1057423533068587</v>
      </c>
      <c r="BB184" s="316">
        <v>7.8689340327392507</v>
      </c>
      <c r="BC184" s="316">
        <v>0</v>
      </c>
      <c r="BD184" s="316">
        <v>1.1087697342995637</v>
      </c>
      <c r="BE184" s="324">
        <v>0.92695672444711963</v>
      </c>
      <c r="BF184" s="325">
        <v>0.11320701562140273</v>
      </c>
      <c r="BG184" s="326">
        <v>0.81374970882571684</v>
      </c>
      <c r="BH184" s="326">
        <v>0</v>
      </c>
      <c r="BI184" s="326">
        <v>0.81374970882571684</v>
      </c>
      <c r="BJ184" s="326">
        <v>0.11320701562140273</v>
      </c>
      <c r="BK184" s="319">
        <v>0</v>
      </c>
      <c r="BL184" s="320">
        <v>0.92695672444711963</v>
      </c>
      <c r="BM184" s="320">
        <v>0.22339829673696959</v>
      </c>
      <c r="BN184" s="320">
        <v>0.70355842771015009</v>
      </c>
      <c r="BO184" s="320">
        <v>0</v>
      </c>
      <c r="BP184" s="320">
        <v>0</v>
      </c>
      <c r="BQ184" s="320">
        <v>0.70355842771015009</v>
      </c>
      <c r="BR184" s="320">
        <v>0</v>
      </c>
      <c r="BS184" s="320">
        <v>0.22339829673696959</v>
      </c>
      <c r="BT184" s="275">
        <v>1.5850973318731334</v>
      </c>
      <c r="BU184" s="327">
        <v>0.21893609556258747</v>
      </c>
      <c r="BV184" s="328">
        <v>1.366161236310546</v>
      </c>
      <c r="BW184" s="328">
        <v>0.49041685406019608</v>
      </c>
      <c r="BX184" s="328">
        <v>0.8757443822503499</v>
      </c>
      <c r="BY184" s="328">
        <v>0.21893609556258747</v>
      </c>
      <c r="BZ184" s="329">
        <v>0.64572402428715103</v>
      </c>
      <c r="CA184" s="330">
        <v>0.93937330758598236</v>
      </c>
      <c r="CB184" s="330">
        <v>0.20953925145504371</v>
      </c>
      <c r="CC184" s="330">
        <v>0.72983405613093866</v>
      </c>
      <c r="CD184" s="330"/>
      <c r="CE184" s="330">
        <v>0.29063483549621566</v>
      </c>
      <c r="CF184" s="330">
        <v>0.439199220634723</v>
      </c>
      <c r="CG184" s="330"/>
      <c r="CH184" s="330">
        <v>0.20953925145504371</v>
      </c>
      <c r="CI184" s="331">
        <v>1.5603236154128699</v>
      </c>
      <c r="CJ184" s="332">
        <v>4.1969716568999997E-2</v>
      </c>
      <c r="CK184" s="332">
        <v>1.5183538988438698</v>
      </c>
      <c r="CL184" s="332"/>
      <c r="CM184" s="332">
        <v>1.5183538988438698</v>
      </c>
      <c r="CN184" s="332">
        <v>4.1969716568999997E-2</v>
      </c>
      <c r="CO184" s="333"/>
      <c r="CP184" s="334">
        <v>1.5603236154128699</v>
      </c>
      <c r="CQ184" s="334">
        <v>0.27125021014429973</v>
      </c>
      <c r="CR184" s="334">
        <v>1.2890734052685702</v>
      </c>
      <c r="CS184" s="335"/>
      <c r="CT184" s="335"/>
      <c r="CU184" s="334">
        <v>1.2890734052685702</v>
      </c>
      <c r="CV184" s="334">
        <v>1.3777072402739861</v>
      </c>
      <c r="CW184" s="334">
        <v>-1.1064570301296863</v>
      </c>
      <c r="CX184" s="299">
        <v>1.3138482</v>
      </c>
      <c r="CY184" s="300">
        <v>0.13262503243006901</v>
      </c>
      <c r="CZ184" s="301">
        <v>1.181223167569931</v>
      </c>
      <c r="DA184" s="301">
        <v>0</v>
      </c>
      <c r="DB184" s="301">
        <v>1.181223167569931</v>
      </c>
      <c r="DC184" s="301">
        <v>0.13262503243006901</v>
      </c>
      <c r="DD184" s="169">
        <v>0</v>
      </c>
      <c r="DE184" s="170">
        <v>1.3138482</v>
      </c>
      <c r="DF184" s="170">
        <v>0.30596669868461246</v>
      </c>
      <c r="DG184" s="170">
        <v>1.0078815013153877</v>
      </c>
      <c r="DH184" s="170">
        <v>0</v>
      </c>
      <c r="DI184" s="170">
        <v>0</v>
      </c>
      <c r="DJ184" s="170">
        <v>1.0078815013153875</v>
      </c>
      <c r="DK184" s="170">
        <v>0.14412424831021023</v>
      </c>
      <c r="DL184" s="170">
        <v>0.1618424503744022</v>
      </c>
      <c r="DM184" s="336">
        <v>34.647695950144708</v>
      </c>
      <c r="DN184" s="337">
        <v>7.4596494629535108</v>
      </c>
      <c r="DO184" s="337">
        <v>27.188046487191198</v>
      </c>
      <c r="DP184" s="337">
        <v>2.7207135766380763</v>
      </c>
      <c r="DQ184" s="337">
        <v>24.467332910553122</v>
      </c>
      <c r="DR184" s="337">
        <v>7.4596494629535108</v>
      </c>
      <c r="DS184" s="338">
        <v>0.78693656260814415</v>
      </c>
      <c r="DT184" s="339">
        <v>33.860759387536568</v>
      </c>
      <c r="DU184" s="339">
        <v>9.2994570997154611</v>
      </c>
      <c r="DV184" s="339">
        <v>23.455559934514245</v>
      </c>
      <c r="DW184" s="339">
        <v>0.53149942950722551</v>
      </c>
      <c r="DX184" s="339">
        <v>2.40008067606241</v>
      </c>
      <c r="DY184" s="339">
        <v>21.629722182251466</v>
      </c>
      <c r="DZ184" s="339">
        <v>2.8990021616882968</v>
      </c>
      <c r="EA184" s="339">
        <v>6.4004549380271651</v>
      </c>
      <c r="EB184" s="340">
        <v>2.8307299366280909</v>
      </c>
      <c r="EC184" s="274">
        <v>16.206081483116826</v>
      </c>
      <c r="ED184" s="274">
        <v>10.224658658666666</v>
      </c>
      <c r="EE184" s="274">
        <v>0.92695672444711963</v>
      </c>
      <c r="EF184" s="274">
        <v>1.5850973318731334</v>
      </c>
      <c r="EG184" s="274">
        <v>1.5603236154128699</v>
      </c>
      <c r="EH184" s="274">
        <f t="shared" si="179"/>
        <v>1.3138482</v>
      </c>
      <c r="EI184" s="248">
        <f t="shared" si="180"/>
        <v>34.647695950144708</v>
      </c>
      <c r="EJ184" s="245">
        <v>0.27374376292459873</v>
      </c>
      <c r="EK184" s="246">
        <v>0.83325983998661457</v>
      </c>
      <c r="EL184" s="246">
        <v>1.1232931196666667</v>
      </c>
      <c r="EM184" s="246">
        <v>0</v>
      </c>
      <c r="EN184" s="246">
        <v>0.49041685406019608</v>
      </c>
      <c r="EO184" s="246">
        <v>0</v>
      </c>
      <c r="EP184" s="246">
        <v>0</v>
      </c>
      <c r="EQ184" s="341">
        <v>2.7207135766380763</v>
      </c>
      <c r="ER184" s="246">
        <v>1.4167228029381218</v>
      </c>
      <c r="ES184" s="246">
        <v>10.31171338862638</v>
      </c>
      <c r="ET184" s="246">
        <v>8.3498255614987507</v>
      </c>
      <c r="EU184" s="246">
        <v>0.81374970882571684</v>
      </c>
      <c r="EV184" s="246">
        <v>0.8757443822503499</v>
      </c>
      <c r="EW184" s="246">
        <v>1.5183538988438698</v>
      </c>
      <c r="EX184" s="246">
        <f t="shared" si="181"/>
        <v>1.181223167569931</v>
      </c>
      <c r="EY184" s="342">
        <f t="shared" si="182"/>
        <v>24.467332910553122</v>
      </c>
      <c r="EZ184" s="246">
        <v>1.1402633707653704</v>
      </c>
      <c r="FA184" s="246">
        <v>5.0611082545038313</v>
      </c>
      <c r="FB184" s="246">
        <v>0.7515399775012499</v>
      </c>
      <c r="FC184" s="246">
        <v>0.11320701562140273</v>
      </c>
      <c r="FD184" s="246">
        <v>0.21893609556258747</v>
      </c>
      <c r="FE184" s="246">
        <v>4.1969716568999997E-2</v>
      </c>
      <c r="FF184" s="246">
        <f t="shared" si="137"/>
        <v>0.13262503243006901</v>
      </c>
      <c r="FG184" s="343">
        <f t="shared" si="138"/>
        <v>7.4596494629535108</v>
      </c>
      <c r="FH184" s="276">
        <v>0</v>
      </c>
      <c r="FI184" s="260">
        <v>0</v>
      </c>
      <c r="FJ184" s="260">
        <v>0.14121253832099312</v>
      </c>
      <c r="FK184" s="260">
        <v>0</v>
      </c>
      <c r="FL184" s="260">
        <v>0.64572402428715103</v>
      </c>
      <c r="FM184" s="264">
        <v>0</v>
      </c>
      <c r="FN184" s="264">
        <v>0</v>
      </c>
      <c r="FO184" s="344">
        <v>0.78693656260814415</v>
      </c>
      <c r="FP184" s="345">
        <v>0.14407279000395273</v>
      </c>
      <c r="FQ184" s="260">
        <v>0.38742663950327272</v>
      </c>
      <c r="FR184" s="260">
        <v>0</v>
      </c>
      <c r="FS184" s="260">
        <v>0</v>
      </c>
      <c r="FT184" s="260">
        <v>0</v>
      </c>
      <c r="FU184" s="264">
        <v>0</v>
      </c>
      <c r="FV184" s="147">
        <v>0</v>
      </c>
      <c r="FW184" s="344">
        <v>0.53149942950722551</v>
      </c>
      <c r="FX184" s="195">
        <v>0.24920931074207378</v>
      </c>
      <c r="FY184" s="262">
        <v>0.75449417651726214</v>
      </c>
      <c r="FZ184" s="262">
        <v>1.1057423533068587</v>
      </c>
      <c r="GA184" s="262">
        <v>0</v>
      </c>
      <c r="GB184" s="262">
        <v>0.29063483549621566</v>
      </c>
      <c r="GC184" s="147">
        <v>0</v>
      </c>
      <c r="GD184" s="147">
        <v>0</v>
      </c>
      <c r="GE184" s="346">
        <v>2.40008067606241</v>
      </c>
      <c r="GF184" s="273">
        <f t="shared" si="139"/>
        <v>1.3263038760790626</v>
      </c>
      <c r="GG184" s="246">
        <f t="shared" si="140"/>
        <v>8.994771718504321</v>
      </c>
      <c r="GH184" s="246">
        <f t="shared" si="141"/>
        <v>7.8689340327392507</v>
      </c>
      <c r="GI184" s="246">
        <f t="shared" si="142"/>
        <v>0.70355842771015009</v>
      </c>
      <c r="GJ184" s="246">
        <f t="shared" si="143"/>
        <v>0.439199220634723</v>
      </c>
      <c r="GK184" s="246">
        <f t="shared" si="144"/>
        <v>1.2890734052685702</v>
      </c>
      <c r="GL184" s="246">
        <f t="shared" si="145"/>
        <v>1.0078815013153875</v>
      </c>
      <c r="GM184" s="346">
        <f t="shared" si="146"/>
        <v>21.629722182251466</v>
      </c>
      <c r="GN184" s="195">
        <v>0</v>
      </c>
      <c r="GO184" s="262">
        <v>1.3771706731041007</v>
      </c>
      <c r="GP184" s="262">
        <v>0</v>
      </c>
      <c r="GQ184" s="262">
        <v>0</v>
      </c>
      <c r="GR184" s="262">
        <v>0</v>
      </c>
      <c r="GS184" s="147">
        <v>1.3777072402739861</v>
      </c>
      <c r="GT184" s="147">
        <f t="shared" si="147"/>
        <v>0.14412424831021023</v>
      </c>
      <c r="GU184" s="346">
        <f t="shared" si="148"/>
        <v>2.8990021616882968</v>
      </c>
      <c r="GV184" s="195">
        <v>1.1111439598030017</v>
      </c>
      <c r="GW184" s="262">
        <v>4.6922182754878703</v>
      </c>
      <c r="GX184" s="262">
        <v>1.1087697342995637</v>
      </c>
      <c r="GY184" s="262">
        <v>0.22339829673696959</v>
      </c>
      <c r="GZ184" s="262">
        <v>0.20953925145504371</v>
      </c>
      <c r="HA184" s="147">
        <v>-1.1064570301296863</v>
      </c>
      <c r="HB184" s="147">
        <f t="shared" si="186"/>
        <v>0.1618424503744022</v>
      </c>
      <c r="HC184" s="346">
        <f t="shared" si="187"/>
        <v>6.4004549380271651</v>
      </c>
      <c r="HD184" s="248">
        <f t="shared" si="149"/>
        <v>34.647695950144708</v>
      </c>
      <c r="HE184" s="116">
        <f t="shared" si="183"/>
        <v>2.7207135766380763</v>
      </c>
      <c r="HF184" s="117">
        <f t="shared" si="184"/>
        <v>24.467332910553122</v>
      </c>
      <c r="HG184" s="117">
        <f t="shared" si="185"/>
        <v>7.4596494629535108</v>
      </c>
      <c r="HH184" s="195">
        <f t="shared" si="173"/>
        <v>0.78693656260814415</v>
      </c>
      <c r="HI184" s="262">
        <f t="shared" si="174"/>
        <v>0.53149942950722551</v>
      </c>
      <c r="HJ184" s="262">
        <f t="shared" si="175"/>
        <v>2.40008067606241</v>
      </c>
      <c r="HK184" s="262">
        <f t="shared" si="176"/>
        <v>21.629722182251466</v>
      </c>
      <c r="HL184" s="262">
        <f t="shared" si="177"/>
        <v>2.8990021616882968</v>
      </c>
      <c r="HM184" s="262">
        <f t="shared" si="178"/>
        <v>6.4004549380271651</v>
      </c>
      <c r="HN184" s="120">
        <f t="shared" si="155"/>
        <v>30.430257796341039</v>
      </c>
      <c r="HO184" s="249">
        <f t="shared" si="156"/>
        <v>87.827651916963745</v>
      </c>
      <c r="HP184" s="121">
        <f t="shared" si="157"/>
        <v>12.172348083036255</v>
      </c>
      <c r="HQ184" s="122">
        <f t="shared" si="150"/>
        <v>27.188046487191198</v>
      </c>
      <c r="HR184" s="123">
        <f t="shared" si="151"/>
        <v>24.561302287821103</v>
      </c>
      <c r="HS184" s="196">
        <f t="shared" si="152"/>
        <v>2.6267441993700942</v>
      </c>
      <c r="HT184" s="197">
        <f t="shared" si="153"/>
        <v>3.6859387242964408</v>
      </c>
      <c r="HU184" s="198">
        <f t="shared" si="154"/>
        <v>-1.0591945249263457</v>
      </c>
      <c r="HV184" s="199">
        <f t="shared" si="158"/>
        <v>2.8873079958453922</v>
      </c>
      <c r="HW184" s="125">
        <f t="shared" si="159"/>
        <v>0.22672613138650635</v>
      </c>
      <c r="HX184" s="125">
        <f t="shared" si="160"/>
        <v>2.03894440921276</v>
      </c>
      <c r="HY184" s="125">
        <f t="shared" si="161"/>
        <v>0.6216374552461259</v>
      </c>
      <c r="HZ184" s="200">
        <f t="shared" si="162"/>
        <v>6.5578046884012017E-2</v>
      </c>
      <c r="IA184" s="201">
        <f t="shared" si="163"/>
        <v>4.4291619125602123E-2</v>
      </c>
      <c r="IB184" s="201">
        <f t="shared" si="164"/>
        <v>0.20000672300520084</v>
      </c>
      <c r="IC184" s="201">
        <f t="shared" si="165"/>
        <v>1.8024768485209555</v>
      </c>
      <c r="ID184" s="201">
        <f t="shared" si="166"/>
        <v>0.24158351347402474</v>
      </c>
      <c r="IE184" s="201">
        <f t="shared" si="167"/>
        <v>0.53337124483559706</v>
      </c>
      <c r="IF184" s="173">
        <f t="shared" si="168"/>
        <v>2.2656705405992663</v>
      </c>
      <c r="IG184" s="174">
        <f t="shared" si="169"/>
        <v>2.0467751906517586</v>
      </c>
      <c r="IH184" s="184">
        <f t="shared" si="170"/>
        <v>0.21889534994750784</v>
      </c>
      <c r="II184" s="185">
        <f t="shared" si="171"/>
        <v>0.30716156035803671</v>
      </c>
      <c r="IJ184" s="177">
        <f t="shared" si="172"/>
        <v>-8.8266210410528803E-2</v>
      </c>
      <c r="IK184" s="130">
        <v>0</v>
      </c>
      <c r="IL184" s="347">
        <v>0</v>
      </c>
    </row>
    <row r="185" spans="1:246" outlineLevel="3" x14ac:dyDescent="0.2">
      <c r="A185" s="187">
        <v>179.07272727272701</v>
      </c>
      <c r="B185" s="188">
        <v>163</v>
      </c>
      <c r="C185" s="189" t="s">
        <v>242</v>
      </c>
      <c r="D185" s="208" t="s">
        <v>295</v>
      </c>
      <c r="E185" s="191" t="s">
        <v>298</v>
      </c>
      <c r="F185" s="1">
        <v>4138.92</v>
      </c>
      <c r="G185" s="232">
        <v>56.464800000000004</v>
      </c>
      <c r="H185" s="234">
        <v>74.64</v>
      </c>
      <c r="I185" s="192">
        <v>0.76468513970484109</v>
      </c>
      <c r="J185" s="193">
        <v>0.23531486029515891</v>
      </c>
      <c r="K185" s="202">
        <v>1</v>
      </c>
      <c r="L185" s="271">
        <v>3.2187179900650502</v>
      </c>
      <c r="M185" s="272">
        <v>1.7764891247098489</v>
      </c>
      <c r="N185" s="314">
        <v>1.4422288653552013</v>
      </c>
      <c r="O185" s="314">
        <v>0.31802811408650111</v>
      </c>
      <c r="P185" s="314">
        <v>1.1242007512687002</v>
      </c>
      <c r="Q185" s="314">
        <v>1.7764891247098489</v>
      </c>
      <c r="R185" s="315">
        <v>0</v>
      </c>
      <c r="S185" s="316">
        <v>3.2187179900650502</v>
      </c>
      <c r="T185" s="316">
        <v>1.4638288043960015</v>
      </c>
      <c r="U185" s="316">
        <v>1.7548891856690487</v>
      </c>
      <c r="V185" s="316">
        <v>0.8244932773707726</v>
      </c>
      <c r="W185" s="316">
        <v>0.17469078825903811</v>
      </c>
      <c r="X185" s="316">
        <v>0.75570512003923818</v>
      </c>
      <c r="Y185" s="316">
        <v>0</v>
      </c>
      <c r="Z185" s="316">
        <v>1.4638288043960015</v>
      </c>
      <c r="AA185" s="317">
        <v>17.630629166372522</v>
      </c>
      <c r="AB185" s="318">
        <v>5.375340134497808</v>
      </c>
      <c r="AC185" s="318">
        <v>12.255289031874714</v>
      </c>
      <c r="AD185" s="318">
        <v>0.8881060298412522</v>
      </c>
      <c r="AE185" s="318">
        <v>11.36718300203346</v>
      </c>
      <c r="AF185" s="318">
        <v>5.375340134497808</v>
      </c>
      <c r="AG185" s="319">
        <v>0</v>
      </c>
      <c r="AH185" s="320">
        <v>17.630629166372522</v>
      </c>
      <c r="AI185" s="320">
        <v>10.614666130101408</v>
      </c>
      <c r="AJ185" s="320">
        <v>7.0159630362711134</v>
      </c>
      <c r="AK185" s="320">
        <v>2.0436570659252258</v>
      </c>
      <c r="AL185" s="320">
        <v>0.47403010795579481</v>
      </c>
      <c r="AM185" s="320">
        <v>4.498275862390094</v>
      </c>
      <c r="AN185" s="320">
        <v>7.7876957278811645</v>
      </c>
      <c r="AO185" s="320">
        <v>2.826970402220244</v>
      </c>
      <c r="AP185" s="321">
        <v>3.9924438399999995</v>
      </c>
      <c r="AQ185" s="322">
        <v>0.30922568279999996</v>
      </c>
      <c r="AR185" s="323">
        <v>3.6832181571999998</v>
      </c>
      <c r="AS185" s="323">
        <v>0.16520319999999999</v>
      </c>
      <c r="AT185" s="323">
        <v>3.5180149571999997</v>
      </c>
      <c r="AU185" s="323">
        <v>0.30922568279999996</v>
      </c>
      <c r="AV185" s="315">
        <v>0.13225522651759922</v>
      </c>
      <c r="AW185" s="316">
        <v>3.8601886134824004</v>
      </c>
      <c r="AX185" s="316">
        <v>1.049025405305603</v>
      </c>
      <c r="AY185" s="316">
        <v>2.6539384824297758</v>
      </c>
      <c r="AZ185" s="316">
        <v>0</v>
      </c>
      <c r="BA185" s="316">
        <v>0.15722472574702129</v>
      </c>
      <c r="BB185" s="316">
        <v>2.6539384824297758</v>
      </c>
      <c r="BC185" s="316">
        <v>0</v>
      </c>
      <c r="BD185" s="316">
        <v>1.049025405305603</v>
      </c>
      <c r="BE185" s="324">
        <v>0.18802562400000003</v>
      </c>
      <c r="BF185" s="325">
        <v>1.1864028933000001E-2</v>
      </c>
      <c r="BG185" s="326">
        <v>0.17616159506700002</v>
      </c>
      <c r="BH185" s="326">
        <v>0</v>
      </c>
      <c r="BI185" s="326">
        <v>0.17616159506700002</v>
      </c>
      <c r="BJ185" s="326">
        <v>1.1864028933000001E-2</v>
      </c>
      <c r="BK185" s="319">
        <v>0</v>
      </c>
      <c r="BL185" s="320">
        <v>0.18802562400000003</v>
      </c>
      <c r="BM185" s="320">
        <v>0.12925998421779675</v>
      </c>
      <c r="BN185" s="320">
        <v>5.876563978220329E-2</v>
      </c>
      <c r="BO185" s="320">
        <v>0</v>
      </c>
      <c r="BP185" s="320">
        <v>0</v>
      </c>
      <c r="BQ185" s="320">
        <v>5.876563978220329E-2</v>
      </c>
      <c r="BR185" s="320">
        <v>0</v>
      </c>
      <c r="BS185" s="320">
        <v>0.12925998421779675</v>
      </c>
      <c r="BT185" s="275">
        <v>2.4959991921179379</v>
      </c>
      <c r="BU185" s="327">
        <v>0.34475126962954949</v>
      </c>
      <c r="BV185" s="328">
        <v>2.1512479224883885</v>
      </c>
      <c r="BW185" s="328">
        <v>0.77224284397019083</v>
      </c>
      <c r="BX185" s="328">
        <v>1.3790050785181975</v>
      </c>
      <c r="BY185" s="328">
        <v>0.34475126962954949</v>
      </c>
      <c r="BZ185" s="329">
        <v>2.0800223811091283</v>
      </c>
      <c r="CA185" s="330">
        <v>0.41597681100880957</v>
      </c>
      <c r="CB185" s="330">
        <v>0.23319640253726445</v>
      </c>
      <c r="CC185" s="330">
        <v>0.18278040847154511</v>
      </c>
      <c r="CD185" s="330"/>
      <c r="CE185" s="330">
        <v>0.12870000782593019</v>
      </c>
      <c r="CF185" s="330">
        <v>5.4080400645614923E-2</v>
      </c>
      <c r="CG185" s="330"/>
      <c r="CH185" s="330">
        <v>0.23319640253726445</v>
      </c>
      <c r="CI185" s="331">
        <v>0.18405116094222002</v>
      </c>
      <c r="CJ185" s="332">
        <v>4.6851179768249993E-3</v>
      </c>
      <c r="CK185" s="332">
        <v>0.17936604296539502</v>
      </c>
      <c r="CL185" s="332"/>
      <c r="CM185" s="332">
        <v>0.17936604296539502</v>
      </c>
      <c r="CN185" s="332">
        <v>4.6851179768249993E-3</v>
      </c>
      <c r="CO185" s="333"/>
      <c r="CP185" s="334">
        <v>0.18405116094222002</v>
      </c>
      <c r="CQ185" s="334">
        <v>0.14176979958201638</v>
      </c>
      <c r="CR185" s="334">
        <v>4.2281361360203634E-2</v>
      </c>
      <c r="CS185" s="335"/>
      <c r="CT185" s="335"/>
      <c r="CU185" s="334">
        <v>4.2281361360203634E-2</v>
      </c>
      <c r="CV185" s="334">
        <v>6.1125788681548186E-2</v>
      </c>
      <c r="CW185" s="334">
        <v>8.0644010900468188E-2</v>
      </c>
      <c r="CX185" s="299">
        <v>1.388304</v>
      </c>
      <c r="CY185" s="300">
        <v>0.14014089528972568</v>
      </c>
      <c r="CZ185" s="301">
        <v>1.2481631047102741</v>
      </c>
      <c r="DA185" s="301">
        <v>0</v>
      </c>
      <c r="DB185" s="301">
        <v>1.2481631047102741</v>
      </c>
      <c r="DC185" s="301">
        <v>0.14014089528972568</v>
      </c>
      <c r="DD185" s="169">
        <v>0</v>
      </c>
      <c r="DE185" s="170">
        <v>1.388304</v>
      </c>
      <c r="DF185" s="170">
        <v>1.0511604577180877</v>
      </c>
      <c r="DG185" s="170">
        <v>0.33714354228191223</v>
      </c>
      <c r="DH185" s="170">
        <v>0</v>
      </c>
      <c r="DI185" s="170">
        <v>0</v>
      </c>
      <c r="DJ185" s="170">
        <v>0.33714354228191201</v>
      </c>
      <c r="DK185" s="170">
        <v>0.98906735783458644</v>
      </c>
      <c r="DL185" s="170">
        <v>6.2093099883501507E-2</v>
      </c>
      <c r="DM185" s="336">
        <v>29.098170973497737</v>
      </c>
      <c r="DN185" s="337">
        <v>7.9624962538367576</v>
      </c>
      <c r="DO185" s="337">
        <v>21.135674719660969</v>
      </c>
      <c r="DP185" s="337">
        <v>2.1435801878979444</v>
      </c>
      <c r="DQ185" s="337">
        <v>18.99209453176303</v>
      </c>
      <c r="DR185" s="337">
        <v>7.9624962538367576</v>
      </c>
      <c r="DS185" s="338">
        <v>2.2122776076267274</v>
      </c>
      <c r="DT185" s="339">
        <v>26.885893365871009</v>
      </c>
      <c r="DU185" s="339">
        <v>14.682906983858178</v>
      </c>
      <c r="DV185" s="339">
        <v>12.045761656265803</v>
      </c>
      <c r="DW185" s="339">
        <v>2.8681503432959983</v>
      </c>
      <c r="DX185" s="339">
        <v>0.93464562978778443</v>
      </c>
      <c r="DY185" s="339">
        <v>8.400190408929042</v>
      </c>
      <c r="DZ185" s="339">
        <v>8.837888874397299</v>
      </c>
      <c r="EA185" s="339">
        <v>5.8450181094608791</v>
      </c>
      <c r="EB185" s="340">
        <v>3.2187179900650502</v>
      </c>
      <c r="EC185" s="274">
        <v>17.630629166372522</v>
      </c>
      <c r="ED185" s="274">
        <v>3.9924438399999995</v>
      </c>
      <c r="EE185" s="274">
        <v>0.18802562400000003</v>
      </c>
      <c r="EF185" s="274">
        <v>2.4959991921179379</v>
      </c>
      <c r="EG185" s="274">
        <v>0.18405116094222002</v>
      </c>
      <c r="EH185" s="274">
        <f t="shared" si="179"/>
        <v>1.388304</v>
      </c>
      <c r="EI185" s="248">
        <f t="shared" si="180"/>
        <v>29.098170973497737</v>
      </c>
      <c r="EJ185" s="245">
        <v>0.31802811408650111</v>
      </c>
      <c r="EK185" s="246">
        <v>0.8881060298412522</v>
      </c>
      <c r="EL185" s="246">
        <v>0.16520319999999999</v>
      </c>
      <c r="EM185" s="246">
        <v>0</v>
      </c>
      <c r="EN185" s="246">
        <v>0.77224284397019083</v>
      </c>
      <c r="EO185" s="246">
        <v>0</v>
      </c>
      <c r="EP185" s="246">
        <v>0</v>
      </c>
      <c r="EQ185" s="341">
        <v>2.1435801878979444</v>
      </c>
      <c r="ER185" s="246">
        <v>1.1242007512687002</v>
      </c>
      <c r="ES185" s="246">
        <v>11.36718300203346</v>
      </c>
      <c r="ET185" s="246">
        <v>3.5180149571999997</v>
      </c>
      <c r="EU185" s="246">
        <v>0.17616159506700002</v>
      </c>
      <c r="EV185" s="246">
        <v>1.3790050785181975</v>
      </c>
      <c r="EW185" s="246">
        <v>0.17936604296539502</v>
      </c>
      <c r="EX185" s="246">
        <f t="shared" si="181"/>
        <v>1.2481631047102741</v>
      </c>
      <c r="EY185" s="342">
        <f t="shared" si="182"/>
        <v>18.99209453176303</v>
      </c>
      <c r="EZ185" s="246">
        <v>1.7764891247098489</v>
      </c>
      <c r="FA185" s="246">
        <v>5.375340134497808</v>
      </c>
      <c r="FB185" s="246">
        <v>0.30922568279999996</v>
      </c>
      <c r="FC185" s="246">
        <v>1.1864028933000001E-2</v>
      </c>
      <c r="FD185" s="246">
        <v>0.34475126962954949</v>
      </c>
      <c r="FE185" s="246">
        <v>4.6851179768249993E-3</v>
      </c>
      <c r="FF185" s="246">
        <f t="shared" si="137"/>
        <v>0.14014089528972568</v>
      </c>
      <c r="FG185" s="343">
        <f t="shared" si="138"/>
        <v>7.9624962538367576</v>
      </c>
      <c r="FH185" s="276">
        <v>0</v>
      </c>
      <c r="FI185" s="260">
        <v>0</v>
      </c>
      <c r="FJ185" s="260">
        <v>0.13225522651759922</v>
      </c>
      <c r="FK185" s="260">
        <v>0</v>
      </c>
      <c r="FL185" s="260">
        <v>2.0800223811091283</v>
      </c>
      <c r="FM185" s="264">
        <v>0</v>
      </c>
      <c r="FN185" s="264">
        <v>0</v>
      </c>
      <c r="FO185" s="344">
        <v>2.2122776076267274</v>
      </c>
      <c r="FP185" s="345">
        <v>0.8244932773707726</v>
      </c>
      <c r="FQ185" s="260">
        <v>2.0436570659252258</v>
      </c>
      <c r="FR185" s="260">
        <v>0</v>
      </c>
      <c r="FS185" s="260">
        <v>0</v>
      </c>
      <c r="FT185" s="260">
        <v>0</v>
      </c>
      <c r="FU185" s="264">
        <v>0</v>
      </c>
      <c r="FV185" s="147">
        <v>0</v>
      </c>
      <c r="FW185" s="344">
        <v>2.8681503432959983</v>
      </c>
      <c r="FX185" s="195">
        <v>0.17469078825903811</v>
      </c>
      <c r="FY185" s="262">
        <v>0.47403010795579481</v>
      </c>
      <c r="FZ185" s="262">
        <v>0.15722472574702129</v>
      </c>
      <c r="GA185" s="262">
        <v>0</v>
      </c>
      <c r="GB185" s="262">
        <v>0.12870000782593019</v>
      </c>
      <c r="GC185" s="147">
        <v>0</v>
      </c>
      <c r="GD185" s="147">
        <v>0</v>
      </c>
      <c r="GE185" s="346">
        <v>0.93464562978778443</v>
      </c>
      <c r="GF185" s="273">
        <f t="shared" si="139"/>
        <v>0.75570512003923818</v>
      </c>
      <c r="GG185" s="246">
        <f t="shared" si="140"/>
        <v>4.498275862390094</v>
      </c>
      <c r="GH185" s="246">
        <f t="shared" si="141"/>
        <v>2.6539384824297758</v>
      </c>
      <c r="GI185" s="246">
        <f t="shared" si="142"/>
        <v>5.876563978220329E-2</v>
      </c>
      <c r="GJ185" s="246">
        <f t="shared" si="143"/>
        <v>5.4080400645614923E-2</v>
      </c>
      <c r="GK185" s="246">
        <f t="shared" si="144"/>
        <v>4.2281361360203634E-2</v>
      </c>
      <c r="GL185" s="246">
        <f t="shared" si="145"/>
        <v>0.33714354228191201</v>
      </c>
      <c r="GM185" s="346">
        <f t="shared" si="146"/>
        <v>8.400190408929042</v>
      </c>
      <c r="GN185" s="195">
        <v>0</v>
      </c>
      <c r="GO185" s="262">
        <v>7.7876957278811645</v>
      </c>
      <c r="GP185" s="262">
        <v>0</v>
      </c>
      <c r="GQ185" s="262">
        <v>0</v>
      </c>
      <c r="GR185" s="262">
        <v>0</v>
      </c>
      <c r="GS185" s="147">
        <v>6.1125788681548186E-2</v>
      </c>
      <c r="GT185" s="147">
        <f t="shared" si="147"/>
        <v>0.98906735783458644</v>
      </c>
      <c r="GU185" s="346">
        <f t="shared" si="148"/>
        <v>8.837888874397299</v>
      </c>
      <c r="GV185" s="195">
        <v>1.4638288043960015</v>
      </c>
      <c r="GW185" s="262">
        <v>2.826970402220244</v>
      </c>
      <c r="GX185" s="262">
        <v>1.049025405305603</v>
      </c>
      <c r="GY185" s="262">
        <v>0.12925998421779675</v>
      </c>
      <c r="GZ185" s="262">
        <v>0.23319640253726445</v>
      </c>
      <c r="HA185" s="147">
        <v>8.0644010900468188E-2</v>
      </c>
      <c r="HB185" s="147">
        <f t="shared" si="186"/>
        <v>6.2093099883501507E-2</v>
      </c>
      <c r="HC185" s="346">
        <f t="shared" si="187"/>
        <v>5.8450181094608791</v>
      </c>
      <c r="HD185" s="248">
        <f t="shared" si="149"/>
        <v>29.098170973497737</v>
      </c>
      <c r="HE185" s="116">
        <f t="shared" si="183"/>
        <v>2.1435801878979444</v>
      </c>
      <c r="HF185" s="117">
        <f t="shared" si="184"/>
        <v>18.99209453176303</v>
      </c>
      <c r="HG185" s="117">
        <f t="shared" si="185"/>
        <v>7.9624962538367576</v>
      </c>
      <c r="HH185" s="195">
        <f t="shared" si="173"/>
        <v>2.2122776076267274</v>
      </c>
      <c r="HI185" s="262">
        <f t="shared" si="174"/>
        <v>2.8681503432959983</v>
      </c>
      <c r="HJ185" s="262">
        <f t="shared" si="175"/>
        <v>0.93464562978778443</v>
      </c>
      <c r="HK185" s="262">
        <f t="shared" si="176"/>
        <v>8.400190408929042</v>
      </c>
      <c r="HL185" s="262">
        <f t="shared" si="177"/>
        <v>8.837888874397299</v>
      </c>
      <c r="HM185" s="262">
        <f t="shared" si="178"/>
        <v>5.8450181094608791</v>
      </c>
      <c r="HN185" s="120">
        <f t="shared" si="155"/>
        <v>15.179854148177705</v>
      </c>
      <c r="HO185" s="249">
        <f t="shared" si="156"/>
        <v>52.167726150222066</v>
      </c>
      <c r="HP185" s="121">
        <f t="shared" si="157"/>
        <v>47.832273849777934</v>
      </c>
      <c r="HQ185" s="122">
        <f t="shared" si="150"/>
        <v>21.135674719660976</v>
      </c>
      <c r="HR185" s="123">
        <f t="shared" si="151"/>
        <v>12.202986382012824</v>
      </c>
      <c r="HS185" s="196">
        <f t="shared" si="152"/>
        <v>8.9326883376481518</v>
      </c>
      <c r="HT185" s="197">
        <f t="shared" si="153"/>
        <v>11.050166482024027</v>
      </c>
      <c r="HU185" s="198">
        <f t="shared" si="154"/>
        <v>-2.1174781443758786</v>
      </c>
      <c r="HV185" s="199">
        <f t="shared" si="158"/>
        <v>2.4248475811248116</v>
      </c>
      <c r="HW185" s="125">
        <f t="shared" si="159"/>
        <v>0.17863168232482871</v>
      </c>
      <c r="HX185" s="125">
        <f t="shared" si="160"/>
        <v>1.5826745443135859</v>
      </c>
      <c r="HY185" s="125">
        <f t="shared" si="161"/>
        <v>0.66354135448639651</v>
      </c>
      <c r="HZ185" s="200">
        <f t="shared" si="162"/>
        <v>0.18435646730222729</v>
      </c>
      <c r="IA185" s="201">
        <f t="shared" si="163"/>
        <v>0.23901252860799985</v>
      </c>
      <c r="IB185" s="201">
        <f t="shared" si="164"/>
        <v>7.7887135815648698E-2</v>
      </c>
      <c r="IC185" s="201">
        <f t="shared" si="165"/>
        <v>0.7000158674107535</v>
      </c>
      <c r="ID185" s="201">
        <f t="shared" si="166"/>
        <v>0.73649073953310829</v>
      </c>
      <c r="IE185" s="201">
        <f t="shared" si="167"/>
        <v>0.48708484245507327</v>
      </c>
      <c r="IF185" s="173">
        <f t="shared" si="168"/>
        <v>1.7613062266384147</v>
      </c>
      <c r="IG185" s="174">
        <f t="shared" si="169"/>
        <v>1.0169155318344021</v>
      </c>
      <c r="IH185" s="184">
        <f t="shared" si="170"/>
        <v>0.74439069480401265</v>
      </c>
      <c r="II185" s="185">
        <f t="shared" si="171"/>
        <v>0.92084720683533561</v>
      </c>
      <c r="IJ185" s="177">
        <f t="shared" si="172"/>
        <v>-0.1764565120313232</v>
      </c>
      <c r="IK185" s="130">
        <v>0</v>
      </c>
      <c r="IL185" s="347">
        <v>0</v>
      </c>
    </row>
    <row r="186" spans="1:246" outlineLevel="3" x14ac:dyDescent="0.2">
      <c r="A186" s="187">
        <v>180.16969696969699</v>
      </c>
      <c r="B186" s="188">
        <v>164</v>
      </c>
      <c r="C186" s="189" t="s">
        <v>242</v>
      </c>
      <c r="D186" s="208" t="s">
        <v>295</v>
      </c>
      <c r="E186" s="191" t="s">
        <v>299</v>
      </c>
      <c r="F186" s="1">
        <v>16821.455000000002</v>
      </c>
      <c r="G186" s="232">
        <v>381.4246</v>
      </c>
      <c r="H186" s="234">
        <v>69.078999999999994</v>
      </c>
      <c r="I186" s="192">
        <v>0.73541817703596979</v>
      </c>
      <c r="J186" s="193">
        <v>0.26458182296403021</v>
      </c>
      <c r="K186" s="202">
        <v>1</v>
      </c>
      <c r="L186" s="271">
        <v>3.2444111364166295</v>
      </c>
      <c r="M186" s="272">
        <v>1.728308924414137</v>
      </c>
      <c r="N186" s="314">
        <v>1.5161022120024925</v>
      </c>
      <c r="O186" s="314">
        <v>0.32790047082444046</v>
      </c>
      <c r="P186" s="314">
        <v>1.1882017411780521</v>
      </c>
      <c r="Q186" s="314">
        <v>1.728308924414137</v>
      </c>
      <c r="R186" s="315">
        <v>0</v>
      </c>
      <c r="S186" s="316">
        <v>3.2444111364166295</v>
      </c>
      <c r="T186" s="316">
        <v>1.4320965389903706</v>
      </c>
      <c r="U186" s="316">
        <v>1.8123145974262589</v>
      </c>
      <c r="V186" s="316">
        <v>0.80937241577122454</v>
      </c>
      <c r="W186" s="316">
        <v>0.18416995793889152</v>
      </c>
      <c r="X186" s="316">
        <v>0.818772223716143</v>
      </c>
      <c r="Y186" s="316">
        <v>0</v>
      </c>
      <c r="Z186" s="316">
        <v>1.4320965389903706</v>
      </c>
      <c r="AA186" s="317">
        <v>16.542131088643185</v>
      </c>
      <c r="AB186" s="318">
        <v>4.9870460313901788</v>
      </c>
      <c r="AC186" s="318">
        <v>11.555085057253006</v>
      </c>
      <c r="AD186" s="318">
        <v>0.82532893572656263</v>
      </c>
      <c r="AE186" s="318">
        <v>10.729756121526442</v>
      </c>
      <c r="AF186" s="318">
        <v>4.9870460313901788</v>
      </c>
      <c r="AG186" s="319">
        <v>0.75811904182197998</v>
      </c>
      <c r="AH186" s="320">
        <v>15.784012046821205</v>
      </c>
      <c r="AI186" s="320">
        <v>9.574163195171014</v>
      </c>
      <c r="AJ186" s="320">
        <v>6.2098488516501913</v>
      </c>
      <c r="AK186" s="320">
        <v>1.5965299650559637</v>
      </c>
      <c r="AL186" s="320">
        <v>0.39738223509149895</v>
      </c>
      <c r="AM186" s="320">
        <v>4.2159366515027283</v>
      </c>
      <c r="AN186" s="320">
        <v>6.9372724582097298</v>
      </c>
      <c r="AO186" s="320">
        <v>2.636890736961286</v>
      </c>
      <c r="AP186" s="321">
        <v>4.2876874773333329</v>
      </c>
      <c r="AQ186" s="322">
        <v>0.32837971976624991</v>
      </c>
      <c r="AR186" s="323">
        <v>3.9593077575670828</v>
      </c>
      <c r="AS186" s="323">
        <v>0.24179952633333329</v>
      </c>
      <c r="AT186" s="323">
        <v>3.7175082312337495</v>
      </c>
      <c r="AU186" s="323">
        <v>0.32837971976624991</v>
      </c>
      <c r="AV186" s="315">
        <v>0.29445571684722643</v>
      </c>
      <c r="AW186" s="316">
        <v>3.9932317604861063</v>
      </c>
      <c r="AX186" s="316">
        <v>1.0358466274621529</v>
      </c>
      <c r="AY186" s="316">
        <v>2.7383536283286141</v>
      </c>
      <c r="AZ186" s="316">
        <v>0</v>
      </c>
      <c r="BA186" s="316">
        <v>0.21903150469533902</v>
      </c>
      <c r="BB186" s="316">
        <v>2.7383536283286141</v>
      </c>
      <c r="BC186" s="316">
        <v>0</v>
      </c>
      <c r="BD186" s="316">
        <v>1.0358466274621529</v>
      </c>
      <c r="BE186" s="324">
        <v>0</v>
      </c>
      <c r="BF186" s="325">
        <v>0</v>
      </c>
      <c r="BG186" s="326">
        <v>0</v>
      </c>
      <c r="BH186" s="326">
        <v>0</v>
      </c>
      <c r="BI186" s="326">
        <v>0</v>
      </c>
      <c r="BJ186" s="326">
        <v>0</v>
      </c>
      <c r="BK186" s="319">
        <v>0</v>
      </c>
      <c r="BL186" s="320">
        <v>0</v>
      </c>
      <c r="BM186" s="320">
        <v>0</v>
      </c>
      <c r="BN186" s="320">
        <v>0</v>
      </c>
      <c r="BO186" s="320">
        <v>0</v>
      </c>
      <c r="BP186" s="320">
        <v>0</v>
      </c>
      <c r="BQ186" s="320">
        <v>0</v>
      </c>
      <c r="BR186" s="320">
        <v>0</v>
      </c>
      <c r="BS186" s="320">
        <v>0</v>
      </c>
      <c r="BT186" s="275">
        <v>1.787615357244118</v>
      </c>
      <c r="BU186" s="327">
        <v>0.24690819851438095</v>
      </c>
      <c r="BV186" s="328">
        <v>1.5407071587297372</v>
      </c>
      <c r="BW186" s="328">
        <v>0.55307436467221316</v>
      </c>
      <c r="BX186" s="328">
        <v>0.98763279405752402</v>
      </c>
      <c r="BY186" s="328">
        <v>0.24690819851438095</v>
      </c>
      <c r="BZ186" s="329">
        <v>1.4349350940341776</v>
      </c>
      <c r="CA186" s="330">
        <v>0.35268026320994039</v>
      </c>
      <c r="CB186" s="330">
        <v>0.19200969173972662</v>
      </c>
      <c r="CC186" s="330">
        <v>0.16067057147021377</v>
      </c>
      <c r="CD186" s="330"/>
      <c r="CE186" s="330">
        <v>0.10911654552351735</v>
      </c>
      <c r="CF186" s="330">
        <v>5.1554025946696419E-2</v>
      </c>
      <c r="CG186" s="330"/>
      <c r="CH186" s="330">
        <v>0.19200969173972662</v>
      </c>
      <c r="CI186" s="331">
        <v>0</v>
      </c>
      <c r="CJ186" s="332">
        <v>0</v>
      </c>
      <c r="CK186" s="332">
        <v>0</v>
      </c>
      <c r="CL186" s="332"/>
      <c r="CM186" s="332">
        <v>0</v>
      </c>
      <c r="CN186" s="332">
        <v>0</v>
      </c>
      <c r="CO186" s="333"/>
      <c r="CP186" s="334">
        <v>0</v>
      </c>
      <c r="CQ186" s="334">
        <v>0</v>
      </c>
      <c r="CR186" s="334">
        <v>0</v>
      </c>
      <c r="CS186" s="335"/>
      <c r="CT186" s="335"/>
      <c r="CU186" s="334">
        <v>0</v>
      </c>
      <c r="CV186" s="334">
        <v>0</v>
      </c>
      <c r="CW186" s="334">
        <v>0</v>
      </c>
      <c r="CX186" s="299">
        <v>1.2848694000000001</v>
      </c>
      <c r="CY186" s="300">
        <v>0.12969979777222615</v>
      </c>
      <c r="CZ186" s="301">
        <v>1.1551696022277738</v>
      </c>
      <c r="DA186" s="301">
        <v>0</v>
      </c>
      <c r="DB186" s="301">
        <v>1.1551696022277738</v>
      </c>
      <c r="DC186" s="301">
        <v>0.12969979777222618</v>
      </c>
      <c r="DD186" s="169">
        <v>0</v>
      </c>
      <c r="DE186" s="170">
        <v>1.2848694000000001</v>
      </c>
      <c r="DF186" s="170">
        <v>0.94057463437341704</v>
      </c>
      <c r="DG186" s="170">
        <v>0.34429476562658301</v>
      </c>
      <c r="DH186" s="170">
        <v>0</v>
      </c>
      <c r="DI186" s="170">
        <v>0</v>
      </c>
      <c r="DJ186" s="170">
        <v>0.34429476562658301</v>
      </c>
      <c r="DK186" s="170">
        <v>0.87626005576418198</v>
      </c>
      <c r="DL186" s="170">
        <v>6.4314578609235062E-2</v>
      </c>
      <c r="DM186" s="336">
        <v>27.146714459637266</v>
      </c>
      <c r="DN186" s="337">
        <v>7.4203426718571732</v>
      </c>
      <c r="DO186" s="337">
        <v>19.726371787780092</v>
      </c>
      <c r="DP186" s="337">
        <v>1.9481032975565495</v>
      </c>
      <c r="DQ186" s="337">
        <v>17.778268490223539</v>
      </c>
      <c r="DR186" s="337">
        <v>7.4203426718571732</v>
      </c>
      <c r="DS186" s="338">
        <v>2.4875098527033841</v>
      </c>
      <c r="DT186" s="339">
        <v>24.659204606933883</v>
      </c>
      <c r="DU186" s="339">
        <v>13.174690687736682</v>
      </c>
      <c r="DV186" s="339">
        <v>11.265482414501859</v>
      </c>
      <c r="DW186" s="339">
        <v>2.4059023808271882</v>
      </c>
      <c r="DX186" s="339">
        <v>0.90970024324924681</v>
      </c>
      <c r="DY186" s="339">
        <v>8.1689112951207647</v>
      </c>
      <c r="DZ186" s="339">
        <v>7.8135325139739118</v>
      </c>
      <c r="EA186" s="339">
        <v>5.36115817376277</v>
      </c>
      <c r="EB186" s="340">
        <v>3.2444111364166295</v>
      </c>
      <c r="EC186" s="274">
        <v>16.542131088643185</v>
      </c>
      <c r="ED186" s="274">
        <v>4.2876874773333329</v>
      </c>
      <c r="EE186" s="274">
        <v>0</v>
      </c>
      <c r="EF186" s="274">
        <v>1.787615357244118</v>
      </c>
      <c r="EG186" s="274">
        <v>0</v>
      </c>
      <c r="EH186" s="274">
        <f t="shared" si="179"/>
        <v>1.2848694000000001</v>
      </c>
      <c r="EI186" s="248">
        <f t="shared" si="180"/>
        <v>27.146714459637266</v>
      </c>
      <c r="EJ186" s="245">
        <v>0.32790047082444046</v>
      </c>
      <c r="EK186" s="246">
        <v>0.82532893572656263</v>
      </c>
      <c r="EL186" s="246">
        <v>0.24179952633333329</v>
      </c>
      <c r="EM186" s="246">
        <v>0</v>
      </c>
      <c r="EN186" s="246">
        <v>0.55307436467221316</v>
      </c>
      <c r="EO186" s="246">
        <v>0</v>
      </c>
      <c r="EP186" s="246">
        <v>0</v>
      </c>
      <c r="EQ186" s="341">
        <v>1.9481032975565495</v>
      </c>
      <c r="ER186" s="246">
        <v>1.1882017411780521</v>
      </c>
      <c r="ES186" s="246">
        <v>10.729756121526442</v>
      </c>
      <c r="ET186" s="246">
        <v>3.7175082312337495</v>
      </c>
      <c r="EU186" s="246">
        <v>0</v>
      </c>
      <c r="EV186" s="246">
        <v>0.98763279405752402</v>
      </c>
      <c r="EW186" s="246">
        <v>0</v>
      </c>
      <c r="EX186" s="246">
        <f t="shared" si="181"/>
        <v>1.1551696022277738</v>
      </c>
      <c r="EY186" s="342">
        <f t="shared" si="182"/>
        <v>17.778268490223539</v>
      </c>
      <c r="EZ186" s="246">
        <v>1.728308924414137</v>
      </c>
      <c r="FA186" s="246">
        <v>4.9870460313901788</v>
      </c>
      <c r="FB186" s="246">
        <v>0.32837971976624991</v>
      </c>
      <c r="FC186" s="246">
        <v>0</v>
      </c>
      <c r="FD186" s="246">
        <v>0.24690819851438095</v>
      </c>
      <c r="FE186" s="246">
        <v>0</v>
      </c>
      <c r="FF186" s="246">
        <f t="shared" si="137"/>
        <v>0.12969979777222618</v>
      </c>
      <c r="FG186" s="343">
        <f t="shared" si="138"/>
        <v>7.4203426718571732</v>
      </c>
      <c r="FH186" s="276">
        <v>0</v>
      </c>
      <c r="FI186" s="260">
        <v>0.75811904182197998</v>
      </c>
      <c r="FJ186" s="260">
        <v>0.29445571684722643</v>
      </c>
      <c r="FK186" s="260">
        <v>0</v>
      </c>
      <c r="FL186" s="260">
        <v>1.4349350940341776</v>
      </c>
      <c r="FM186" s="264">
        <v>0</v>
      </c>
      <c r="FN186" s="264">
        <v>0</v>
      </c>
      <c r="FO186" s="344">
        <v>2.4875098527033841</v>
      </c>
      <c r="FP186" s="345">
        <v>0.80937241577122454</v>
      </c>
      <c r="FQ186" s="260">
        <v>1.5965299650559637</v>
      </c>
      <c r="FR186" s="260">
        <v>0</v>
      </c>
      <c r="FS186" s="260">
        <v>0</v>
      </c>
      <c r="FT186" s="260">
        <v>0</v>
      </c>
      <c r="FU186" s="264">
        <v>0</v>
      </c>
      <c r="FV186" s="147">
        <v>0</v>
      </c>
      <c r="FW186" s="344">
        <v>2.4059023808271882</v>
      </c>
      <c r="FX186" s="195">
        <v>0.18416995793889152</v>
      </c>
      <c r="FY186" s="262">
        <v>0.39738223509149895</v>
      </c>
      <c r="FZ186" s="262">
        <v>0.21903150469533902</v>
      </c>
      <c r="GA186" s="262">
        <v>0</v>
      </c>
      <c r="GB186" s="262">
        <v>0.10911654552351735</v>
      </c>
      <c r="GC186" s="147">
        <v>0</v>
      </c>
      <c r="GD186" s="147">
        <v>0</v>
      </c>
      <c r="GE186" s="346">
        <v>0.90970024324924681</v>
      </c>
      <c r="GF186" s="273">
        <f t="shared" si="139"/>
        <v>0.818772223716143</v>
      </c>
      <c r="GG186" s="246">
        <f t="shared" si="140"/>
        <v>4.2159366515027283</v>
      </c>
      <c r="GH186" s="246">
        <f t="shared" si="141"/>
        <v>2.7383536283286141</v>
      </c>
      <c r="GI186" s="246">
        <f t="shared" si="142"/>
        <v>0</v>
      </c>
      <c r="GJ186" s="246">
        <f t="shared" si="143"/>
        <v>5.1554025946696419E-2</v>
      </c>
      <c r="GK186" s="246">
        <f t="shared" si="144"/>
        <v>0</v>
      </c>
      <c r="GL186" s="246">
        <f t="shared" si="145"/>
        <v>0.34429476562658301</v>
      </c>
      <c r="GM186" s="346">
        <f t="shared" si="146"/>
        <v>8.1689112951207647</v>
      </c>
      <c r="GN186" s="195">
        <v>0</v>
      </c>
      <c r="GO186" s="262">
        <v>6.9372724582097298</v>
      </c>
      <c r="GP186" s="262">
        <v>0</v>
      </c>
      <c r="GQ186" s="262">
        <v>0</v>
      </c>
      <c r="GR186" s="262">
        <v>0</v>
      </c>
      <c r="GS186" s="147">
        <v>0</v>
      </c>
      <c r="GT186" s="147">
        <f t="shared" si="147"/>
        <v>0.87626005576418198</v>
      </c>
      <c r="GU186" s="346">
        <f t="shared" si="148"/>
        <v>7.8135325139739118</v>
      </c>
      <c r="GV186" s="195">
        <v>1.4320965389903706</v>
      </c>
      <c r="GW186" s="262">
        <v>2.636890736961286</v>
      </c>
      <c r="GX186" s="262">
        <v>1.0358466274621529</v>
      </c>
      <c r="GY186" s="262">
        <v>0</v>
      </c>
      <c r="GZ186" s="262">
        <v>0.19200969173972662</v>
      </c>
      <c r="HA186" s="147">
        <v>0</v>
      </c>
      <c r="HB186" s="147">
        <f t="shared" si="186"/>
        <v>6.4314578609235062E-2</v>
      </c>
      <c r="HC186" s="346">
        <f t="shared" si="187"/>
        <v>5.36115817376277</v>
      </c>
      <c r="HD186" s="248">
        <f t="shared" si="149"/>
        <v>27.146714459637266</v>
      </c>
      <c r="HE186" s="116">
        <f t="shared" si="183"/>
        <v>1.9481032975565495</v>
      </c>
      <c r="HF186" s="117">
        <f t="shared" si="184"/>
        <v>17.778268490223539</v>
      </c>
      <c r="HG186" s="117">
        <f t="shared" si="185"/>
        <v>7.4203426718571732</v>
      </c>
      <c r="HH186" s="195">
        <f t="shared" si="173"/>
        <v>2.4875098527033841</v>
      </c>
      <c r="HI186" s="262">
        <f t="shared" si="174"/>
        <v>2.4059023808271882</v>
      </c>
      <c r="HJ186" s="262">
        <f t="shared" si="175"/>
        <v>0.90970024324924681</v>
      </c>
      <c r="HK186" s="262">
        <f t="shared" si="176"/>
        <v>8.1689112951207647</v>
      </c>
      <c r="HL186" s="262">
        <f t="shared" si="177"/>
        <v>7.8135325139739118</v>
      </c>
      <c r="HM186" s="262">
        <f t="shared" si="178"/>
        <v>5.36115817376277</v>
      </c>
      <c r="HN186" s="120">
        <f t="shared" si="155"/>
        <v>14.439769712132783</v>
      </c>
      <c r="HO186" s="249">
        <f t="shared" si="156"/>
        <v>53.191592424941014</v>
      </c>
      <c r="HP186" s="121">
        <f t="shared" si="157"/>
        <v>46.808407575058986</v>
      </c>
      <c r="HQ186" s="122">
        <f t="shared" si="150"/>
        <v>19.726371787780089</v>
      </c>
      <c r="HR186" s="123">
        <f t="shared" si="151"/>
        <v>11.4845139191972</v>
      </c>
      <c r="HS186" s="196">
        <f t="shared" si="152"/>
        <v>8.2418578685828887</v>
      </c>
      <c r="HT186" s="197">
        <f t="shared" si="153"/>
        <v>10.301042366677295</v>
      </c>
      <c r="HU186" s="198">
        <f t="shared" si="154"/>
        <v>-2.0591844980944032</v>
      </c>
      <c r="HV186" s="199">
        <f t="shared" si="158"/>
        <v>2.2622262049697723</v>
      </c>
      <c r="HW186" s="125">
        <f t="shared" si="159"/>
        <v>0.16234194146304579</v>
      </c>
      <c r="HX186" s="125">
        <f t="shared" si="160"/>
        <v>1.481522374185295</v>
      </c>
      <c r="HY186" s="125">
        <f t="shared" si="161"/>
        <v>0.6183618893214311</v>
      </c>
      <c r="HZ186" s="200">
        <f t="shared" si="162"/>
        <v>0.207292487725282</v>
      </c>
      <c r="IA186" s="201">
        <f t="shared" si="163"/>
        <v>0.20049186506893235</v>
      </c>
      <c r="IB186" s="201">
        <f t="shared" si="164"/>
        <v>7.5808353604103901E-2</v>
      </c>
      <c r="IC186" s="201">
        <f t="shared" si="165"/>
        <v>0.68074260792673036</v>
      </c>
      <c r="ID186" s="201">
        <f t="shared" si="166"/>
        <v>0.65112770949782595</v>
      </c>
      <c r="IE186" s="201">
        <f t="shared" si="167"/>
        <v>0.4467631811468975</v>
      </c>
      <c r="IF186" s="173">
        <f t="shared" si="168"/>
        <v>1.6438643156483408</v>
      </c>
      <c r="IG186" s="174">
        <f t="shared" si="169"/>
        <v>0.95704282659976669</v>
      </c>
      <c r="IH186" s="184">
        <f t="shared" si="170"/>
        <v>0.6868214890485741</v>
      </c>
      <c r="II186" s="185">
        <f t="shared" si="171"/>
        <v>0.85842019722310792</v>
      </c>
      <c r="IJ186" s="177">
        <f t="shared" si="172"/>
        <v>-0.1715987081745336</v>
      </c>
      <c r="IK186" s="130">
        <v>0</v>
      </c>
      <c r="IL186" s="347">
        <v>0</v>
      </c>
    </row>
    <row r="187" spans="1:246" outlineLevel="3" x14ac:dyDescent="0.2">
      <c r="A187" s="187">
        <v>181.266666666666</v>
      </c>
      <c r="B187" s="188">
        <v>165</v>
      </c>
      <c r="C187" s="189" t="s">
        <v>242</v>
      </c>
      <c r="D187" s="208" t="s">
        <v>295</v>
      </c>
      <c r="E187" s="191" t="s">
        <v>300</v>
      </c>
      <c r="F187" s="1">
        <v>5648.23</v>
      </c>
      <c r="G187" s="232">
        <v>154.5076</v>
      </c>
      <c r="H187" s="234">
        <v>70.287000000000006</v>
      </c>
      <c r="I187" s="192">
        <v>0.52633135326221092</v>
      </c>
      <c r="J187" s="193">
        <v>0.47366864673778908</v>
      </c>
      <c r="K187" s="202">
        <v>1</v>
      </c>
      <c r="L187" s="271">
        <v>3.1902823040319328</v>
      </c>
      <c r="M187" s="272">
        <v>1.5287935936730168</v>
      </c>
      <c r="N187" s="314">
        <v>1.661488710358916</v>
      </c>
      <c r="O187" s="314">
        <v>0.31961815340081801</v>
      </c>
      <c r="P187" s="314">
        <v>1.341870556958098</v>
      </c>
      <c r="Q187" s="314">
        <v>1.5287935936730168</v>
      </c>
      <c r="R187" s="315">
        <v>0</v>
      </c>
      <c r="S187" s="316">
        <v>3.1902823040319328</v>
      </c>
      <c r="T187" s="316">
        <v>1.3558516813888986</v>
      </c>
      <c r="U187" s="316">
        <v>1.8344306226430342</v>
      </c>
      <c r="V187" s="316">
        <v>0.56682255091101119</v>
      </c>
      <c r="W187" s="316">
        <v>0.21977913549256761</v>
      </c>
      <c r="X187" s="316">
        <v>1.0478289362394553</v>
      </c>
      <c r="Y187" s="316">
        <v>0</v>
      </c>
      <c r="Z187" s="316">
        <v>1.3558516813888986</v>
      </c>
      <c r="AA187" s="317">
        <v>16.695865602392196</v>
      </c>
      <c r="AB187" s="318">
        <v>5.0669131558332623</v>
      </c>
      <c r="AC187" s="318">
        <v>11.628952446558934</v>
      </c>
      <c r="AD187" s="318">
        <v>0.83771966034241352</v>
      </c>
      <c r="AE187" s="318">
        <v>10.79123278621652</v>
      </c>
      <c r="AF187" s="318">
        <v>5.0669131558332623</v>
      </c>
      <c r="AG187" s="319">
        <v>0.1390303887446144</v>
      </c>
      <c r="AH187" s="320">
        <v>16.556835213647581</v>
      </c>
      <c r="AI187" s="320">
        <v>8.569039623204965</v>
      </c>
      <c r="AJ187" s="320">
        <v>7.9877955904426159</v>
      </c>
      <c r="AK187" s="320">
        <v>1.2958232257189293</v>
      </c>
      <c r="AL187" s="320">
        <v>0.55414042725149804</v>
      </c>
      <c r="AM187" s="320">
        <v>6.1378319374721908</v>
      </c>
      <c r="AN187" s="320">
        <v>5.0378956521748375</v>
      </c>
      <c r="AO187" s="320">
        <v>3.5311439710301271</v>
      </c>
      <c r="AP187" s="321">
        <v>12.092831492000002</v>
      </c>
      <c r="AQ187" s="322">
        <v>0.88441323799500005</v>
      </c>
      <c r="AR187" s="323">
        <v>11.208418254005002</v>
      </c>
      <c r="AS187" s="323">
        <v>1.4055525680000001</v>
      </c>
      <c r="AT187" s="323">
        <v>9.8028656860050027</v>
      </c>
      <c r="AU187" s="323">
        <v>0.88441323799500005</v>
      </c>
      <c r="AV187" s="315">
        <v>0.94823919994800665</v>
      </c>
      <c r="AW187" s="316">
        <v>11.144592292051996</v>
      </c>
      <c r="AX187" s="316">
        <v>2.1927830705005054</v>
      </c>
      <c r="AY187" s="316">
        <v>7.6683973091920539</v>
      </c>
      <c r="AZ187" s="316">
        <v>0</v>
      </c>
      <c r="BA187" s="316">
        <v>1.2834119123594372</v>
      </c>
      <c r="BB187" s="316">
        <v>7.6683973091920539</v>
      </c>
      <c r="BC187" s="316">
        <v>0</v>
      </c>
      <c r="BD187" s="316">
        <v>2.1927830705005054</v>
      </c>
      <c r="BE187" s="324">
        <v>0</v>
      </c>
      <c r="BF187" s="325">
        <v>0</v>
      </c>
      <c r="BG187" s="326">
        <v>0</v>
      </c>
      <c r="BH187" s="326">
        <v>0</v>
      </c>
      <c r="BI187" s="326">
        <v>0</v>
      </c>
      <c r="BJ187" s="326">
        <v>0</v>
      </c>
      <c r="BK187" s="319">
        <v>0</v>
      </c>
      <c r="BL187" s="320">
        <v>0</v>
      </c>
      <c r="BM187" s="320">
        <v>0</v>
      </c>
      <c r="BN187" s="320">
        <v>0</v>
      </c>
      <c r="BO187" s="320">
        <v>0</v>
      </c>
      <c r="BP187" s="320">
        <v>0</v>
      </c>
      <c r="BQ187" s="320">
        <v>0</v>
      </c>
      <c r="BR187" s="320">
        <v>0</v>
      </c>
      <c r="BS187" s="320">
        <v>0</v>
      </c>
      <c r="BT187" s="275">
        <v>2.1213287181809233</v>
      </c>
      <c r="BU187" s="327">
        <v>0.29300120416863579</v>
      </c>
      <c r="BV187" s="328">
        <v>1.8283275140122874</v>
      </c>
      <c r="BW187" s="328">
        <v>0.65632269733774418</v>
      </c>
      <c r="BX187" s="328">
        <v>1.1720048166745434</v>
      </c>
      <c r="BY187" s="328">
        <v>0.29300120416863579</v>
      </c>
      <c r="BZ187" s="329">
        <v>1.4449763116767043</v>
      </c>
      <c r="CA187" s="330">
        <v>0.67635240650421902</v>
      </c>
      <c r="CB187" s="330">
        <v>0.29009590001302388</v>
      </c>
      <c r="CC187" s="330">
        <v>0.38625650649119514</v>
      </c>
      <c r="CD187" s="330"/>
      <c r="CE187" s="330">
        <v>0.20925820311732746</v>
      </c>
      <c r="CF187" s="330">
        <v>0.17699830337386768</v>
      </c>
      <c r="CG187" s="330"/>
      <c r="CH187" s="330">
        <v>0.29009590001302388</v>
      </c>
      <c r="CI187" s="331">
        <v>4.7156620879620005E-2</v>
      </c>
      <c r="CJ187" s="332">
        <v>1.274738994E-3</v>
      </c>
      <c r="CK187" s="332">
        <v>4.5881881885620007E-2</v>
      </c>
      <c r="CL187" s="332"/>
      <c r="CM187" s="332">
        <v>4.5881881885620007E-2</v>
      </c>
      <c r="CN187" s="332">
        <v>1.274738994E-3</v>
      </c>
      <c r="CO187" s="333"/>
      <c r="CP187" s="334">
        <v>4.7156620879620005E-2</v>
      </c>
      <c r="CQ187" s="334">
        <v>2.5350502636766872E-2</v>
      </c>
      <c r="CR187" s="334">
        <v>2.1806118242853133E-2</v>
      </c>
      <c r="CS187" s="335"/>
      <c r="CT187" s="335"/>
      <c r="CU187" s="334">
        <v>2.1806118242853133E-2</v>
      </c>
      <c r="CV187" s="334">
        <v>4.1431217647073144E-2</v>
      </c>
      <c r="CW187" s="334">
        <v>-1.6080715010306272E-2</v>
      </c>
      <c r="CX187" s="299">
        <v>1.3073382000000002</v>
      </c>
      <c r="CY187" s="300">
        <v>0.13196788728870509</v>
      </c>
      <c r="CZ187" s="301">
        <v>1.1753703127112951</v>
      </c>
      <c r="DA187" s="301">
        <v>0</v>
      </c>
      <c r="DB187" s="301">
        <v>1.1753703127112951</v>
      </c>
      <c r="DC187" s="301">
        <v>0.13196788728870512</v>
      </c>
      <c r="DD187" s="169">
        <v>0</v>
      </c>
      <c r="DE187" s="170">
        <v>1.3073382000000002</v>
      </c>
      <c r="DF187" s="170">
        <v>0.722451256051866</v>
      </c>
      <c r="DG187" s="170">
        <v>0.58488694394813423</v>
      </c>
      <c r="DH187" s="170">
        <v>0</v>
      </c>
      <c r="DI187" s="170">
        <v>0</v>
      </c>
      <c r="DJ187" s="170">
        <v>0.58488694394813423</v>
      </c>
      <c r="DK187" s="170">
        <v>0.61038605612700858</v>
      </c>
      <c r="DL187" s="170">
        <v>0.11206519992485742</v>
      </c>
      <c r="DM187" s="336">
        <v>35.454802937484672</v>
      </c>
      <c r="DN187" s="337">
        <v>7.9063638179526201</v>
      </c>
      <c r="DO187" s="337">
        <v>27.548439119532055</v>
      </c>
      <c r="DP187" s="337">
        <v>3.2192130790809759</v>
      </c>
      <c r="DQ187" s="337">
        <v>24.329226040451079</v>
      </c>
      <c r="DR187" s="337">
        <v>7.9063638179526201</v>
      </c>
      <c r="DS187" s="338">
        <v>2.5322459003693254</v>
      </c>
      <c r="DT187" s="339">
        <v>32.922557037115347</v>
      </c>
      <c r="DU187" s="339">
        <v>13.155572033796025</v>
      </c>
      <c r="DV187" s="339">
        <v>18.483573090959883</v>
      </c>
      <c r="DW187" s="339">
        <v>1.8626457766299405</v>
      </c>
      <c r="DX187" s="339">
        <v>2.2665896782208304</v>
      </c>
      <c r="DY187" s="339">
        <v>15.637749548468555</v>
      </c>
      <c r="DZ187" s="339">
        <v>5.6897129259489194</v>
      </c>
      <c r="EA187" s="339">
        <v>7.4658591078471064</v>
      </c>
      <c r="EB187" s="340">
        <v>3.1902823040319328</v>
      </c>
      <c r="EC187" s="274">
        <v>16.695865602392196</v>
      </c>
      <c r="ED187" s="274">
        <v>12.092831492000002</v>
      </c>
      <c r="EE187" s="274">
        <v>0</v>
      </c>
      <c r="EF187" s="274">
        <v>2.1213287181809233</v>
      </c>
      <c r="EG187" s="274">
        <v>4.7156620879620005E-2</v>
      </c>
      <c r="EH187" s="274">
        <f t="shared" si="179"/>
        <v>1.3073382000000002</v>
      </c>
      <c r="EI187" s="248">
        <f t="shared" si="180"/>
        <v>35.454802937484672</v>
      </c>
      <c r="EJ187" s="245">
        <v>0.31961815340081801</v>
      </c>
      <c r="EK187" s="246">
        <v>0.83771966034241352</v>
      </c>
      <c r="EL187" s="246">
        <v>1.4055525680000001</v>
      </c>
      <c r="EM187" s="246">
        <v>0</v>
      </c>
      <c r="EN187" s="246">
        <v>0.65632269733774418</v>
      </c>
      <c r="EO187" s="246">
        <v>0</v>
      </c>
      <c r="EP187" s="246">
        <v>0</v>
      </c>
      <c r="EQ187" s="341">
        <v>3.2192130790809759</v>
      </c>
      <c r="ER187" s="246">
        <v>1.341870556958098</v>
      </c>
      <c r="ES187" s="246">
        <v>10.79123278621652</v>
      </c>
      <c r="ET187" s="246">
        <v>9.8028656860050027</v>
      </c>
      <c r="EU187" s="246">
        <v>0</v>
      </c>
      <c r="EV187" s="246">
        <v>1.1720048166745434</v>
      </c>
      <c r="EW187" s="246">
        <v>4.5881881885620007E-2</v>
      </c>
      <c r="EX187" s="246">
        <f t="shared" si="181"/>
        <v>1.1753703127112951</v>
      </c>
      <c r="EY187" s="342">
        <f t="shared" si="182"/>
        <v>24.329226040451079</v>
      </c>
      <c r="EZ187" s="246">
        <v>1.5287935936730168</v>
      </c>
      <c r="FA187" s="246">
        <v>5.0669131558332623</v>
      </c>
      <c r="FB187" s="246">
        <v>0.88441323799500005</v>
      </c>
      <c r="FC187" s="246">
        <v>0</v>
      </c>
      <c r="FD187" s="246">
        <v>0.29300120416863579</v>
      </c>
      <c r="FE187" s="246">
        <v>1.274738994E-3</v>
      </c>
      <c r="FF187" s="246">
        <f t="shared" si="137"/>
        <v>0.13196788728870512</v>
      </c>
      <c r="FG187" s="343">
        <f t="shared" si="138"/>
        <v>7.9063638179526201</v>
      </c>
      <c r="FH187" s="276">
        <v>0</v>
      </c>
      <c r="FI187" s="260">
        <v>0.1390303887446144</v>
      </c>
      <c r="FJ187" s="260">
        <v>0.94823919994800665</v>
      </c>
      <c r="FK187" s="260">
        <v>0</v>
      </c>
      <c r="FL187" s="260">
        <v>1.4449763116767043</v>
      </c>
      <c r="FM187" s="264">
        <v>0</v>
      </c>
      <c r="FN187" s="264">
        <v>0</v>
      </c>
      <c r="FO187" s="344">
        <v>2.5322459003693254</v>
      </c>
      <c r="FP187" s="345">
        <v>0.56682255091101119</v>
      </c>
      <c r="FQ187" s="260">
        <v>1.2958232257189293</v>
      </c>
      <c r="FR187" s="260">
        <v>0</v>
      </c>
      <c r="FS187" s="260">
        <v>0</v>
      </c>
      <c r="FT187" s="260">
        <v>0</v>
      </c>
      <c r="FU187" s="264">
        <v>0</v>
      </c>
      <c r="FV187" s="147">
        <v>0</v>
      </c>
      <c r="FW187" s="344">
        <v>1.8626457766299405</v>
      </c>
      <c r="FX187" s="195">
        <v>0.21977913549256761</v>
      </c>
      <c r="FY187" s="262">
        <v>0.55414042725149804</v>
      </c>
      <c r="FZ187" s="262">
        <v>1.2834119123594372</v>
      </c>
      <c r="GA187" s="262">
        <v>0</v>
      </c>
      <c r="GB187" s="262">
        <v>0.20925820311732746</v>
      </c>
      <c r="GC187" s="147">
        <v>0</v>
      </c>
      <c r="GD187" s="147">
        <v>0</v>
      </c>
      <c r="GE187" s="346">
        <v>2.2665896782208304</v>
      </c>
      <c r="GF187" s="273">
        <f t="shared" si="139"/>
        <v>1.0478289362394553</v>
      </c>
      <c r="GG187" s="246">
        <f t="shared" si="140"/>
        <v>6.1378319374721908</v>
      </c>
      <c r="GH187" s="246">
        <f t="shared" si="141"/>
        <v>7.6683973091920539</v>
      </c>
      <c r="GI187" s="246">
        <f t="shared" si="142"/>
        <v>0</v>
      </c>
      <c r="GJ187" s="246">
        <f t="shared" si="143"/>
        <v>0.17699830337386768</v>
      </c>
      <c r="GK187" s="246">
        <f t="shared" si="144"/>
        <v>2.1806118242853133E-2</v>
      </c>
      <c r="GL187" s="246">
        <f t="shared" si="145"/>
        <v>0.58488694394813423</v>
      </c>
      <c r="GM187" s="346">
        <f t="shared" si="146"/>
        <v>15.637749548468555</v>
      </c>
      <c r="GN187" s="195">
        <v>0</v>
      </c>
      <c r="GO187" s="262">
        <v>5.0378956521748375</v>
      </c>
      <c r="GP187" s="262">
        <v>0</v>
      </c>
      <c r="GQ187" s="262">
        <v>0</v>
      </c>
      <c r="GR187" s="262">
        <v>0</v>
      </c>
      <c r="GS187" s="147">
        <v>4.1431217647073144E-2</v>
      </c>
      <c r="GT187" s="147">
        <f t="shared" si="147"/>
        <v>0.61038605612700858</v>
      </c>
      <c r="GU187" s="346">
        <f t="shared" si="148"/>
        <v>5.6897129259489194</v>
      </c>
      <c r="GV187" s="195">
        <v>1.3558516813888986</v>
      </c>
      <c r="GW187" s="262">
        <v>3.5311439710301271</v>
      </c>
      <c r="GX187" s="262">
        <v>2.1927830705005054</v>
      </c>
      <c r="GY187" s="262">
        <v>0</v>
      </c>
      <c r="GZ187" s="262">
        <v>0.29009590001302388</v>
      </c>
      <c r="HA187" s="147">
        <v>-1.6080715010306272E-2</v>
      </c>
      <c r="HB187" s="147">
        <f t="shared" si="186"/>
        <v>0.11206519992485742</v>
      </c>
      <c r="HC187" s="346">
        <f t="shared" si="187"/>
        <v>7.4658591078471064</v>
      </c>
      <c r="HD187" s="248">
        <f t="shared" si="149"/>
        <v>35.454802937484672</v>
      </c>
      <c r="HE187" s="116">
        <f t="shared" si="183"/>
        <v>3.2192130790809759</v>
      </c>
      <c r="HF187" s="117">
        <f t="shared" si="184"/>
        <v>24.329226040451079</v>
      </c>
      <c r="HG187" s="117">
        <f t="shared" si="185"/>
        <v>7.9063638179526201</v>
      </c>
      <c r="HH187" s="195">
        <f t="shared" si="173"/>
        <v>2.5322459003693254</v>
      </c>
      <c r="HI187" s="262">
        <f t="shared" si="174"/>
        <v>1.8626457766299405</v>
      </c>
      <c r="HJ187" s="262">
        <f t="shared" si="175"/>
        <v>2.2665896782208304</v>
      </c>
      <c r="HK187" s="262">
        <f t="shared" si="176"/>
        <v>15.637749548468555</v>
      </c>
      <c r="HL187" s="262">
        <f t="shared" si="177"/>
        <v>5.6897129259489194</v>
      </c>
      <c r="HM187" s="262">
        <f t="shared" si="178"/>
        <v>7.4658591078471064</v>
      </c>
      <c r="HN187" s="120">
        <f t="shared" si="155"/>
        <v>25.370198334536493</v>
      </c>
      <c r="HO187" s="249">
        <f t="shared" si="156"/>
        <v>71.556449994293416</v>
      </c>
      <c r="HP187" s="121">
        <f t="shared" si="157"/>
        <v>28.443550005706584</v>
      </c>
      <c r="HQ187" s="122">
        <f t="shared" si="150"/>
        <v>27.548439119532055</v>
      </c>
      <c r="HR187" s="123">
        <f t="shared" si="151"/>
        <v>19.766985003319327</v>
      </c>
      <c r="HS187" s="196">
        <f t="shared" si="152"/>
        <v>7.7814541162127284</v>
      </c>
      <c r="HT187" s="197">
        <f t="shared" si="153"/>
        <v>8.2219588263182448</v>
      </c>
      <c r="HU187" s="198">
        <f t="shared" si="154"/>
        <v>-0.44050471010551373</v>
      </c>
      <c r="HV187" s="199">
        <f t="shared" si="158"/>
        <v>2.9545669114570559</v>
      </c>
      <c r="HW187" s="125">
        <f t="shared" si="159"/>
        <v>0.26826775659008134</v>
      </c>
      <c r="HX187" s="125">
        <f t="shared" si="160"/>
        <v>2.0274355033709233</v>
      </c>
      <c r="HY187" s="125">
        <f t="shared" si="161"/>
        <v>0.65886365149605164</v>
      </c>
      <c r="HZ187" s="200">
        <f t="shared" si="162"/>
        <v>0.21102049169744377</v>
      </c>
      <c r="IA187" s="201">
        <f t="shared" si="163"/>
        <v>0.15522048138582836</v>
      </c>
      <c r="IB187" s="201">
        <f t="shared" si="164"/>
        <v>0.18888247318506921</v>
      </c>
      <c r="IC187" s="201">
        <f t="shared" si="165"/>
        <v>1.3031457957057129</v>
      </c>
      <c r="ID187" s="201">
        <f t="shared" si="166"/>
        <v>0.47414274382907662</v>
      </c>
      <c r="IE187" s="201">
        <f t="shared" si="167"/>
        <v>0.62215492565392549</v>
      </c>
      <c r="IF187" s="173">
        <f t="shared" si="168"/>
        <v>2.2957032599610048</v>
      </c>
      <c r="IG187" s="174">
        <f t="shared" si="169"/>
        <v>1.6472487502766107</v>
      </c>
      <c r="IH187" s="184">
        <f t="shared" si="170"/>
        <v>0.648454509684394</v>
      </c>
      <c r="II187" s="185">
        <f t="shared" si="171"/>
        <v>0.68516323552652036</v>
      </c>
      <c r="IJ187" s="177">
        <f t="shared" si="172"/>
        <v>-3.6708725842126144E-2</v>
      </c>
      <c r="IK187" s="130">
        <v>0</v>
      </c>
      <c r="IL187" s="347">
        <v>0</v>
      </c>
    </row>
    <row r="188" spans="1:246" outlineLevel="3" x14ac:dyDescent="0.2">
      <c r="A188" s="187">
        <v>182.363636363636</v>
      </c>
      <c r="B188" s="188">
        <v>166</v>
      </c>
      <c r="C188" s="189" t="s">
        <v>242</v>
      </c>
      <c r="D188" s="208" t="s">
        <v>295</v>
      </c>
      <c r="E188" s="191" t="s">
        <v>301</v>
      </c>
      <c r="F188" s="1">
        <v>7930.9290000000001</v>
      </c>
      <c r="G188" s="232">
        <v>249.26280000000003</v>
      </c>
      <c r="H188" s="234">
        <v>69.141000000000005</v>
      </c>
      <c r="I188" s="192">
        <v>0.15644888130912671</v>
      </c>
      <c r="J188" s="193">
        <v>0.84355111869087329</v>
      </c>
      <c r="K188" s="202">
        <v>1</v>
      </c>
      <c r="L188" s="271">
        <v>2.9737266061284338</v>
      </c>
      <c r="M188" s="272">
        <v>1.1535870972632489</v>
      </c>
      <c r="N188" s="314">
        <v>1.8201395088651848</v>
      </c>
      <c r="O188" s="314">
        <v>0.29360451617028355</v>
      </c>
      <c r="P188" s="314">
        <v>1.5265349926949012</v>
      </c>
      <c r="Q188" s="314">
        <v>1.1535870972632489</v>
      </c>
      <c r="R188" s="315">
        <v>0</v>
      </c>
      <c r="S188" s="316">
        <v>2.9737266061284338</v>
      </c>
      <c r="T188" s="316">
        <v>1.1227608373287461</v>
      </c>
      <c r="U188" s="316">
        <v>1.8509657687996877</v>
      </c>
      <c r="V188" s="316">
        <v>0.15578216078605994</v>
      </c>
      <c r="W188" s="316">
        <v>0.26654096826601337</v>
      </c>
      <c r="X188" s="316">
        <v>1.4286426397476142</v>
      </c>
      <c r="Y188" s="316">
        <v>0</v>
      </c>
      <c r="Z188" s="316">
        <v>1.1227608373287461</v>
      </c>
      <c r="AA188" s="317">
        <v>15.981088816643549</v>
      </c>
      <c r="AB188" s="318">
        <v>4.9603252940894755</v>
      </c>
      <c r="AC188" s="318">
        <v>11.020763522554073</v>
      </c>
      <c r="AD188" s="318">
        <v>0.81739367838342369</v>
      </c>
      <c r="AE188" s="318">
        <v>10.203369844170652</v>
      </c>
      <c r="AF188" s="318">
        <v>4.9603252940894755</v>
      </c>
      <c r="AG188" s="319">
        <v>0</v>
      </c>
      <c r="AH188" s="320">
        <v>15.981088816643549</v>
      </c>
      <c r="AI188" s="320">
        <v>5.9798604584183614</v>
      </c>
      <c r="AJ188" s="320">
        <v>10.001228358225188</v>
      </c>
      <c r="AK188" s="320">
        <v>0.38621119322437053</v>
      </c>
      <c r="AL188" s="320">
        <v>0.73893482465711868</v>
      </c>
      <c r="AM188" s="320">
        <v>8.8760823403437001</v>
      </c>
      <c r="AN188" s="320">
        <v>1.3802001854301291</v>
      </c>
      <c r="AO188" s="320">
        <v>4.599660272988233</v>
      </c>
      <c r="AP188" s="321">
        <v>11.679943035999999</v>
      </c>
      <c r="AQ188" s="322">
        <v>0.85463668997999986</v>
      </c>
      <c r="AR188" s="323">
        <v>10.82530634602</v>
      </c>
      <c r="AS188" s="323">
        <v>1.3502776359999999</v>
      </c>
      <c r="AT188" s="323">
        <v>9.4750287100200001</v>
      </c>
      <c r="AU188" s="323">
        <v>0.85463668997999986</v>
      </c>
      <c r="AV188" s="315">
        <v>0.32730742981193373</v>
      </c>
      <c r="AW188" s="316">
        <v>11.352635606188066</v>
      </c>
      <c r="AX188" s="316">
        <v>1.2482069504500259</v>
      </c>
      <c r="AY188" s="316">
        <v>8.7961685304916575</v>
      </c>
      <c r="AZ188" s="316">
        <v>0</v>
      </c>
      <c r="BA188" s="316">
        <v>1.308260125246383</v>
      </c>
      <c r="BB188" s="316">
        <v>8.7961685304916575</v>
      </c>
      <c r="BC188" s="316">
        <v>0</v>
      </c>
      <c r="BD188" s="316">
        <v>1.2482069504500259</v>
      </c>
      <c r="BE188" s="324">
        <v>0.30196476534115868</v>
      </c>
      <c r="BF188" s="325">
        <v>5.1849049700019627E-2</v>
      </c>
      <c r="BG188" s="326">
        <v>0.25011571564113905</v>
      </c>
      <c r="BH188" s="326">
        <v>2.4455299476716461E-2</v>
      </c>
      <c r="BI188" s="326">
        <v>0.22566041616442259</v>
      </c>
      <c r="BJ188" s="326">
        <v>5.1849049700019627E-2</v>
      </c>
      <c r="BK188" s="319">
        <v>2.2631303924304886E-3</v>
      </c>
      <c r="BL188" s="320">
        <v>0.29970163494872815</v>
      </c>
      <c r="BM188" s="320">
        <v>8.2045630804995731E-2</v>
      </c>
      <c r="BN188" s="320">
        <v>0.21765600414373246</v>
      </c>
      <c r="BO188" s="320">
        <v>0</v>
      </c>
      <c r="BP188" s="320">
        <v>2.4272014743349585E-2</v>
      </c>
      <c r="BQ188" s="320">
        <v>0.19338398940038287</v>
      </c>
      <c r="BR188" s="320">
        <v>0</v>
      </c>
      <c r="BS188" s="320">
        <v>8.2045630804995731E-2</v>
      </c>
      <c r="BT188" s="275">
        <v>2.3460858704506289</v>
      </c>
      <c r="BU188" s="327">
        <v>0.3240450097307499</v>
      </c>
      <c r="BV188" s="328">
        <v>2.022040860719879</v>
      </c>
      <c r="BW188" s="328">
        <v>0.72586082179687983</v>
      </c>
      <c r="BX188" s="328">
        <v>1.2961800389229992</v>
      </c>
      <c r="BY188" s="328">
        <v>0.3240450097307499</v>
      </c>
      <c r="BZ188" s="329">
        <v>0.79936879593686516</v>
      </c>
      <c r="CA188" s="330">
        <v>1.5467170745137637</v>
      </c>
      <c r="CB188" s="330">
        <v>0.34732675394356061</v>
      </c>
      <c r="CC188" s="330">
        <v>1.199390320570203</v>
      </c>
      <c r="CD188" s="330"/>
      <c r="CE188" s="330">
        <v>0.47854229929707626</v>
      </c>
      <c r="CF188" s="330">
        <v>0.72084802127312675</v>
      </c>
      <c r="CG188" s="330"/>
      <c r="CH188" s="330">
        <v>0.34732675394356061</v>
      </c>
      <c r="CI188" s="331">
        <v>0.12351286289664</v>
      </c>
      <c r="CJ188" s="332">
        <v>3.3941429759999993E-3</v>
      </c>
      <c r="CK188" s="332">
        <v>0.12011871992063999</v>
      </c>
      <c r="CL188" s="332"/>
      <c r="CM188" s="332">
        <v>0.12011871992063999</v>
      </c>
      <c r="CN188" s="332">
        <v>3.3941429759999993E-3</v>
      </c>
      <c r="CO188" s="333"/>
      <c r="CP188" s="334">
        <v>0.12351286289664</v>
      </c>
      <c r="CQ188" s="334">
        <v>2.1797947802109731E-2</v>
      </c>
      <c r="CR188" s="334">
        <v>0.10171491509453026</v>
      </c>
      <c r="CS188" s="335"/>
      <c r="CT188" s="335"/>
      <c r="CU188" s="334">
        <v>0.10171491509453026</v>
      </c>
      <c r="CV188" s="334">
        <v>8.9937872475866921E-3</v>
      </c>
      <c r="CW188" s="334">
        <v>1.2804160554523039E-2</v>
      </c>
      <c r="CX188" s="299">
        <v>1.2860226000000001</v>
      </c>
      <c r="CY188" s="300">
        <v>0.12981620634012495</v>
      </c>
      <c r="CZ188" s="301">
        <v>1.156206393659875</v>
      </c>
      <c r="DA188" s="301">
        <v>0</v>
      </c>
      <c r="DB188" s="301">
        <v>1.156206393659875</v>
      </c>
      <c r="DC188" s="301">
        <v>0.12981620634012495</v>
      </c>
      <c r="DD188" s="169">
        <v>0</v>
      </c>
      <c r="DE188" s="170">
        <v>1.2860226000000001</v>
      </c>
      <c r="DF188" s="170">
        <v>0.30247215261722088</v>
      </c>
      <c r="DG188" s="170">
        <v>0.98355044738277919</v>
      </c>
      <c r="DH188" s="170">
        <v>0</v>
      </c>
      <c r="DI188" s="170">
        <v>0</v>
      </c>
      <c r="DJ188" s="170">
        <v>0.98355044738277919</v>
      </c>
      <c r="DK188" s="170">
        <v>0.14403487475583399</v>
      </c>
      <c r="DL188" s="170">
        <v>0.15843727786138689</v>
      </c>
      <c r="DM188" s="336">
        <v>34.692344557460409</v>
      </c>
      <c r="DN188" s="337">
        <v>7.4776534900796188</v>
      </c>
      <c r="DO188" s="337">
        <v>27.214691067380794</v>
      </c>
      <c r="DP188" s="337">
        <v>3.2115919518273035</v>
      </c>
      <c r="DQ188" s="337">
        <v>24.003099115553493</v>
      </c>
      <c r="DR188" s="337">
        <v>7.4776534900796188</v>
      </c>
      <c r="DS188" s="338">
        <v>1.1289393561412293</v>
      </c>
      <c r="DT188" s="339">
        <v>33.563405201319185</v>
      </c>
      <c r="DU188" s="339">
        <v>9.1044707313650211</v>
      </c>
      <c r="DV188" s="339">
        <v>23.150674344707777</v>
      </c>
      <c r="DW188" s="339">
        <v>0.54199335401043047</v>
      </c>
      <c r="DX188" s="339">
        <v>2.8165502322099405</v>
      </c>
      <c r="DY188" s="339">
        <v>21.100390883733791</v>
      </c>
      <c r="DZ188" s="339">
        <v>1.5332288474335498</v>
      </c>
      <c r="EA188" s="339">
        <v>7.5712418839314708</v>
      </c>
      <c r="EB188" s="340">
        <v>2.9737266061284338</v>
      </c>
      <c r="EC188" s="274">
        <v>15.981088816643549</v>
      </c>
      <c r="ED188" s="274">
        <v>11.679943035999999</v>
      </c>
      <c r="EE188" s="274">
        <v>0.30196476534115868</v>
      </c>
      <c r="EF188" s="274">
        <v>2.3460858704506289</v>
      </c>
      <c r="EG188" s="274">
        <v>0.12351286289664</v>
      </c>
      <c r="EH188" s="274">
        <f t="shared" si="179"/>
        <v>1.2860226000000001</v>
      </c>
      <c r="EI188" s="248">
        <f t="shared" si="180"/>
        <v>34.692344557460409</v>
      </c>
      <c r="EJ188" s="245">
        <v>0.29360451617028355</v>
      </c>
      <c r="EK188" s="246">
        <v>0.81739367838342369</v>
      </c>
      <c r="EL188" s="246">
        <v>1.3502776359999999</v>
      </c>
      <c r="EM188" s="246">
        <v>2.4455299476716461E-2</v>
      </c>
      <c r="EN188" s="246">
        <v>0.72586082179687983</v>
      </c>
      <c r="EO188" s="246">
        <v>0</v>
      </c>
      <c r="EP188" s="246">
        <v>0</v>
      </c>
      <c r="EQ188" s="341">
        <v>3.2115919518273035</v>
      </c>
      <c r="ER188" s="246">
        <v>1.5265349926949012</v>
      </c>
      <c r="ES188" s="246">
        <v>10.203369844170652</v>
      </c>
      <c r="ET188" s="246">
        <v>9.4750287100200001</v>
      </c>
      <c r="EU188" s="246">
        <v>0.22566041616442259</v>
      </c>
      <c r="EV188" s="246">
        <v>1.2961800389229992</v>
      </c>
      <c r="EW188" s="246">
        <v>0.12011871992063999</v>
      </c>
      <c r="EX188" s="246">
        <f t="shared" si="181"/>
        <v>1.156206393659875</v>
      </c>
      <c r="EY188" s="342">
        <f t="shared" si="182"/>
        <v>24.003099115553493</v>
      </c>
      <c r="EZ188" s="246">
        <v>1.1535870972632489</v>
      </c>
      <c r="FA188" s="246">
        <v>4.9603252940894755</v>
      </c>
      <c r="FB188" s="246">
        <v>0.85463668997999986</v>
      </c>
      <c r="FC188" s="246">
        <v>5.1849049700019627E-2</v>
      </c>
      <c r="FD188" s="246">
        <v>0.3240450097307499</v>
      </c>
      <c r="FE188" s="246">
        <v>3.3941429759999993E-3</v>
      </c>
      <c r="FF188" s="246">
        <f t="shared" si="137"/>
        <v>0.12981620634012495</v>
      </c>
      <c r="FG188" s="343">
        <f t="shared" si="138"/>
        <v>7.4776534900796188</v>
      </c>
      <c r="FH188" s="276">
        <v>0</v>
      </c>
      <c r="FI188" s="260">
        <v>0</v>
      </c>
      <c r="FJ188" s="260">
        <v>0.32730742981193373</v>
      </c>
      <c r="FK188" s="260">
        <v>2.2631303924304886E-3</v>
      </c>
      <c r="FL188" s="260">
        <v>0.79936879593686516</v>
      </c>
      <c r="FM188" s="264">
        <v>0</v>
      </c>
      <c r="FN188" s="264">
        <v>0</v>
      </c>
      <c r="FO188" s="344">
        <v>1.1289393561412293</v>
      </c>
      <c r="FP188" s="345">
        <v>0.15578216078605994</v>
      </c>
      <c r="FQ188" s="260">
        <v>0.38621119322437053</v>
      </c>
      <c r="FR188" s="260">
        <v>0</v>
      </c>
      <c r="FS188" s="260">
        <v>0</v>
      </c>
      <c r="FT188" s="260">
        <v>0</v>
      </c>
      <c r="FU188" s="264">
        <v>0</v>
      </c>
      <c r="FV188" s="147">
        <v>0</v>
      </c>
      <c r="FW188" s="344">
        <v>0.54199335401043047</v>
      </c>
      <c r="FX188" s="195">
        <v>0.26654096826601337</v>
      </c>
      <c r="FY188" s="262">
        <v>0.73893482465711868</v>
      </c>
      <c r="FZ188" s="262">
        <v>1.308260125246383</v>
      </c>
      <c r="GA188" s="262">
        <v>2.4272014743349585E-2</v>
      </c>
      <c r="GB188" s="262">
        <v>0.47854229929707626</v>
      </c>
      <c r="GC188" s="147">
        <v>0</v>
      </c>
      <c r="GD188" s="147">
        <v>0</v>
      </c>
      <c r="GE188" s="346">
        <v>2.8165502322099405</v>
      </c>
      <c r="GF188" s="273">
        <f t="shared" si="139"/>
        <v>1.4286426397476142</v>
      </c>
      <c r="GG188" s="246">
        <f t="shared" si="140"/>
        <v>8.8760823403437001</v>
      </c>
      <c r="GH188" s="246">
        <f t="shared" si="141"/>
        <v>8.7961685304916575</v>
      </c>
      <c r="GI188" s="246">
        <f t="shared" si="142"/>
        <v>0.19338398940038287</v>
      </c>
      <c r="GJ188" s="246">
        <f t="shared" si="143"/>
        <v>0.72084802127312675</v>
      </c>
      <c r="GK188" s="246">
        <f t="shared" si="144"/>
        <v>0.10171491509453026</v>
      </c>
      <c r="GL188" s="246">
        <f t="shared" si="145"/>
        <v>0.98355044738277919</v>
      </c>
      <c r="GM188" s="346">
        <f t="shared" si="146"/>
        <v>21.100390883733791</v>
      </c>
      <c r="GN188" s="195">
        <v>0</v>
      </c>
      <c r="GO188" s="262">
        <v>1.3802001854301291</v>
      </c>
      <c r="GP188" s="262">
        <v>0</v>
      </c>
      <c r="GQ188" s="262">
        <v>0</v>
      </c>
      <c r="GR188" s="262">
        <v>0</v>
      </c>
      <c r="GS188" s="147">
        <v>8.9937872475866921E-3</v>
      </c>
      <c r="GT188" s="147">
        <f t="shared" si="147"/>
        <v>0.14403487475583399</v>
      </c>
      <c r="GU188" s="346">
        <f t="shared" si="148"/>
        <v>1.5332288474335498</v>
      </c>
      <c r="GV188" s="195">
        <v>1.1227608373287461</v>
      </c>
      <c r="GW188" s="262">
        <v>4.599660272988233</v>
      </c>
      <c r="GX188" s="262">
        <v>1.2482069504500259</v>
      </c>
      <c r="GY188" s="262">
        <v>8.2045630804995731E-2</v>
      </c>
      <c r="GZ188" s="262">
        <v>0.34732675394356061</v>
      </c>
      <c r="HA188" s="147">
        <v>1.2804160554523039E-2</v>
      </c>
      <c r="HB188" s="147">
        <f t="shared" si="186"/>
        <v>0.15843727786138689</v>
      </c>
      <c r="HC188" s="346">
        <f t="shared" si="187"/>
        <v>7.5712418839314708</v>
      </c>
      <c r="HD188" s="248">
        <f t="shared" si="149"/>
        <v>34.692344557460409</v>
      </c>
      <c r="HE188" s="116">
        <f t="shared" si="183"/>
        <v>3.2115919518273035</v>
      </c>
      <c r="HF188" s="117">
        <f t="shared" si="184"/>
        <v>24.003099115553493</v>
      </c>
      <c r="HG188" s="117">
        <f t="shared" si="185"/>
        <v>7.4776534900796188</v>
      </c>
      <c r="HH188" s="195">
        <f t="shared" si="173"/>
        <v>1.1289393561412293</v>
      </c>
      <c r="HI188" s="262">
        <f t="shared" si="174"/>
        <v>0.54199335401043047</v>
      </c>
      <c r="HJ188" s="262">
        <f t="shared" si="175"/>
        <v>2.8165502322099405</v>
      </c>
      <c r="HK188" s="262">
        <f t="shared" si="176"/>
        <v>21.100390883733791</v>
      </c>
      <c r="HL188" s="262">
        <f t="shared" si="177"/>
        <v>1.5332288474335498</v>
      </c>
      <c r="HM188" s="262">
        <f t="shared" si="178"/>
        <v>7.5712418839314708</v>
      </c>
      <c r="HN188" s="120">
        <f t="shared" si="155"/>
        <v>31.488182999875203</v>
      </c>
      <c r="HO188" s="249">
        <f t="shared" si="156"/>
        <v>90.764067408940321</v>
      </c>
      <c r="HP188" s="121">
        <f t="shared" si="157"/>
        <v>9.2359325910596795</v>
      </c>
      <c r="HQ188" s="122">
        <f t="shared" si="150"/>
        <v>27.214691067380798</v>
      </c>
      <c r="HR188" s="123">
        <f t="shared" si="151"/>
        <v>24.458934469954162</v>
      </c>
      <c r="HS188" s="196">
        <f t="shared" si="152"/>
        <v>2.755756597426636</v>
      </c>
      <c r="HT188" s="197">
        <f t="shared" si="153"/>
        <v>2.6621682035747791</v>
      </c>
      <c r="HU188" s="198">
        <f t="shared" si="154"/>
        <v>9.3588393851852025E-2</v>
      </c>
      <c r="HV188" s="199">
        <f t="shared" si="158"/>
        <v>2.8910287131217007</v>
      </c>
      <c r="HW188" s="125">
        <f t="shared" si="159"/>
        <v>0.26763266265227531</v>
      </c>
      <c r="HX188" s="125">
        <f t="shared" si="160"/>
        <v>2.0002582596294576</v>
      </c>
      <c r="HY188" s="125">
        <f t="shared" si="161"/>
        <v>0.62313779083996823</v>
      </c>
      <c r="HZ188" s="200">
        <f t="shared" si="162"/>
        <v>9.4078279678435781E-2</v>
      </c>
      <c r="IA188" s="201">
        <f t="shared" si="163"/>
        <v>4.5166112834202542E-2</v>
      </c>
      <c r="IB188" s="201">
        <f t="shared" si="164"/>
        <v>0.23471251935082837</v>
      </c>
      <c r="IC188" s="201">
        <f t="shared" si="165"/>
        <v>1.7583659069778159</v>
      </c>
      <c r="ID188" s="201">
        <f t="shared" si="166"/>
        <v>0.12776907061946249</v>
      </c>
      <c r="IE188" s="201">
        <f t="shared" si="167"/>
        <v>0.63093682366095594</v>
      </c>
      <c r="IF188" s="173">
        <f t="shared" si="168"/>
        <v>2.2678909222817332</v>
      </c>
      <c r="IG188" s="174">
        <f t="shared" si="169"/>
        <v>2.038244539162847</v>
      </c>
      <c r="IH188" s="184">
        <f t="shared" si="170"/>
        <v>0.22964638311888633</v>
      </c>
      <c r="II188" s="185">
        <f t="shared" si="171"/>
        <v>0.22184735029789826</v>
      </c>
      <c r="IJ188" s="177">
        <f t="shared" si="172"/>
        <v>7.7990328209876685E-3</v>
      </c>
      <c r="IK188" s="130">
        <v>0</v>
      </c>
      <c r="IL188" s="347">
        <v>0</v>
      </c>
    </row>
    <row r="189" spans="1:246" outlineLevel="3" x14ac:dyDescent="0.2">
      <c r="A189" s="187">
        <v>183.46060606060601</v>
      </c>
      <c r="B189" s="188">
        <v>167</v>
      </c>
      <c r="C189" s="189" t="s">
        <v>242</v>
      </c>
      <c r="D189" s="208" t="s">
        <v>295</v>
      </c>
      <c r="E189" s="191" t="s">
        <v>302</v>
      </c>
      <c r="F189" s="1">
        <v>5172.9409999999998</v>
      </c>
      <c r="G189" s="232">
        <v>111.75719999999998</v>
      </c>
      <c r="H189" s="234">
        <v>65.387</v>
      </c>
      <c r="I189" s="192">
        <v>0.12058163386274112</v>
      </c>
      <c r="J189" s="193">
        <v>0.87941836613725888</v>
      </c>
      <c r="K189" s="202">
        <v>1</v>
      </c>
      <c r="L189" s="271">
        <v>2.7929854047932023</v>
      </c>
      <c r="M189" s="272">
        <v>1.0605984033954385</v>
      </c>
      <c r="N189" s="314">
        <v>1.7323870013977638</v>
      </c>
      <c r="O189" s="314">
        <v>0.27522537128224156</v>
      </c>
      <c r="P189" s="314">
        <v>1.4571616301155221</v>
      </c>
      <c r="Q189" s="314">
        <v>1.0605984033954385</v>
      </c>
      <c r="R189" s="315">
        <v>0</v>
      </c>
      <c r="S189" s="316">
        <v>2.7929854047932023</v>
      </c>
      <c r="T189" s="316">
        <v>1.0394592813155481</v>
      </c>
      <c r="U189" s="316">
        <v>1.7535261234776542</v>
      </c>
      <c r="V189" s="316">
        <v>0.11264946197604771</v>
      </c>
      <c r="W189" s="316">
        <v>0.25569122895290219</v>
      </c>
      <c r="X189" s="316">
        <v>1.3851854325487039</v>
      </c>
      <c r="Y189" s="316">
        <v>0</v>
      </c>
      <c r="Z189" s="316">
        <v>1.0394592813155481</v>
      </c>
      <c r="AA189" s="317">
        <v>15.409679622647378</v>
      </c>
      <c r="AB189" s="318">
        <v>4.7070551807045504</v>
      </c>
      <c r="AC189" s="318">
        <v>10.702624441942827</v>
      </c>
      <c r="AD189" s="318">
        <v>0.77747701828222227</v>
      </c>
      <c r="AE189" s="318">
        <v>9.9251474236606043</v>
      </c>
      <c r="AF189" s="318">
        <v>4.7070551807045504</v>
      </c>
      <c r="AG189" s="319">
        <v>2.0304313980466886</v>
      </c>
      <c r="AH189" s="320">
        <v>13.379248224600689</v>
      </c>
      <c r="AI189" s="320">
        <v>5.3182664716158534</v>
      </c>
      <c r="AJ189" s="320">
        <v>8.0609817529848353</v>
      </c>
      <c r="AK189" s="320">
        <v>0.18010979804284089</v>
      </c>
      <c r="AL189" s="320">
        <v>0.37646816724624116</v>
      </c>
      <c r="AM189" s="320">
        <v>7.5044037876957521</v>
      </c>
      <c r="AN189" s="320">
        <v>0.97761597385309806</v>
      </c>
      <c r="AO189" s="320">
        <v>4.3406504977627556</v>
      </c>
      <c r="AP189" s="321">
        <v>12.524836258666669</v>
      </c>
      <c r="AQ189" s="322">
        <v>0.91352447421375005</v>
      </c>
      <c r="AR189" s="323">
        <v>11.611311784452919</v>
      </c>
      <c r="AS189" s="323">
        <v>1.4988226096666666</v>
      </c>
      <c r="AT189" s="323">
        <v>10.112489174786253</v>
      </c>
      <c r="AU189" s="323">
        <v>0.91352447421375005</v>
      </c>
      <c r="AV189" s="315">
        <v>0.14438443486831545</v>
      </c>
      <c r="AW189" s="316">
        <v>12.380451823798353</v>
      </c>
      <c r="AX189" s="316">
        <v>1.2533527967955114</v>
      </c>
      <c r="AY189" s="316">
        <v>9.647215706437116</v>
      </c>
      <c r="AZ189" s="316">
        <v>0</v>
      </c>
      <c r="BA189" s="316">
        <v>1.4798833205657269</v>
      </c>
      <c r="BB189" s="316">
        <v>9.647215706437116</v>
      </c>
      <c r="BC189" s="316">
        <v>0</v>
      </c>
      <c r="BD189" s="316">
        <v>1.2533527967955114</v>
      </c>
      <c r="BE189" s="324">
        <v>9.0776692216930979E-2</v>
      </c>
      <c r="BF189" s="325">
        <v>6.5383735752615139E-3</v>
      </c>
      <c r="BG189" s="326">
        <v>8.423831864166946E-2</v>
      </c>
      <c r="BH189" s="326">
        <v>0</v>
      </c>
      <c r="BI189" s="326">
        <v>8.423831864166946E-2</v>
      </c>
      <c r="BJ189" s="326">
        <v>6.5383735752615139E-3</v>
      </c>
      <c r="BK189" s="319">
        <v>0</v>
      </c>
      <c r="BL189" s="320">
        <v>9.0776692216930979E-2</v>
      </c>
      <c r="BM189" s="320">
        <v>1.6740464302467752E-2</v>
      </c>
      <c r="BN189" s="320">
        <v>7.4036227914463223E-2</v>
      </c>
      <c r="BO189" s="320">
        <v>0</v>
      </c>
      <c r="BP189" s="320">
        <v>0</v>
      </c>
      <c r="BQ189" s="320">
        <v>7.4036227914463223E-2</v>
      </c>
      <c r="BR189" s="320">
        <v>0</v>
      </c>
      <c r="BS189" s="320">
        <v>1.6740464302467752E-2</v>
      </c>
      <c r="BT189" s="275">
        <v>1.3629377865681356</v>
      </c>
      <c r="BU189" s="327">
        <v>0.18825107549283646</v>
      </c>
      <c r="BV189" s="328">
        <v>1.1746867110752992</v>
      </c>
      <c r="BW189" s="328">
        <v>0.4216824091039536</v>
      </c>
      <c r="BX189" s="328">
        <v>0.7530043019713456</v>
      </c>
      <c r="BY189" s="328">
        <v>0.18825107549283646</v>
      </c>
      <c r="BZ189" s="329">
        <v>0.73910864570466817</v>
      </c>
      <c r="CA189" s="330">
        <v>0.62382914086346741</v>
      </c>
      <c r="CB189" s="330">
        <v>0.12772354821678111</v>
      </c>
      <c r="CC189" s="330">
        <v>0.4961055926466863</v>
      </c>
      <c r="CD189" s="330"/>
      <c r="CE189" s="330">
        <v>0.19300791098538211</v>
      </c>
      <c r="CF189" s="330">
        <v>0.30309768166130419</v>
      </c>
      <c r="CG189" s="330"/>
      <c r="CH189" s="330">
        <v>0.12772354821678111</v>
      </c>
      <c r="CI189" s="331">
        <v>0</v>
      </c>
      <c r="CJ189" s="332">
        <v>0</v>
      </c>
      <c r="CK189" s="332">
        <v>0</v>
      </c>
      <c r="CL189" s="332"/>
      <c r="CM189" s="332">
        <v>0</v>
      </c>
      <c r="CN189" s="332">
        <v>0</v>
      </c>
      <c r="CO189" s="333"/>
      <c r="CP189" s="334">
        <v>0</v>
      </c>
      <c r="CQ189" s="334">
        <v>0</v>
      </c>
      <c r="CR189" s="334">
        <v>0</v>
      </c>
      <c r="CS189" s="335"/>
      <c r="CT189" s="335"/>
      <c r="CU189" s="334">
        <v>0</v>
      </c>
      <c r="CV189" s="334">
        <v>0</v>
      </c>
      <c r="CW189" s="334">
        <v>0</v>
      </c>
      <c r="CX189" s="299">
        <v>1.2161982</v>
      </c>
      <c r="CY189" s="300">
        <v>0.12276785530961007</v>
      </c>
      <c r="CZ189" s="301">
        <v>1.0934303446903897</v>
      </c>
      <c r="DA189" s="301">
        <v>0</v>
      </c>
      <c r="DB189" s="301">
        <v>1.0934303446903897</v>
      </c>
      <c r="DC189" s="301">
        <v>0.12276785530961007</v>
      </c>
      <c r="DD189" s="169">
        <v>0</v>
      </c>
      <c r="DE189" s="170">
        <v>1.2161982</v>
      </c>
      <c r="DF189" s="170">
        <v>0.24861576249361098</v>
      </c>
      <c r="DG189" s="170">
        <v>0.96758243750638906</v>
      </c>
      <c r="DH189" s="170">
        <v>0</v>
      </c>
      <c r="DI189" s="170">
        <v>0</v>
      </c>
      <c r="DJ189" s="170">
        <v>0.96758243750638895</v>
      </c>
      <c r="DK189" s="170">
        <v>9.9931150513894618E-2</v>
      </c>
      <c r="DL189" s="170">
        <v>0.14868461197971641</v>
      </c>
      <c r="DM189" s="336">
        <v>33.397413964892316</v>
      </c>
      <c r="DN189" s="337">
        <v>6.9987353626914466</v>
      </c>
      <c r="DO189" s="337">
        <v>26.398678602200871</v>
      </c>
      <c r="DP189" s="337">
        <v>2.9732074083350839</v>
      </c>
      <c r="DQ189" s="337">
        <v>23.425471193865786</v>
      </c>
      <c r="DR189" s="337">
        <v>6.9987353626914466</v>
      </c>
      <c r="DS189" s="338">
        <v>2.9139244786196725</v>
      </c>
      <c r="DT189" s="339">
        <v>30.483489486272642</v>
      </c>
      <c r="DU189" s="339">
        <v>8.0041583247397714</v>
      </c>
      <c r="DV189" s="339">
        <v>20.999447840967143</v>
      </c>
      <c r="DW189" s="339">
        <v>0.29275926001888858</v>
      </c>
      <c r="DX189" s="339">
        <v>2.3050506277502523</v>
      </c>
      <c r="DY189" s="339">
        <v>19.881521273763727</v>
      </c>
      <c r="DZ189" s="339">
        <v>1.0775471243669927</v>
      </c>
      <c r="EA189" s="339">
        <v>6.9266112003727791</v>
      </c>
      <c r="EB189" s="340">
        <v>2.7929854047932023</v>
      </c>
      <c r="EC189" s="274">
        <v>15.409679622647378</v>
      </c>
      <c r="ED189" s="274">
        <v>12.524836258666669</v>
      </c>
      <c r="EE189" s="274">
        <v>9.0776692216930979E-2</v>
      </c>
      <c r="EF189" s="274">
        <v>1.3629377865681356</v>
      </c>
      <c r="EG189" s="274">
        <v>0</v>
      </c>
      <c r="EH189" s="274">
        <f t="shared" si="179"/>
        <v>1.2161982</v>
      </c>
      <c r="EI189" s="248">
        <f t="shared" si="180"/>
        <v>33.397413964892316</v>
      </c>
      <c r="EJ189" s="245">
        <v>0.27522537128224156</v>
      </c>
      <c r="EK189" s="246">
        <v>0.77747701828222227</v>
      </c>
      <c r="EL189" s="246">
        <v>1.4988226096666666</v>
      </c>
      <c r="EM189" s="246">
        <v>0</v>
      </c>
      <c r="EN189" s="246">
        <v>0.4216824091039536</v>
      </c>
      <c r="EO189" s="246">
        <v>0</v>
      </c>
      <c r="EP189" s="246">
        <v>0</v>
      </c>
      <c r="EQ189" s="341">
        <v>2.9732074083350839</v>
      </c>
      <c r="ER189" s="246">
        <v>1.4571616301155221</v>
      </c>
      <c r="ES189" s="246">
        <v>9.9251474236606043</v>
      </c>
      <c r="ET189" s="246">
        <v>10.112489174786253</v>
      </c>
      <c r="EU189" s="246">
        <v>8.423831864166946E-2</v>
      </c>
      <c r="EV189" s="246">
        <v>0.7530043019713456</v>
      </c>
      <c r="EW189" s="246">
        <v>0</v>
      </c>
      <c r="EX189" s="246">
        <f t="shared" si="181"/>
        <v>1.0934303446903897</v>
      </c>
      <c r="EY189" s="342">
        <f t="shared" si="182"/>
        <v>23.425471193865786</v>
      </c>
      <c r="EZ189" s="246">
        <v>1.0605984033954385</v>
      </c>
      <c r="FA189" s="246">
        <v>4.7070551807045504</v>
      </c>
      <c r="FB189" s="246">
        <v>0.91352447421375005</v>
      </c>
      <c r="FC189" s="246">
        <v>6.5383735752615139E-3</v>
      </c>
      <c r="FD189" s="246">
        <v>0.18825107549283646</v>
      </c>
      <c r="FE189" s="246">
        <v>0</v>
      </c>
      <c r="FF189" s="246">
        <f t="shared" si="137"/>
        <v>0.12276785530961007</v>
      </c>
      <c r="FG189" s="343">
        <f t="shared" si="138"/>
        <v>6.9987353626914466</v>
      </c>
      <c r="FH189" s="276">
        <v>0</v>
      </c>
      <c r="FI189" s="260">
        <v>2.0304313980466886</v>
      </c>
      <c r="FJ189" s="260">
        <v>0.14438443486831545</v>
      </c>
      <c r="FK189" s="260">
        <v>0</v>
      </c>
      <c r="FL189" s="260">
        <v>0.73910864570466817</v>
      </c>
      <c r="FM189" s="264">
        <v>0</v>
      </c>
      <c r="FN189" s="264">
        <v>0</v>
      </c>
      <c r="FO189" s="344">
        <v>2.9139244786196725</v>
      </c>
      <c r="FP189" s="345">
        <v>0.11264946197604771</v>
      </c>
      <c r="FQ189" s="260">
        <v>0.18010979804284089</v>
      </c>
      <c r="FR189" s="260">
        <v>0</v>
      </c>
      <c r="FS189" s="260">
        <v>0</v>
      </c>
      <c r="FT189" s="260">
        <v>0</v>
      </c>
      <c r="FU189" s="264">
        <v>0</v>
      </c>
      <c r="FV189" s="147">
        <v>0</v>
      </c>
      <c r="FW189" s="344">
        <v>0.29275926001888858</v>
      </c>
      <c r="FX189" s="195">
        <v>0.25569122895290219</v>
      </c>
      <c r="FY189" s="262">
        <v>0.37646816724624116</v>
      </c>
      <c r="FZ189" s="262">
        <v>1.4798833205657269</v>
      </c>
      <c r="GA189" s="262">
        <v>0</v>
      </c>
      <c r="GB189" s="262">
        <v>0.19300791098538211</v>
      </c>
      <c r="GC189" s="147">
        <v>0</v>
      </c>
      <c r="GD189" s="147">
        <v>0</v>
      </c>
      <c r="GE189" s="346">
        <v>2.3050506277502523</v>
      </c>
      <c r="GF189" s="273">
        <f t="shared" si="139"/>
        <v>1.3851854325487039</v>
      </c>
      <c r="GG189" s="246">
        <f t="shared" si="140"/>
        <v>7.5044037876957521</v>
      </c>
      <c r="GH189" s="246">
        <f t="shared" si="141"/>
        <v>9.647215706437116</v>
      </c>
      <c r="GI189" s="246">
        <f t="shared" si="142"/>
        <v>7.4036227914463223E-2</v>
      </c>
      <c r="GJ189" s="246">
        <f t="shared" si="143"/>
        <v>0.30309768166130419</v>
      </c>
      <c r="GK189" s="246">
        <f t="shared" si="144"/>
        <v>0</v>
      </c>
      <c r="GL189" s="246">
        <f t="shared" si="145"/>
        <v>0.96758243750638895</v>
      </c>
      <c r="GM189" s="346">
        <f t="shared" si="146"/>
        <v>19.881521273763727</v>
      </c>
      <c r="GN189" s="195">
        <v>0</v>
      </c>
      <c r="GO189" s="262">
        <v>0.97761597385309806</v>
      </c>
      <c r="GP189" s="262">
        <v>0</v>
      </c>
      <c r="GQ189" s="262">
        <v>0</v>
      </c>
      <c r="GR189" s="262">
        <v>0</v>
      </c>
      <c r="GS189" s="147">
        <v>0</v>
      </c>
      <c r="GT189" s="147">
        <f t="shared" si="147"/>
        <v>9.9931150513894618E-2</v>
      </c>
      <c r="GU189" s="346">
        <f t="shared" si="148"/>
        <v>1.0775471243669927</v>
      </c>
      <c r="GV189" s="195">
        <v>1.0394592813155481</v>
      </c>
      <c r="GW189" s="262">
        <v>4.3406504977627556</v>
      </c>
      <c r="GX189" s="262">
        <v>1.2533527967955114</v>
      </c>
      <c r="GY189" s="262">
        <v>1.6740464302467752E-2</v>
      </c>
      <c r="GZ189" s="262">
        <v>0.12772354821678111</v>
      </c>
      <c r="HA189" s="147">
        <v>0</v>
      </c>
      <c r="HB189" s="147">
        <f t="shared" si="186"/>
        <v>0.14868461197971641</v>
      </c>
      <c r="HC189" s="346">
        <f t="shared" si="187"/>
        <v>6.9266112003727791</v>
      </c>
      <c r="HD189" s="248">
        <f t="shared" si="149"/>
        <v>33.397413964892316</v>
      </c>
      <c r="HE189" s="116">
        <f t="shared" si="183"/>
        <v>2.9732074083350839</v>
      </c>
      <c r="HF189" s="117">
        <f t="shared" si="184"/>
        <v>23.425471193865786</v>
      </c>
      <c r="HG189" s="117">
        <f t="shared" si="185"/>
        <v>6.9987353626914466</v>
      </c>
      <c r="HH189" s="195">
        <f t="shared" si="173"/>
        <v>2.9139244786196725</v>
      </c>
      <c r="HI189" s="262">
        <f t="shared" si="174"/>
        <v>0.29275926001888858</v>
      </c>
      <c r="HJ189" s="262">
        <f t="shared" si="175"/>
        <v>2.3050506277502523</v>
      </c>
      <c r="HK189" s="262">
        <f t="shared" si="176"/>
        <v>19.881521273763727</v>
      </c>
      <c r="HL189" s="262">
        <f t="shared" si="177"/>
        <v>1.0775471243669927</v>
      </c>
      <c r="HM189" s="262">
        <f t="shared" si="178"/>
        <v>6.9266112003727791</v>
      </c>
      <c r="HN189" s="120">
        <f t="shared" si="155"/>
        <v>29.113183101886758</v>
      </c>
      <c r="HO189" s="249">
        <f t="shared" si="156"/>
        <v>87.171968262245741</v>
      </c>
      <c r="HP189" s="121">
        <f t="shared" si="157"/>
        <v>12.828031737754259</v>
      </c>
      <c r="HQ189" s="122">
        <f t="shared" si="150"/>
        <v>26.398678602200871</v>
      </c>
      <c r="HR189" s="123">
        <f t="shared" si="151"/>
        <v>22.479331161532869</v>
      </c>
      <c r="HS189" s="196">
        <f t="shared" si="152"/>
        <v>3.9193474406680018</v>
      </c>
      <c r="HT189" s="197">
        <f t="shared" si="153"/>
        <v>3.9914716029866653</v>
      </c>
      <c r="HU189" s="198">
        <f t="shared" si="154"/>
        <v>-7.2124162318667473E-2</v>
      </c>
      <c r="HV189" s="199">
        <f t="shared" si="158"/>
        <v>2.7831178304076931</v>
      </c>
      <c r="HW189" s="125">
        <f t="shared" si="159"/>
        <v>0.24776728402792367</v>
      </c>
      <c r="HX189" s="125">
        <f t="shared" si="160"/>
        <v>1.9521225994888154</v>
      </c>
      <c r="HY189" s="125">
        <f t="shared" si="161"/>
        <v>0.58322794689095392</v>
      </c>
      <c r="HZ189" s="200">
        <f t="shared" si="162"/>
        <v>0.2428270398849727</v>
      </c>
      <c r="IA189" s="201">
        <f t="shared" si="163"/>
        <v>2.4396605001574048E-2</v>
      </c>
      <c r="IB189" s="201">
        <f t="shared" si="164"/>
        <v>0.19208755231252103</v>
      </c>
      <c r="IC189" s="201">
        <f t="shared" si="165"/>
        <v>1.6567934394803105</v>
      </c>
      <c r="ID189" s="201">
        <f t="shared" si="166"/>
        <v>8.979559369724939E-2</v>
      </c>
      <c r="IE189" s="201">
        <f t="shared" si="167"/>
        <v>0.57721760003106493</v>
      </c>
      <c r="IF189" s="173">
        <f t="shared" si="168"/>
        <v>2.1998898835167391</v>
      </c>
      <c r="IG189" s="174">
        <f t="shared" si="169"/>
        <v>1.8732775967944058</v>
      </c>
      <c r="IH189" s="184">
        <f t="shared" si="170"/>
        <v>0.3266122867223335</v>
      </c>
      <c r="II189" s="185">
        <f t="shared" si="171"/>
        <v>0.3326226335822221</v>
      </c>
      <c r="IJ189" s="177">
        <f t="shared" si="172"/>
        <v>-6.0103468598889558E-3</v>
      </c>
      <c r="IK189" s="130">
        <v>0</v>
      </c>
      <c r="IL189" s="347">
        <v>0</v>
      </c>
    </row>
    <row r="190" spans="1:246" outlineLevel="3" x14ac:dyDescent="0.2">
      <c r="A190" s="187">
        <v>184.55757575757499</v>
      </c>
      <c r="B190" s="188">
        <v>168</v>
      </c>
      <c r="C190" s="189" t="s">
        <v>242</v>
      </c>
      <c r="D190" s="208" t="s">
        <v>295</v>
      </c>
      <c r="E190" s="191" t="s">
        <v>303</v>
      </c>
      <c r="F190" s="1">
        <v>28592.451000000001</v>
      </c>
      <c r="G190" s="232">
        <v>672.31700000000001</v>
      </c>
      <c r="H190" s="234">
        <v>68.242999999999995</v>
      </c>
      <c r="I190" s="192">
        <v>0.13189069780099061</v>
      </c>
      <c r="J190" s="193">
        <v>0.86810930219900939</v>
      </c>
      <c r="K190" s="202">
        <v>1</v>
      </c>
      <c r="L190" s="271">
        <v>2.7252490339791491</v>
      </c>
      <c r="M190" s="272">
        <v>1.084455292106175</v>
      </c>
      <c r="N190" s="314">
        <v>1.6407937418729741</v>
      </c>
      <c r="O190" s="314">
        <v>0.26325965340553076</v>
      </c>
      <c r="P190" s="314">
        <v>1.3775340884674434</v>
      </c>
      <c r="Q190" s="314">
        <v>1.084455292106175</v>
      </c>
      <c r="R190" s="315">
        <v>0</v>
      </c>
      <c r="S190" s="316">
        <v>2.7252490339791491</v>
      </c>
      <c r="T190" s="316">
        <v>1.0611599149657169</v>
      </c>
      <c r="U190" s="316">
        <v>1.6640891190134321</v>
      </c>
      <c r="V190" s="316">
        <v>0.11891884068018796</v>
      </c>
      <c r="W190" s="316">
        <v>0.24302993010964918</v>
      </c>
      <c r="X190" s="316">
        <v>1.3021403482235951</v>
      </c>
      <c r="Y190" s="316">
        <v>0</v>
      </c>
      <c r="Z190" s="316">
        <v>1.0611599149657169</v>
      </c>
      <c r="AA190" s="317">
        <v>15.288810819296355</v>
      </c>
      <c r="AB190" s="318">
        <v>4.8696430604677259</v>
      </c>
      <c r="AC190" s="318">
        <v>10.419167758828628</v>
      </c>
      <c r="AD190" s="318">
        <v>0.79947495572725125</v>
      </c>
      <c r="AE190" s="318">
        <v>9.6196928031013798</v>
      </c>
      <c r="AF190" s="318">
        <v>4.8696430604677259</v>
      </c>
      <c r="AG190" s="319">
        <v>1.689247234313642</v>
      </c>
      <c r="AH190" s="320">
        <v>13.599563584982713</v>
      </c>
      <c r="AI190" s="320">
        <v>5.5293977373999947</v>
      </c>
      <c r="AJ190" s="320">
        <v>8.070165847582718</v>
      </c>
      <c r="AK190" s="320">
        <v>0.22222028123382237</v>
      </c>
      <c r="AL190" s="320">
        <v>0.43642553682241503</v>
      </c>
      <c r="AM190" s="320">
        <v>7.4115200295264811</v>
      </c>
      <c r="AN190" s="320">
        <v>1.0595384571758255</v>
      </c>
      <c r="AO190" s="320">
        <v>4.4698592802241697</v>
      </c>
      <c r="AP190" s="321">
        <v>11.954080814666664</v>
      </c>
      <c r="AQ190" s="322">
        <v>0.87385093256999991</v>
      </c>
      <c r="AR190" s="323">
        <v>11.080229882096663</v>
      </c>
      <c r="AS190" s="323">
        <v>1.3966157426666661</v>
      </c>
      <c r="AT190" s="323">
        <v>9.6836141394299968</v>
      </c>
      <c r="AU190" s="323">
        <v>0.87385093256999991</v>
      </c>
      <c r="AV190" s="315">
        <v>0.16455068063971948</v>
      </c>
      <c r="AW190" s="316">
        <v>11.789530134026945</v>
      </c>
      <c r="AX190" s="316">
        <v>1.2277361372950464</v>
      </c>
      <c r="AY190" s="316">
        <v>9.186442374199089</v>
      </c>
      <c r="AZ190" s="316">
        <v>0</v>
      </c>
      <c r="BA190" s="316">
        <v>1.37535162253281</v>
      </c>
      <c r="BB190" s="316">
        <v>9.186442374199089</v>
      </c>
      <c r="BC190" s="316">
        <v>0</v>
      </c>
      <c r="BD190" s="316">
        <v>1.2277361372950464</v>
      </c>
      <c r="BE190" s="324">
        <v>0.3181653337937384</v>
      </c>
      <c r="BF190" s="325">
        <v>2.1957431546019437E-2</v>
      </c>
      <c r="BG190" s="326">
        <v>0.29620790224771898</v>
      </c>
      <c r="BH190" s="326">
        <v>0</v>
      </c>
      <c r="BI190" s="326">
        <v>0.29620790224771898</v>
      </c>
      <c r="BJ190" s="326">
        <v>2.1957431546019437E-2</v>
      </c>
      <c r="BK190" s="319">
        <v>0</v>
      </c>
      <c r="BL190" s="320">
        <v>0.3181653337937384</v>
      </c>
      <c r="BM190" s="320">
        <v>5.9431771304188585E-2</v>
      </c>
      <c r="BN190" s="320">
        <v>0.25873356248954982</v>
      </c>
      <c r="BO190" s="320">
        <v>0</v>
      </c>
      <c r="BP190" s="320">
        <v>0</v>
      </c>
      <c r="BQ190" s="320">
        <v>0.25873356248954982</v>
      </c>
      <c r="BR190" s="320">
        <v>0</v>
      </c>
      <c r="BS190" s="320">
        <v>5.9431771304188585E-2</v>
      </c>
      <c r="BT190" s="275">
        <v>1.581500584074953</v>
      </c>
      <c r="BU190" s="327">
        <v>0.21843930719267304</v>
      </c>
      <c r="BV190" s="328">
        <v>1.3630612768822798</v>
      </c>
      <c r="BW190" s="328">
        <v>0.48930404811158767</v>
      </c>
      <c r="BX190" s="328">
        <v>0.87375722877069217</v>
      </c>
      <c r="BY190" s="328">
        <v>0.21843930719267304</v>
      </c>
      <c r="BZ190" s="329">
        <v>0.86341288815913719</v>
      </c>
      <c r="CA190" s="330">
        <v>0.71808769591581578</v>
      </c>
      <c r="CB190" s="330">
        <v>0.1515088460086168</v>
      </c>
      <c r="CC190" s="330">
        <v>0.56657884990719898</v>
      </c>
      <c r="CD190" s="330"/>
      <c r="CE190" s="330">
        <v>0.22217077884688222</v>
      </c>
      <c r="CF190" s="330">
        <v>0.34440807106031679</v>
      </c>
      <c r="CG190" s="330"/>
      <c r="CH190" s="330">
        <v>0.1515088460086168</v>
      </c>
      <c r="CI190" s="331">
        <v>0</v>
      </c>
      <c r="CJ190" s="332">
        <v>0</v>
      </c>
      <c r="CK190" s="332">
        <v>0</v>
      </c>
      <c r="CL190" s="332"/>
      <c r="CM190" s="332">
        <v>0</v>
      </c>
      <c r="CN190" s="332">
        <v>0</v>
      </c>
      <c r="CO190" s="333"/>
      <c r="CP190" s="334">
        <v>0</v>
      </c>
      <c r="CQ190" s="334">
        <v>0</v>
      </c>
      <c r="CR190" s="334">
        <v>0</v>
      </c>
      <c r="CS190" s="335"/>
      <c r="CT190" s="335"/>
      <c r="CU190" s="334">
        <v>0</v>
      </c>
      <c r="CV190" s="334">
        <v>0</v>
      </c>
      <c r="CW190" s="334">
        <v>0</v>
      </c>
      <c r="CX190" s="299">
        <v>1.2693198000000001</v>
      </c>
      <c r="CY190" s="300">
        <v>0.12813015966313973</v>
      </c>
      <c r="CZ190" s="301">
        <v>1.1411896403368604</v>
      </c>
      <c r="DA190" s="301">
        <v>0</v>
      </c>
      <c r="DB190" s="301">
        <v>1.1411896403368604</v>
      </c>
      <c r="DC190" s="301">
        <v>0.12813015966313973</v>
      </c>
      <c r="DD190" s="169">
        <v>0</v>
      </c>
      <c r="DE190" s="170">
        <v>1.2693198000000001</v>
      </c>
      <c r="DF190" s="170">
        <v>0.27179341326978756</v>
      </c>
      <c r="DG190" s="170">
        <v>0.99752638673021254</v>
      </c>
      <c r="DH190" s="170">
        <v>0</v>
      </c>
      <c r="DI190" s="170">
        <v>0</v>
      </c>
      <c r="DJ190" s="170">
        <v>0.99752638673021254</v>
      </c>
      <c r="DK190" s="170">
        <v>0.11601226220060146</v>
      </c>
      <c r="DL190" s="170">
        <v>0.15578115106918614</v>
      </c>
      <c r="DM190" s="336">
        <v>33.137126385810859</v>
      </c>
      <c r="DN190" s="337">
        <v>7.1964761835457338</v>
      </c>
      <c r="DO190" s="337">
        <v>25.940650202265125</v>
      </c>
      <c r="DP190" s="337">
        <v>2.9486543999110357</v>
      </c>
      <c r="DQ190" s="337">
        <v>22.991995802354094</v>
      </c>
      <c r="DR190" s="337">
        <v>7.1964761835457338</v>
      </c>
      <c r="DS190" s="338">
        <v>2.7172108031124989</v>
      </c>
      <c r="DT190" s="339">
        <v>30.419915582698362</v>
      </c>
      <c r="DU190" s="339">
        <v>8.3010278202433518</v>
      </c>
      <c r="DV190" s="339">
        <v>20.743536139922199</v>
      </c>
      <c r="DW190" s="339">
        <v>0.3411391219140103</v>
      </c>
      <c r="DX190" s="339">
        <v>2.2769778683117563</v>
      </c>
      <c r="DY190" s="339">
        <v>19.500770772229242</v>
      </c>
      <c r="DZ190" s="339">
        <v>1.175550719376427</v>
      </c>
      <c r="EA190" s="339">
        <v>7.1254771008669238</v>
      </c>
      <c r="EB190" s="340">
        <v>2.7252490339791491</v>
      </c>
      <c r="EC190" s="274">
        <v>15.288810819296355</v>
      </c>
      <c r="ED190" s="274">
        <v>11.954080814666664</v>
      </c>
      <c r="EE190" s="274">
        <v>0.3181653337937384</v>
      </c>
      <c r="EF190" s="274">
        <v>1.581500584074953</v>
      </c>
      <c r="EG190" s="274">
        <v>0</v>
      </c>
      <c r="EH190" s="274">
        <f t="shared" si="179"/>
        <v>1.2693198000000001</v>
      </c>
      <c r="EI190" s="248">
        <f t="shared" si="180"/>
        <v>33.137126385810859</v>
      </c>
      <c r="EJ190" s="245">
        <v>0.26325965340553076</v>
      </c>
      <c r="EK190" s="246">
        <v>0.79947495572725125</v>
      </c>
      <c r="EL190" s="246">
        <v>1.3966157426666661</v>
      </c>
      <c r="EM190" s="246">
        <v>0</v>
      </c>
      <c r="EN190" s="246">
        <v>0.48930404811158767</v>
      </c>
      <c r="EO190" s="246">
        <v>0</v>
      </c>
      <c r="EP190" s="246">
        <v>0</v>
      </c>
      <c r="EQ190" s="341">
        <v>2.9486543999110357</v>
      </c>
      <c r="ER190" s="246">
        <v>1.3775340884674434</v>
      </c>
      <c r="ES190" s="246">
        <v>9.6196928031013798</v>
      </c>
      <c r="ET190" s="246">
        <v>9.6836141394299968</v>
      </c>
      <c r="EU190" s="246">
        <v>0.29620790224771898</v>
      </c>
      <c r="EV190" s="246">
        <v>0.87375722877069217</v>
      </c>
      <c r="EW190" s="246">
        <v>0</v>
      </c>
      <c r="EX190" s="246">
        <f t="shared" si="181"/>
        <v>1.1411896403368604</v>
      </c>
      <c r="EY190" s="342">
        <f t="shared" si="182"/>
        <v>22.991995802354094</v>
      </c>
      <c r="EZ190" s="246">
        <v>1.084455292106175</v>
      </c>
      <c r="FA190" s="246">
        <v>4.8696430604677259</v>
      </c>
      <c r="FB190" s="246">
        <v>0.87385093256999991</v>
      </c>
      <c r="FC190" s="246">
        <v>2.1957431546019437E-2</v>
      </c>
      <c r="FD190" s="246">
        <v>0.21843930719267304</v>
      </c>
      <c r="FE190" s="246">
        <v>0</v>
      </c>
      <c r="FF190" s="246">
        <f t="shared" si="137"/>
        <v>0.12813015966313973</v>
      </c>
      <c r="FG190" s="343">
        <f t="shared" si="138"/>
        <v>7.1964761835457338</v>
      </c>
      <c r="FH190" s="276">
        <v>0</v>
      </c>
      <c r="FI190" s="260">
        <v>1.689247234313642</v>
      </c>
      <c r="FJ190" s="260">
        <v>0.16455068063971948</v>
      </c>
      <c r="FK190" s="260">
        <v>0</v>
      </c>
      <c r="FL190" s="260">
        <v>0.86341288815913719</v>
      </c>
      <c r="FM190" s="264">
        <v>0</v>
      </c>
      <c r="FN190" s="264">
        <v>0</v>
      </c>
      <c r="FO190" s="344">
        <v>2.7172108031124989</v>
      </c>
      <c r="FP190" s="345">
        <v>0.11891884068018796</v>
      </c>
      <c r="FQ190" s="260">
        <v>0.22222028123382237</v>
      </c>
      <c r="FR190" s="260">
        <v>0</v>
      </c>
      <c r="FS190" s="260">
        <v>0</v>
      </c>
      <c r="FT190" s="260">
        <v>0</v>
      </c>
      <c r="FU190" s="264">
        <v>0</v>
      </c>
      <c r="FV190" s="147">
        <v>0</v>
      </c>
      <c r="FW190" s="344">
        <v>0.3411391219140103</v>
      </c>
      <c r="FX190" s="195">
        <v>0.24302993010964918</v>
      </c>
      <c r="FY190" s="262">
        <v>0.43642553682241503</v>
      </c>
      <c r="FZ190" s="262">
        <v>1.37535162253281</v>
      </c>
      <c r="GA190" s="262">
        <v>0</v>
      </c>
      <c r="GB190" s="262">
        <v>0.22217077884688222</v>
      </c>
      <c r="GC190" s="147">
        <v>0</v>
      </c>
      <c r="GD190" s="147">
        <v>0</v>
      </c>
      <c r="GE190" s="346">
        <v>2.2769778683117563</v>
      </c>
      <c r="GF190" s="273">
        <f t="shared" si="139"/>
        <v>1.3021403482235951</v>
      </c>
      <c r="GG190" s="246">
        <f t="shared" si="140"/>
        <v>7.4115200295264811</v>
      </c>
      <c r="GH190" s="246">
        <f t="shared" si="141"/>
        <v>9.186442374199089</v>
      </c>
      <c r="GI190" s="246">
        <f t="shared" si="142"/>
        <v>0.25873356248954982</v>
      </c>
      <c r="GJ190" s="246">
        <f t="shared" si="143"/>
        <v>0.34440807106031679</v>
      </c>
      <c r="GK190" s="246">
        <f t="shared" si="144"/>
        <v>0</v>
      </c>
      <c r="GL190" s="246">
        <f t="shared" si="145"/>
        <v>0.99752638673021254</v>
      </c>
      <c r="GM190" s="346">
        <f t="shared" si="146"/>
        <v>19.500770772229242</v>
      </c>
      <c r="GN190" s="195">
        <v>0</v>
      </c>
      <c r="GO190" s="262">
        <v>1.0595384571758255</v>
      </c>
      <c r="GP190" s="262">
        <v>0</v>
      </c>
      <c r="GQ190" s="262">
        <v>0</v>
      </c>
      <c r="GR190" s="262">
        <v>0</v>
      </c>
      <c r="GS190" s="147">
        <v>0</v>
      </c>
      <c r="GT190" s="147">
        <f t="shared" si="147"/>
        <v>0.11601226220060146</v>
      </c>
      <c r="GU190" s="346">
        <f t="shared" si="148"/>
        <v>1.175550719376427</v>
      </c>
      <c r="GV190" s="195">
        <v>1.0611599149657169</v>
      </c>
      <c r="GW190" s="262">
        <v>4.4698592802241697</v>
      </c>
      <c r="GX190" s="262">
        <v>1.2277361372950464</v>
      </c>
      <c r="GY190" s="262">
        <v>5.9431771304188585E-2</v>
      </c>
      <c r="GZ190" s="262">
        <v>0.1515088460086168</v>
      </c>
      <c r="HA190" s="147">
        <v>0</v>
      </c>
      <c r="HB190" s="147">
        <f t="shared" si="186"/>
        <v>0.15578115106918614</v>
      </c>
      <c r="HC190" s="346">
        <f t="shared" si="187"/>
        <v>7.1254771008669238</v>
      </c>
      <c r="HD190" s="248">
        <f t="shared" si="149"/>
        <v>33.137126385810859</v>
      </c>
      <c r="HE190" s="116">
        <f t="shared" si="183"/>
        <v>2.9486543999110357</v>
      </c>
      <c r="HF190" s="117">
        <f t="shared" si="184"/>
        <v>22.991995802354094</v>
      </c>
      <c r="HG190" s="117">
        <f t="shared" si="185"/>
        <v>7.1964761835457338</v>
      </c>
      <c r="HH190" s="195">
        <f t="shared" si="173"/>
        <v>2.7172108031124989</v>
      </c>
      <c r="HI190" s="262">
        <f t="shared" si="174"/>
        <v>0.3411391219140103</v>
      </c>
      <c r="HJ190" s="262">
        <f t="shared" si="175"/>
        <v>2.2769778683117563</v>
      </c>
      <c r="HK190" s="262">
        <f t="shared" si="176"/>
        <v>19.500770772229242</v>
      </c>
      <c r="HL190" s="262">
        <f t="shared" si="177"/>
        <v>1.175550719376427</v>
      </c>
      <c r="HM190" s="262">
        <f t="shared" si="178"/>
        <v>7.1254771008669238</v>
      </c>
      <c r="HN190" s="120">
        <f t="shared" si="155"/>
        <v>28.903225741407923</v>
      </c>
      <c r="HO190" s="249">
        <f t="shared" si="156"/>
        <v>87.223090514523705</v>
      </c>
      <c r="HP190" s="121">
        <f t="shared" si="157"/>
        <v>12.776909485476295</v>
      </c>
      <c r="HQ190" s="122">
        <f t="shared" si="150"/>
        <v>25.940650202265129</v>
      </c>
      <c r="HR190" s="123">
        <f t="shared" si="151"/>
        <v>22.11888776245501</v>
      </c>
      <c r="HS190" s="196">
        <f t="shared" si="152"/>
        <v>3.8217624398101187</v>
      </c>
      <c r="HT190" s="197">
        <f t="shared" si="153"/>
        <v>3.892761522488926</v>
      </c>
      <c r="HU190" s="198">
        <f t="shared" si="154"/>
        <v>-7.0999082678810055E-2</v>
      </c>
      <c r="HV190" s="199">
        <f t="shared" si="158"/>
        <v>2.7614271988175716</v>
      </c>
      <c r="HW190" s="125">
        <f t="shared" si="159"/>
        <v>0.24572119999258632</v>
      </c>
      <c r="HX190" s="125">
        <f t="shared" si="160"/>
        <v>1.9159996501961745</v>
      </c>
      <c r="HY190" s="125">
        <f t="shared" si="161"/>
        <v>0.59970634862881111</v>
      </c>
      <c r="HZ190" s="200">
        <f t="shared" si="162"/>
        <v>0.22643423359270823</v>
      </c>
      <c r="IA190" s="201">
        <f t="shared" si="163"/>
        <v>2.8428260159500857E-2</v>
      </c>
      <c r="IB190" s="201">
        <f t="shared" si="164"/>
        <v>0.18974815569264636</v>
      </c>
      <c r="IC190" s="201">
        <f t="shared" si="165"/>
        <v>1.6250642310191035</v>
      </c>
      <c r="ID190" s="201">
        <f t="shared" si="166"/>
        <v>9.7962559948035585E-2</v>
      </c>
      <c r="IE190" s="201">
        <f t="shared" si="167"/>
        <v>0.59378975840557702</v>
      </c>
      <c r="IF190" s="173">
        <f t="shared" si="168"/>
        <v>2.1617208501887606</v>
      </c>
      <c r="IG190" s="174">
        <f t="shared" si="169"/>
        <v>1.8432406468712508</v>
      </c>
      <c r="IH190" s="184">
        <f t="shared" si="170"/>
        <v>0.31848020331750987</v>
      </c>
      <c r="II190" s="185">
        <f t="shared" si="171"/>
        <v>0.32439679354074386</v>
      </c>
      <c r="IJ190" s="177">
        <f t="shared" si="172"/>
        <v>-5.9165902232341709E-3</v>
      </c>
      <c r="IK190" s="130">
        <v>0</v>
      </c>
      <c r="IL190" s="347">
        <v>0</v>
      </c>
    </row>
    <row r="191" spans="1:246" outlineLevel="2" x14ac:dyDescent="0.2">
      <c r="A191" s="187"/>
      <c r="B191" s="188"/>
      <c r="C191" s="189"/>
      <c r="D191" s="209" t="s">
        <v>304</v>
      </c>
      <c r="E191" s="191"/>
      <c r="F191" s="1">
        <v>80644.741999999998</v>
      </c>
      <c r="G191" s="232">
        <v>1865.2224000000001</v>
      </c>
      <c r="H191" s="234">
        <v>69.113897897001451</v>
      </c>
      <c r="I191" s="2">
        <v>0.32642724857683203</v>
      </c>
      <c r="J191" s="3">
        <v>0.67357275142316786</v>
      </c>
      <c r="K191" s="4">
        <v>1</v>
      </c>
      <c r="L191" s="271">
        <v>2.9379993917827734</v>
      </c>
      <c r="M191" s="272">
        <v>1.2838136637276043</v>
      </c>
      <c r="N191" s="314">
        <v>1.6541857280551691</v>
      </c>
      <c r="O191" s="314">
        <v>0.28911987888789209</v>
      </c>
      <c r="P191" s="314">
        <v>1.3650658491672769</v>
      </c>
      <c r="Q191" s="314">
        <v>1.2838136637276043</v>
      </c>
      <c r="R191" s="315">
        <v>0</v>
      </c>
      <c r="S191" s="316">
        <v>2.9379993917827734</v>
      </c>
      <c r="T191" s="316">
        <v>1.2004047358321404</v>
      </c>
      <c r="U191" s="316">
        <v>1.737594655950633</v>
      </c>
      <c r="V191" s="316">
        <v>0.33690864782371377</v>
      </c>
      <c r="W191" s="316">
        <v>0.23010810223919165</v>
      </c>
      <c r="X191" s="316">
        <v>1.1705779058877273</v>
      </c>
      <c r="Y191" s="316">
        <v>0</v>
      </c>
      <c r="Z191" s="316">
        <v>1.2004047358321404</v>
      </c>
      <c r="AA191" s="317">
        <v>15.987497614501276</v>
      </c>
      <c r="AB191" s="318">
        <v>4.9590674508229426</v>
      </c>
      <c r="AC191" s="318">
        <v>11.028430163678333</v>
      </c>
      <c r="AD191" s="318">
        <v>0.81726419959062102</v>
      </c>
      <c r="AE191" s="318">
        <v>10.211165964087712</v>
      </c>
      <c r="AF191" s="318">
        <v>4.9590674508229426</v>
      </c>
      <c r="AG191" s="319">
        <v>0.9116801524581758</v>
      </c>
      <c r="AH191" s="320">
        <v>15.0758174620431</v>
      </c>
      <c r="AI191" s="320">
        <v>6.9248199272066486</v>
      </c>
      <c r="AJ191" s="320">
        <v>8.150997534836451</v>
      </c>
      <c r="AK191" s="320">
        <v>0.71682107981486021</v>
      </c>
      <c r="AL191" s="320">
        <v>0.50973695996737756</v>
      </c>
      <c r="AM191" s="320">
        <v>6.9244394950542159</v>
      </c>
      <c r="AN191" s="320">
        <v>2.9944737645233666</v>
      </c>
      <c r="AO191" s="320">
        <v>3.9303461626832816</v>
      </c>
      <c r="AP191" s="321">
        <v>9.8417936006898099</v>
      </c>
      <c r="AQ191" s="322">
        <v>0.72377434451353406</v>
      </c>
      <c r="AR191" s="323">
        <v>9.1180192561762752</v>
      </c>
      <c r="AS191" s="323">
        <v>1.0747126857286999</v>
      </c>
      <c r="AT191" s="323">
        <v>8.0433065704475748</v>
      </c>
      <c r="AU191" s="323">
        <v>0.72377434451353406</v>
      </c>
      <c r="AV191" s="315">
        <v>0.27080004693630044</v>
      </c>
      <c r="AW191" s="316">
        <v>9.5709935537535102</v>
      </c>
      <c r="AX191" s="316">
        <v>1.443854281304882</v>
      </c>
      <c r="AY191" s="316">
        <v>7.083784644516717</v>
      </c>
      <c r="AZ191" s="316">
        <v>0</v>
      </c>
      <c r="BA191" s="316">
        <v>1.0433546279319115</v>
      </c>
      <c r="BB191" s="316">
        <v>7.083784644516717</v>
      </c>
      <c r="BC191" s="316">
        <v>0</v>
      </c>
      <c r="BD191" s="316">
        <v>1.443854281304882</v>
      </c>
      <c r="BE191" s="324">
        <v>0.26549523612201925</v>
      </c>
      <c r="BF191" s="325">
        <v>2.7658062285378957E-2</v>
      </c>
      <c r="BG191" s="326">
        <v>0.2378371738366403</v>
      </c>
      <c r="BH191" s="326">
        <v>3.2655722238606666E-3</v>
      </c>
      <c r="BI191" s="326">
        <v>0.23457160161277962</v>
      </c>
      <c r="BJ191" s="326">
        <v>2.7658062285378957E-2</v>
      </c>
      <c r="BK191" s="319">
        <v>3.0220099146739958E-4</v>
      </c>
      <c r="BL191" s="320">
        <v>0.26519303513055187</v>
      </c>
      <c r="BM191" s="320">
        <v>9.8103315608362829E-2</v>
      </c>
      <c r="BN191" s="320">
        <v>0.16708971952218904</v>
      </c>
      <c r="BO191" s="320">
        <v>0</v>
      </c>
      <c r="BP191" s="320">
        <v>3.2410977930768421E-3</v>
      </c>
      <c r="BQ191" s="320">
        <v>0.16384862172911219</v>
      </c>
      <c r="BR191" s="320">
        <v>0</v>
      </c>
      <c r="BS191" s="320">
        <v>9.8103315608362829E-2</v>
      </c>
      <c r="BT191" s="275">
        <v>1.7744313634854592</v>
      </c>
      <c r="BU191" s="327">
        <v>0.2450872049013065</v>
      </c>
      <c r="BV191" s="328">
        <v>1.5293441585841527</v>
      </c>
      <c r="BW191" s="328">
        <v>0.54899533897892661</v>
      </c>
      <c r="BX191" s="328">
        <v>0.98034881960522613</v>
      </c>
      <c r="BY191" s="328">
        <v>0.2450872049013065</v>
      </c>
      <c r="BZ191" s="329">
        <v>1.0242228090079644</v>
      </c>
      <c r="CA191" s="330">
        <v>0.75020855447749479</v>
      </c>
      <c r="CB191" s="330">
        <v>0.23891748779904129</v>
      </c>
      <c r="CC191" s="330">
        <v>0.51129106667845348</v>
      </c>
      <c r="CD191" s="330"/>
      <c r="CE191" s="330">
        <v>0.23210872403723595</v>
      </c>
      <c r="CF191" s="330">
        <v>0.27918234264121755</v>
      </c>
      <c r="CG191" s="330"/>
      <c r="CH191" s="330">
        <v>0.23891748779904129</v>
      </c>
      <c r="CI191" s="331">
        <v>0.18904489559359131</v>
      </c>
      <c r="CJ191" s="332">
        <v>5.1970054150774058E-3</v>
      </c>
      <c r="CK191" s="332">
        <v>0.18384789017851391</v>
      </c>
      <c r="CL191" s="332"/>
      <c r="CM191" s="332">
        <v>0.18384789017851391</v>
      </c>
      <c r="CN191" s="332">
        <v>5.1970054150774058E-3</v>
      </c>
      <c r="CO191" s="333"/>
      <c r="CP191" s="334">
        <v>0.18904489559359131</v>
      </c>
      <c r="CQ191" s="334">
        <v>6.4733623024713152E-2</v>
      </c>
      <c r="CR191" s="334">
        <v>0.12431127256887815</v>
      </c>
      <c r="CS191" s="335"/>
      <c r="CT191" s="335"/>
      <c r="CU191" s="334">
        <v>0.12431127256887815</v>
      </c>
      <c r="CV191" s="334">
        <v>0.14739653188081997</v>
      </c>
      <c r="CW191" s="334">
        <v>-8.2662908856106818E-2</v>
      </c>
      <c r="CX191" s="299">
        <v>1.2855185008842267</v>
      </c>
      <c r="CY191" s="300">
        <v>0.12976532058210707</v>
      </c>
      <c r="CZ191" s="301">
        <v>1.1557531803021199</v>
      </c>
      <c r="DA191" s="301">
        <v>0</v>
      </c>
      <c r="DB191" s="301">
        <v>1.1557531803021199</v>
      </c>
      <c r="DC191" s="301">
        <v>0.12976532058210705</v>
      </c>
      <c r="DD191" s="169">
        <v>0</v>
      </c>
      <c r="DE191" s="170">
        <v>1.2855185008842267</v>
      </c>
      <c r="DF191" s="170">
        <v>0.49341578913848716</v>
      </c>
      <c r="DG191" s="170">
        <v>0.79210271174573954</v>
      </c>
      <c r="DH191" s="170">
        <v>0</v>
      </c>
      <c r="DI191" s="170">
        <v>0</v>
      </c>
      <c r="DJ191" s="170">
        <v>0.79210271174573954</v>
      </c>
      <c r="DK191" s="170">
        <v>0.36443964583119071</v>
      </c>
      <c r="DL191" s="170">
        <v>0.12897614330729645</v>
      </c>
      <c r="DM191" s="336">
        <v>32.281780603059154</v>
      </c>
      <c r="DN191" s="337">
        <v>7.3743630522479515</v>
      </c>
      <c r="DO191" s="337">
        <v>24.907417550811203</v>
      </c>
      <c r="DP191" s="337">
        <v>2.7333576754100006</v>
      </c>
      <c r="DQ191" s="337">
        <v>22.174059875401198</v>
      </c>
      <c r="DR191" s="337">
        <v>7.3743630522479515</v>
      </c>
      <c r="DS191" s="338">
        <v>2.2070052093939081</v>
      </c>
      <c r="DT191" s="339">
        <v>30.074775393665249</v>
      </c>
      <c r="DU191" s="339">
        <v>10.464249159914274</v>
      </c>
      <c r="DV191" s="339">
        <v>18.567171605819055</v>
      </c>
      <c r="DW191" s="339">
        <v>1.053729727638574</v>
      </c>
      <c r="DX191" s="339">
        <v>2.0185495119687937</v>
      </c>
      <c r="DY191" s="339">
        <v>16.538246994143606</v>
      </c>
      <c r="DZ191" s="339">
        <v>3.5063099422353772</v>
      </c>
      <c r="EA191" s="339">
        <v>6.9579392176788977</v>
      </c>
      <c r="EB191" s="340">
        <v>2.9379993917827734</v>
      </c>
      <c r="EC191" s="274">
        <v>15.987497614501276</v>
      </c>
      <c r="ED191" s="274">
        <v>9.8417936006898099</v>
      </c>
      <c r="EE191" s="274">
        <v>0.26549523612201925</v>
      </c>
      <c r="EF191" s="274">
        <v>1.7744313634854592</v>
      </c>
      <c r="EG191" s="274">
        <v>0.18904489559359131</v>
      </c>
      <c r="EH191" s="274">
        <f t="shared" si="179"/>
        <v>1.2855185008842267</v>
      </c>
      <c r="EI191" s="248">
        <f t="shared" si="180"/>
        <v>32.281780603059154</v>
      </c>
      <c r="EJ191" s="245">
        <v>0.28911987888789209</v>
      </c>
      <c r="EK191" s="246">
        <v>0.81726419959062102</v>
      </c>
      <c r="EL191" s="246">
        <v>1.0747126857286999</v>
      </c>
      <c r="EM191" s="246">
        <v>3.2655722238606666E-3</v>
      </c>
      <c r="EN191" s="246">
        <v>0.54899533897892661</v>
      </c>
      <c r="EO191" s="246">
        <v>0</v>
      </c>
      <c r="EP191" s="246">
        <v>0</v>
      </c>
      <c r="EQ191" s="341">
        <v>2.7333576754100006</v>
      </c>
      <c r="ER191" s="246">
        <v>1.3650658491672769</v>
      </c>
      <c r="ES191" s="246">
        <v>10.211165964087712</v>
      </c>
      <c r="ET191" s="246">
        <v>8.0433065704475748</v>
      </c>
      <c r="EU191" s="246">
        <v>0.23457160161277962</v>
      </c>
      <c r="EV191" s="246">
        <v>0.98034881960522613</v>
      </c>
      <c r="EW191" s="246">
        <v>0.18384789017851391</v>
      </c>
      <c r="EX191" s="246">
        <f t="shared" si="181"/>
        <v>1.1557531803021199</v>
      </c>
      <c r="EY191" s="342">
        <f t="shared" si="182"/>
        <v>22.174059875401198</v>
      </c>
      <c r="EZ191" s="246">
        <v>1.2838136637276043</v>
      </c>
      <c r="FA191" s="246">
        <v>4.9590674508229426</v>
      </c>
      <c r="FB191" s="246">
        <v>0.72377434451353406</v>
      </c>
      <c r="FC191" s="246">
        <v>2.7658062285378957E-2</v>
      </c>
      <c r="FD191" s="246">
        <v>0.2450872049013065</v>
      </c>
      <c r="FE191" s="246">
        <v>5.1970054150774058E-3</v>
      </c>
      <c r="FF191" s="246">
        <f t="shared" si="137"/>
        <v>0.12976532058210705</v>
      </c>
      <c r="FG191" s="343">
        <f t="shared" si="138"/>
        <v>7.3743630522479515</v>
      </c>
      <c r="FH191" s="276">
        <v>0</v>
      </c>
      <c r="FI191" s="260">
        <v>0.9116801524581758</v>
      </c>
      <c r="FJ191" s="260">
        <v>0.27080004693630044</v>
      </c>
      <c r="FK191" s="260">
        <v>3.0220099146739958E-4</v>
      </c>
      <c r="FL191" s="260">
        <v>1.0242228090079644</v>
      </c>
      <c r="FM191" s="264">
        <v>0</v>
      </c>
      <c r="FN191" s="264">
        <v>0</v>
      </c>
      <c r="FO191" s="344">
        <v>2.2070052093939081</v>
      </c>
      <c r="FP191" s="345">
        <v>0.33690864782371377</v>
      </c>
      <c r="FQ191" s="260">
        <v>0.71682107981486021</v>
      </c>
      <c r="FR191" s="260">
        <v>0</v>
      </c>
      <c r="FS191" s="260">
        <v>0</v>
      </c>
      <c r="FT191" s="260">
        <v>0</v>
      </c>
      <c r="FU191" s="264">
        <v>0</v>
      </c>
      <c r="FV191" s="147">
        <v>0</v>
      </c>
      <c r="FW191" s="344">
        <v>1.053729727638574</v>
      </c>
      <c r="FX191" s="195">
        <v>0.23010810223919165</v>
      </c>
      <c r="FY191" s="262">
        <v>0.50973695996737756</v>
      </c>
      <c r="FZ191" s="262">
        <v>1.0433546279319115</v>
      </c>
      <c r="GA191" s="262">
        <v>3.2410977930768421E-3</v>
      </c>
      <c r="GB191" s="262">
        <v>0.23210872403723595</v>
      </c>
      <c r="GC191" s="147">
        <v>0</v>
      </c>
      <c r="GD191" s="147">
        <v>0</v>
      </c>
      <c r="GE191" s="346">
        <v>2.0185495119687937</v>
      </c>
      <c r="GF191" s="273">
        <f t="shared" si="139"/>
        <v>1.1705779058877273</v>
      </c>
      <c r="GG191" s="246">
        <f t="shared" si="140"/>
        <v>6.9244394950542159</v>
      </c>
      <c r="GH191" s="246">
        <f t="shared" si="141"/>
        <v>7.083784644516717</v>
      </c>
      <c r="GI191" s="246">
        <f t="shared" si="142"/>
        <v>0.16384862172911219</v>
      </c>
      <c r="GJ191" s="246">
        <f t="shared" si="143"/>
        <v>0.27918234264121755</v>
      </c>
      <c r="GK191" s="246">
        <f t="shared" si="144"/>
        <v>0.12431127256887815</v>
      </c>
      <c r="GL191" s="246">
        <f t="shared" si="145"/>
        <v>0.79210271174573954</v>
      </c>
      <c r="GM191" s="346">
        <f t="shared" si="146"/>
        <v>16.538246994143606</v>
      </c>
      <c r="GN191" s="195">
        <v>0</v>
      </c>
      <c r="GO191" s="262">
        <v>2.9944737645233666</v>
      </c>
      <c r="GP191" s="262">
        <v>0</v>
      </c>
      <c r="GQ191" s="262">
        <v>0</v>
      </c>
      <c r="GR191" s="262">
        <v>0</v>
      </c>
      <c r="GS191" s="147">
        <v>0.14739653188081997</v>
      </c>
      <c r="GT191" s="147">
        <f t="shared" si="147"/>
        <v>0.36443964583119071</v>
      </c>
      <c r="GU191" s="346">
        <f t="shared" si="148"/>
        <v>3.5063099422353772</v>
      </c>
      <c r="GV191" s="195">
        <v>1.2004047358321404</v>
      </c>
      <c r="GW191" s="262">
        <v>3.9303461626832816</v>
      </c>
      <c r="GX191" s="262">
        <v>1.443854281304882</v>
      </c>
      <c r="GY191" s="262">
        <v>9.8103315608362829E-2</v>
      </c>
      <c r="GZ191" s="262">
        <v>0.23891748779904129</v>
      </c>
      <c r="HA191" s="147">
        <v>-8.2662908856106818E-2</v>
      </c>
      <c r="HB191" s="147">
        <f t="shared" si="186"/>
        <v>0.12897614330729645</v>
      </c>
      <c r="HC191" s="346">
        <f t="shared" si="187"/>
        <v>6.9579392176788977</v>
      </c>
      <c r="HD191" s="248">
        <f t="shared" si="149"/>
        <v>32.281780603059154</v>
      </c>
      <c r="HE191" s="116">
        <f t="shared" si="183"/>
        <v>2.7333576754100006</v>
      </c>
      <c r="HF191" s="117">
        <f t="shared" si="184"/>
        <v>22.174059875401198</v>
      </c>
      <c r="HG191" s="117">
        <f t="shared" si="185"/>
        <v>7.3743630522479515</v>
      </c>
      <c r="HH191" s="195">
        <f t="shared" si="173"/>
        <v>2.2070052093939081</v>
      </c>
      <c r="HI191" s="262">
        <f t="shared" si="174"/>
        <v>1.053729727638574</v>
      </c>
      <c r="HJ191" s="262">
        <f t="shared" si="175"/>
        <v>2.0185495119687937</v>
      </c>
      <c r="HK191" s="262">
        <f t="shared" si="176"/>
        <v>16.538246994143606</v>
      </c>
      <c r="HL191" s="262">
        <f t="shared" si="177"/>
        <v>3.5063099422353772</v>
      </c>
      <c r="HM191" s="262">
        <f t="shared" si="178"/>
        <v>6.9579392176788977</v>
      </c>
      <c r="HN191" s="120">
        <f t="shared" si="155"/>
        <v>25.514735723791297</v>
      </c>
      <c r="HO191" s="249">
        <f t="shared" si="156"/>
        <v>79.037572423664315</v>
      </c>
      <c r="HP191" s="121">
        <f t="shared" si="157"/>
        <v>20.962427576335685</v>
      </c>
      <c r="HQ191" s="122">
        <f t="shared" si="150"/>
        <v>24.9074175508112</v>
      </c>
      <c r="HR191" s="123">
        <f t="shared" si="151"/>
        <v>19.610526233750974</v>
      </c>
      <c r="HS191" s="196">
        <f t="shared" si="152"/>
        <v>5.2968913170602256</v>
      </c>
      <c r="HT191" s="197">
        <f t="shared" si="153"/>
        <v>5.7133151516292848</v>
      </c>
      <c r="HU191" s="198">
        <f t="shared" si="154"/>
        <v>-0.41642383456905385</v>
      </c>
      <c r="HV191" s="199">
        <f t="shared" si="158"/>
        <v>2.6901483835882627</v>
      </c>
      <c r="HW191" s="125">
        <f t="shared" si="159"/>
        <v>0.22777980628416672</v>
      </c>
      <c r="HX191" s="125">
        <f t="shared" si="160"/>
        <v>1.8478383229500999</v>
      </c>
      <c r="HY191" s="125">
        <f t="shared" si="161"/>
        <v>0.614530254353996</v>
      </c>
      <c r="HZ191" s="200">
        <f t="shared" si="162"/>
        <v>0.18391710078282567</v>
      </c>
      <c r="IA191" s="201">
        <f t="shared" si="163"/>
        <v>8.7810810636547831E-2</v>
      </c>
      <c r="IB191" s="201">
        <f t="shared" si="164"/>
        <v>0.16821245933073281</v>
      </c>
      <c r="IC191" s="201">
        <f t="shared" si="165"/>
        <v>1.3781872495119671</v>
      </c>
      <c r="ID191" s="201">
        <f t="shared" si="166"/>
        <v>0.29219249518628143</v>
      </c>
      <c r="IE191" s="201">
        <f t="shared" si="167"/>
        <v>0.57982826813990818</v>
      </c>
      <c r="IF191" s="173">
        <f t="shared" si="168"/>
        <v>2.0756181292342668</v>
      </c>
      <c r="IG191" s="174">
        <f t="shared" si="169"/>
        <v>1.6342105194792478</v>
      </c>
      <c r="IH191" s="184">
        <f t="shared" si="170"/>
        <v>0.4414076097550188</v>
      </c>
      <c r="II191" s="185">
        <f t="shared" si="171"/>
        <v>0.47610959596910707</v>
      </c>
      <c r="IJ191" s="177">
        <f t="shared" si="172"/>
        <v>-3.4701986214087821E-2</v>
      </c>
      <c r="IK191" s="130">
        <v>0</v>
      </c>
      <c r="IL191" s="347">
        <v>0</v>
      </c>
    </row>
    <row r="192" spans="1:246" outlineLevel="1" x14ac:dyDescent="0.2">
      <c r="A192" s="187"/>
      <c r="B192" s="188"/>
      <c r="C192" s="206" t="s">
        <v>305</v>
      </c>
      <c r="D192" s="208"/>
      <c r="E192" s="191"/>
      <c r="F192" s="1">
        <v>901339.55100000021</v>
      </c>
      <c r="G192" s="232">
        <v>11295.878400000001</v>
      </c>
      <c r="H192" s="234">
        <v>75.558695021801938</v>
      </c>
      <c r="I192" s="2">
        <v>0.88488814313365483</v>
      </c>
      <c r="J192" s="3">
        <v>0.11511185686634522</v>
      </c>
      <c r="K192" s="4"/>
      <c r="L192" s="271">
        <v>3.8217817224522754</v>
      </c>
      <c r="M192" s="272">
        <v>2.1776328066914052</v>
      </c>
      <c r="N192" s="314">
        <v>1.6441489157608702</v>
      </c>
      <c r="O192" s="314">
        <v>0.39317794375801823</v>
      </c>
      <c r="P192" s="314">
        <v>1.2509709720028519</v>
      </c>
      <c r="Q192" s="314">
        <v>2.1776328066914052</v>
      </c>
      <c r="R192" s="315">
        <v>0</v>
      </c>
      <c r="S192" s="316">
        <v>3.8217817224522754</v>
      </c>
      <c r="T192" s="316">
        <v>1.628608218813675</v>
      </c>
      <c r="U192" s="316">
        <v>2.1931735036386004</v>
      </c>
      <c r="V192" s="316">
        <v>1.2521302904819951</v>
      </c>
      <c r="W192" s="316">
        <v>0.20011543134184964</v>
      </c>
      <c r="X192" s="316">
        <v>0.74092778181475605</v>
      </c>
      <c r="Y192" s="316">
        <v>0</v>
      </c>
      <c r="Z192" s="316">
        <v>1.628608218813675</v>
      </c>
      <c r="AA192" s="317">
        <v>16.443625471107069</v>
      </c>
      <c r="AB192" s="318">
        <v>5.4252843592053432</v>
      </c>
      <c r="AC192" s="318">
        <v>11.018341111901726</v>
      </c>
      <c r="AD192" s="318">
        <v>0.59043103759868587</v>
      </c>
      <c r="AE192" s="318">
        <v>10.427910074303039</v>
      </c>
      <c r="AF192" s="318">
        <v>5.4252843592053432</v>
      </c>
      <c r="AG192" s="319">
        <v>0.16410516537234254</v>
      </c>
      <c r="AH192" s="320">
        <v>16.279520305734724</v>
      </c>
      <c r="AI192" s="320">
        <v>11.08862122245225</v>
      </c>
      <c r="AJ192" s="320">
        <v>5.1908990832824742</v>
      </c>
      <c r="AK192" s="320">
        <v>1.7338807877381233</v>
      </c>
      <c r="AL192" s="320">
        <v>0.3306651995574742</v>
      </c>
      <c r="AM192" s="320">
        <v>3.1263530959868771</v>
      </c>
      <c r="AN192" s="320">
        <v>9.022497656454771</v>
      </c>
      <c r="AO192" s="320">
        <v>2.0661235659974793</v>
      </c>
      <c r="AP192" s="321">
        <v>6.1596978638438511</v>
      </c>
      <c r="AQ192" s="322">
        <v>0.4638149545307334</v>
      </c>
      <c r="AR192" s="323">
        <v>5.6958829093131174</v>
      </c>
      <c r="AS192" s="323">
        <v>0.48495362425357358</v>
      </c>
      <c r="AT192" s="323">
        <v>5.2109292850595441</v>
      </c>
      <c r="AU192" s="323">
        <v>0.4638149545307334</v>
      </c>
      <c r="AV192" s="315">
        <v>0.25663794543046492</v>
      </c>
      <c r="AW192" s="316">
        <v>5.9030599184133861</v>
      </c>
      <c r="AX192" s="316">
        <v>1.7241206005562657</v>
      </c>
      <c r="AY192" s="316">
        <v>3.7195177223299725</v>
      </c>
      <c r="AZ192" s="316">
        <v>0</v>
      </c>
      <c r="BA192" s="316">
        <v>0.45942159552714745</v>
      </c>
      <c r="BB192" s="316">
        <v>3.7195177223299725</v>
      </c>
      <c r="BC192" s="316">
        <v>0</v>
      </c>
      <c r="BD192" s="316">
        <v>1.7241206005562657</v>
      </c>
      <c r="BE192" s="324">
        <v>0.17342140219548333</v>
      </c>
      <c r="BF192" s="325">
        <v>2.2280351247549658E-2</v>
      </c>
      <c r="BG192" s="326">
        <v>0.15114105094793368</v>
      </c>
      <c r="BH192" s="326">
        <v>6.4909278787369444E-4</v>
      </c>
      <c r="BI192" s="326">
        <v>0.15049195816005997</v>
      </c>
      <c r="BJ192" s="326">
        <v>2.2280351247549658E-2</v>
      </c>
      <c r="BK192" s="319">
        <v>6.4306880187526227E-2</v>
      </c>
      <c r="BL192" s="320">
        <v>0.10911452200795711</v>
      </c>
      <c r="BM192" s="320">
        <v>7.4107932078466915E-2</v>
      </c>
      <c r="BN192" s="320">
        <v>3.5006589929490198E-2</v>
      </c>
      <c r="BO192" s="320">
        <v>0</v>
      </c>
      <c r="BP192" s="320">
        <v>6.4062665926169432E-4</v>
      </c>
      <c r="BQ192" s="320">
        <v>3.4365963270228499E-2</v>
      </c>
      <c r="BR192" s="320">
        <v>0</v>
      </c>
      <c r="BS192" s="320">
        <v>7.4107932078466915E-2</v>
      </c>
      <c r="BT192" s="275">
        <v>2.3982360550411146</v>
      </c>
      <c r="BU192" s="327">
        <v>0.33124807390070654</v>
      </c>
      <c r="BV192" s="328">
        <v>2.0669879811404082</v>
      </c>
      <c r="BW192" s="328">
        <v>0.74199568553758222</v>
      </c>
      <c r="BX192" s="328">
        <v>1.3249922956028259</v>
      </c>
      <c r="BY192" s="328">
        <v>0.33124807390070654</v>
      </c>
      <c r="BZ192" s="329">
        <v>2.1765633372864355</v>
      </c>
      <c r="CA192" s="330">
        <v>0.22167271775467912</v>
      </c>
      <c r="CB192" s="330">
        <v>0.13899101604198788</v>
      </c>
      <c r="CC192" s="330">
        <v>8.2681701712691236E-2</v>
      </c>
      <c r="CD192" s="330"/>
      <c r="CE192" s="330">
        <v>6.8583824277690664E-2</v>
      </c>
      <c r="CF192" s="330">
        <v>1.4097877435000572E-2</v>
      </c>
      <c r="CG192" s="330"/>
      <c r="CH192" s="330">
        <v>0.13899101604198788</v>
      </c>
      <c r="CI192" s="331">
        <v>0.10943640452793196</v>
      </c>
      <c r="CJ192" s="332">
        <v>2.7518893562557458E-3</v>
      </c>
      <c r="CK192" s="332">
        <v>0.10668451517167622</v>
      </c>
      <c r="CL192" s="332"/>
      <c r="CM192" s="332">
        <v>0.10668451517167622</v>
      </c>
      <c r="CN192" s="332">
        <v>2.7518893562557458E-3</v>
      </c>
      <c r="CO192" s="333"/>
      <c r="CP192" s="334">
        <v>0.10943640452793196</v>
      </c>
      <c r="CQ192" s="334">
        <v>9.7138165702627385E-2</v>
      </c>
      <c r="CR192" s="334">
        <v>1.2298238825304578E-2</v>
      </c>
      <c r="CS192" s="335"/>
      <c r="CT192" s="335"/>
      <c r="CU192" s="334">
        <v>1.2298238825304578E-2</v>
      </c>
      <c r="CV192" s="334">
        <v>9.9447749306215166E-2</v>
      </c>
      <c r="CW192" s="334">
        <v>-2.3095836035877809E-3</v>
      </c>
      <c r="CX192" s="299">
        <v>2.3372125520974834</v>
      </c>
      <c r="CY192" s="300">
        <v>0.14765204755921582</v>
      </c>
      <c r="CZ192" s="301">
        <v>2.1895605045382669</v>
      </c>
      <c r="DA192" s="301">
        <v>0</v>
      </c>
      <c r="DB192" s="301">
        <v>2.1895605045382669</v>
      </c>
      <c r="DC192" s="301">
        <v>0.14765204755921582</v>
      </c>
      <c r="DD192" s="169">
        <v>0</v>
      </c>
      <c r="DE192" s="170">
        <v>2.3372125520974834</v>
      </c>
      <c r="DF192" s="170">
        <v>2.1135429462019824</v>
      </c>
      <c r="DG192" s="170">
        <v>0.223669605895501</v>
      </c>
      <c r="DH192" s="170">
        <v>0</v>
      </c>
      <c r="DI192" s="170">
        <v>0</v>
      </c>
      <c r="DJ192" s="170">
        <v>0.223669605895501</v>
      </c>
      <c r="DK192" s="170">
        <v>2.0911847375815769</v>
      </c>
      <c r="DL192" s="170">
        <v>2.2358208620405481E-2</v>
      </c>
      <c r="DM192" s="336">
        <v>31.443411471265208</v>
      </c>
      <c r="DN192" s="337">
        <v>8.5706644824912104</v>
      </c>
      <c r="DO192" s="337">
        <v>22.872746988773997</v>
      </c>
      <c r="DP192" s="337">
        <v>2.2112073839357338</v>
      </c>
      <c r="DQ192" s="337">
        <v>20.661539604838264</v>
      </c>
      <c r="DR192" s="337">
        <v>8.5706644824912104</v>
      </c>
      <c r="DS192" s="338">
        <v>2.6616133282767693</v>
      </c>
      <c r="DT192" s="339">
        <v>28.781798142988439</v>
      </c>
      <c r="DU192" s="339">
        <v>16.865130101847257</v>
      </c>
      <c r="DV192" s="339">
        <v>11.457246445614032</v>
      </c>
      <c r="DW192" s="339">
        <v>2.9860110782201184</v>
      </c>
      <c r="DX192" s="339">
        <v>1.0594266773634236</v>
      </c>
      <c r="DY192" s="339">
        <v>7.8712302855576404</v>
      </c>
      <c r="DZ192" s="339">
        <v>11.213130143342562</v>
      </c>
      <c r="EA192" s="339">
        <v>5.6519999585046916</v>
      </c>
      <c r="EB192" s="340">
        <v>3.8217817224522754</v>
      </c>
      <c r="EC192" s="274">
        <v>16.443625471107069</v>
      </c>
      <c r="ED192" s="274">
        <v>6.1596978638438511</v>
      </c>
      <c r="EE192" s="274">
        <v>0.17342140219548333</v>
      </c>
      <c r="EF192" s="274">
        <v>2.3982360550411146</v>
      </c>
      <c r="EG192" s="274">
        <v>0.10943640452793196</v>
      </c>
      <c r="EH192" s="274">
        <f t="shared" si="179"/>
        <v>2.3372125520974834</v>
      </c>
      <c r="EI192" s="248">
        <f t="shared" si="180"/>
        <v>31.443411471265208</v>
      </c>
      <c r="EJ192" s="245">
        <v>0.39317794375801823</v>
      </c>
      <c r="EK192" s="246">
        <v>0.59043103759868587</v>
      </c>
      <c r="EL192" s="246">
        <v>0.48495362425357358</v>
      </c>
      <c r="EM192" s="246">
        <v>6.4909278787369444E-4</v>
      </c>
      <c r="EN192" s="246">
        <v>0.74199568553758222</v>
      </c>
      <c r="EO192" s="246">
        <v>0</v>
      </c>
      <c r="EP192" s="246">
        <v>0</v>
      </c>
      <c r="EQ192" s="341">
        <v>2.2112073839357338</v>
      </c>
      <c r="ER192" s="246">
        <v>1.2509709720028519</v>
      </c>
      <c r="ES192" s="246">
        <v>10.427910074303039</v>
      </c>
      <c r="ET192" s="246">
        <v>5.2109292850595441</v>
      </c>
      <c r="EU192" s="246">
        <v>0.15049195816005997</v>
      </c>
      <c r="EV192" s="246">
        <v>1.3249922956028259</v>
      </c>
      <c r="EW192" s="246">
        <v>0.10668451517167622</v>
      </c>
      <c r="EX192" s="246">
        <f t="shared" si="181"/>
        <v>2.1895605045382669</v>
      </c>
      <c r="EY192" s="342">
        <f t="shared" si="182"/>
        <v>20.661539604838264</v>
      </c>
      <c r="EZ192" s="246">
        <v>2.1776328066914052</v>
      </c>
      <c r="FA192" s="246">
        <v>5.4252843592053432</v>
      </c>
      <c r="FB192" s="246">
        <v>0.4638149545307334</v>
      </c>
      <c r="FC192" s="246">
        <v>2.2280351247549658E-2</v>
      </c>
      <c r="FD192" s="246">
        <v>0.33124807390070654</v>
      </c>
      <c r="FE192" s="246">
        <v>2.7518893562557458E-3</v>
      </c>
      <c r="FF192" s="246">
        <f t="shared" si="137"/>
        <v>0.14765204755921582</v>
      </c>
      <c r="FG192" s="343">
        <f t="shared" si="138"/>
        <v>8.5706644824912104</v>
      </c>
      <c r="FH192" s="276">
        <v>0</v>
      </c>
      <c r="FI192" s="260">
        <v>0.16410516537234254</v>
      </c>
      <c r="FJ192" s="260">
        <v>0.25663794543046492</v>
      </c>
      <c r="FK192" s="260">
        <v>6.4306880187526227E-2</v>
      </c>
      <c r="FL192" s="260">
        <v>2.1765633372864355</v>
      </c>
      <c r="FM192" s="264">
        <v>0</v>
      </c>
      <c r="FN192" s="264">
        <v>0</v>
      </c>
      <c r="FO192" s="344">
        <v>2.6616133282767693</v>
      </c>
      <c r="FP192" s="345">
        <v>1.2521302904819951</v>
      </c>
      <c r="FQ192" s="260">
        <v>1.7338807877381233</v>
      </c>
      <c r="FR192" s="260">
        <v>0</v>
      </c>
      <c r="FS192" s="260">
        <v>0</v>
      </c>
      <c r="FT192" s="260">
        <v>0</v>
      </c>
      <c r="FU192" s="264">
        <v>0</v>
      </c>
      <c r="FV192" s="147">
        <v>0</v>
      </c>
      <c r="FW192" s="344">
        <v>2.9860110782201184</v>
      </c>
      <c r="FX192" s="195">
        <v>0.20011543134184964</v>
      </c>
      <c r="FY192" s="262">
        <v>0.3306651995574742</v>
      </c>
      <c r="FZ192" s="262">
        <v>0.45942159552714745</v>
      </c>
      <c r="GA192" s="262">
        <v>6.4062665926169432E-4</v>
      </c>
      <c r="GB192" s="262">
        <v>6.8583824277690664E-2</v>
      </c>
      <c r="GC192" s="147">
        <v>0</v>
      </c>
      <c r="GD192" s="147">
        <v>0</v>
      </c>
      <c r="GE192" s="346">
        <v>1.0594266773634236</v>
      </c>
      <c r="GF192" s="273">
        <f t="shared" si="139"/>
        <v>0.74092778181475605</v>
      </c>
      <c r="GG192" s="246">
        <f t="shared" si="140"/>
        <v>3.1263530959868771</v>
      </c>
      <c r="GH192" s="246">
        <f t="shared" si="141"/>
        <v>3.7195177223299725</v>
      </c>
      <c r="GI192" s="246">
        <f t="shared" si="142"/>
        <v>3.4365963270228499E-2</v>
      </c>
      <c r="GJ192" s="246">
        <f t="shared" si="143"/>
        <v>1.4097877435000572E-2</v>
      </c>
      <c r="GK192" s="246">
        <f t="shared" si="144"/>
        <v>1.2298238825304578E-2</v>
      </c>
      <c r="GL192" s="246">
        <f t="shared" si="145"/>
        <v>0.223669605895501</v>
      </c>
      <c r="GM192" s="346">
        <f t="shared" si="146"/>
        <v>7.8712302855576404</v>
      </c>
      <c r="GN192" s="195">
        <v>0</v>
      </c>
      <c r="GO192" s="262">
        <v>9.022497656454771</v>
      </c>
      <c r="GP192" s="262">
        <v>0</v>
      </c>
      <c r="GQ192" s="262">
        <v>0</v>
      </c>
      <c r="GR192" s="262">
        <v>0</v>
      </c>
      <c r="GS192" s="147">
        <v>9.9447749306215166E-2</v>
      </c>
      <c r="GT192" s="147">
        <f t="shared" si="147"/>
        <v>2.0911847375815769</v>
      </c>
      <c r="GU192" s="346">
        <f t="shared" si="148"/>
        <v>11.213130143342562</v>
      </c>
      <c r="GV192" s="195">
        <v>1.628608218813675</v>
      </c>
      <c r="GW192" s="262">
        <v>2.0661235659974793</v>
      </c>
      <c r="GX192" s="262">
        <v>1.7241206005562657</v>
      </c>
      <c r="GY192" s="262">
        <v>7.4107932078466915E-2</v>
      </c>
      <c r="GZ192" s="262">
        <v>0.13899101604198788</v>
      </c>
      <c r="HA192" s="147">
        <v>-2.3095836035877809E-3</v>
      </c>
      <c r="HB192" s="147">
        <f t="shared" si="186"/>
        <v>2.2358208620405481E-2</v>
      </c>
      <c r="HC192" s="346">
        <f t="shared" si="187"/>
        <v>5.6519999585046916</v>
      </c>
      <c r="HD192" s="248">
        <f t="shared" si="149"/>
        <v>31.443411471265208</v>
      </c>
      <c r="HE192" s="116">
        <f t="shared" si="183"/>
        <v>2.2112073839357338</v>
      </c>
      <c r="HF192" s="117">
        <f t="shared" si="184"/>
        <v>20.661539604838264</v>
      </c>
      <c r="HG192" s="117">
        <f t="shared" si="185"/>
        <v>8.5706644824912104</v>
      </c>
      <c r="HH192" s="195">
        <f t="shared" si="173"/>
        <v>2.6616133282767693</v>
      </c>
      <c r="HI192" s="262">
        <f t="shared" si="174"/>
        <v>2.9860110782201184</v>
      </c>
      <c r="HJ192" s="262">
        <f t="shared" si="175"/>
        <v>1.0594266773634236</v>
      </c>
      <c r="HK192" s="262">
        <f t="shared" si="176"/>
        <v>7.8712302855576404</v>
      </c>
      <c r="HL192" s="262">
        <f t="shared" si="177"/>
        <v>11.213130143342562</v>
      </c>
      <c r="HM192" s="262">
        <f t="shared" si="178"/>
        <v>5.6519999585046916</v>
      </c>
      <c r="HN192" s="120">
        <f t="shared" si="155"/>
        <v>14.582656921425755</v>
      </c>
      <c r="HO192" s="249">
        <f t="shared" si="156"/>
        <v>46.37746427340501</v>
      </c>
      <c r="HP192" s="121">
        <f t="shared" si="157"/>
        <v>53.62253572659499</v>
      </c>
      <c r="HQ192" s="122">
        <f t="shared" si="150"/>
        <v>22.872746988773997</v>
      </c>
      <c r="HR192" s="123">
        <f t="shared" si="151"/>
        <v>11.916668041141182</v>
      </c>
      <c r="HS192" s="196">
        <f t="shared" si="152"/>
        <v>10.956078947632815</v>
      </c>
      <c r="HT192" s="197">
        <f t="shared" si="153"/>
        <v>13.874743471619333</v>
      </c>
      <c r="HU192" s="198">
        <f t="shared" si="154"/>
        <v>-2.9186645239865188</v>
      </c>
      <c r="HV192" s="199">
        <f t="shared" si="158"/>
        <v>2.6202842892721008</v>
      </c>
      <c r="HW192" s="125">
        <f t="shared" si="159"/>
        <v>0.18426728199464448</v>
      </c>
      <c r="HX192" s="125">
        <f t="shared" si="160"/>
        <v>1.7217949670698554</v>
      </c>
      <c r="HY192" s="125">
        <f t="shared" si="161"/>
        <v>0.71422204020760083</v>
      </c>
      <c r="HZ192" s="200">
        <f t="shared" si="162"/>
        <v>0.22180111068973077</v>
      </c>
      <c r="IA192" s="201">
        <f t="shared" si="163"/>
        <v>0.24883425651834321</v>
      </c>
      <c r="IB192" s="201">
        <f t="shared" si="164"/>
        <v>8.8285556446951963E-2</v>
      </c>
      <c r="IC192" s="201">
        <f t="shared" si="165"/>
        <v>0.6559358571298034</v>
      </c>
      <c r="ID192" s="201">
        <f t="shared" si="166"/>
        <v>0.93442751194521356</v>
      </c>
      <c r="IE192" s="201">
        <f t="shared" si="167"/>
        <v>0.47099999654205765</v>
      </c>
      <c r="IF192" s="173">
        <f t="shared" si="168"/>
        <v>1.9060622490644998</v>
      </c>
      <c r="IG192" s="174">
        <f t="shared" si="169"/>
        <v>0.99305567009509854</v>
      </c>
      <c r="IH192" s="184">
        <f t="shared" si="170"/>
        <v>0.91300657896940118</v>
      </c>
      <c r="II192" s="185">
        <f t="shared" si="171"/>
        <v>1.1562286226349443</v>
      </c>
      <c r="IJ192" s="177">
        <f t="shared" si="172"/>
        <v>-0.24322204366554323</v>
      </c>
      <c r="IK192" s="130">
        <v>0</v>
      </c>
      <c r="IL192" s="347">
        <v>0</v>
      </c>
    </row>
    <row r="193" spans="1:246" outlineLevel="3" x14ac:dyDescent="0.2">
      <c r="A193" s="187">
        <v>185.654545454545</v>
      </c>
      <c r="B193" s="188">
        <v>169</v>
      </c>
      <c r="C193" s="189" t="s">
        <v>306</v>
      </c>
      <c r="D193" s="208" t="s">
        <v>307</v>
      </c>
      <c r="E193" s="191" t="s">
        <v>308</v>
      </c>
      <c r="F193" s="1">
        <v>155257.38699999999</v>
      </c>
      <c r="G193" s="232">
        <v>3181.0349999999999</v>
      </c>
      <c r="H193" s="234">
        <v>71.007999999999996</v>
      </c>
      <c r="I193" s="192">
        <v>0.19149963052404417</v>
      </c>
      <c r="J193" s="193">
        <v>0.80850036947595583</v>
      </c>
      <c r="K193" s="202">
        <v>0</v>
      </c>
      <c r="L193" s="271">
        <v>2.8908367226911658</v>
      </c>
      <c r="M193" s="272">
        <v>1.1828214533749908</v>
      </c>
      <c r="N193" s="314">
        <v>1.708015269316175</v>
      </c>
      <c r="O193" s="314">
        <v>0.28090102425679481</v>
      </c>
      <c r="P193" s="314">
        <v>1.4271142450593801</v>
      </c>
      <c r="Q193" s="314">
        <v>1.1828214533749908</v>
      </c>
      <c r="R193" s="315">
        <v>0</v>
      </c>
      <c r="S193" s="316">
        <v>2.8908367226911658</v>
      </c>
      <c r="T193" s="316">
        <v>1.1828214533749908</v>
      </c>
      <c r="U193" s="316">
        <v>1.708015269316175</v>
      </c>
      <c r="V193" s="316">
        <v>0</v>
      </c>
      <c r="W193" s="316">
        <v>0.28090102425679486</v>
      </c>
      <c r="X193" s="316">
        <v>1.4271142450593799</v>
      </c>
      <c r="Y193" s="316">
        <v>0</v>
      </c>
      <c r="Z193" s="316">
        <v>1.1828214533749908</v>
      </c>
      <c r="AA193" s="317">
        <v>14.928798576966546</v>
      </c>
      <c r="AB193" s="318">
        <v>5.1001966151502058</v>
      </c>
      <c r="AC193" s="318">
        <v>9.8286019618163394</v>
      </c>
      <c r="AD193" s="318">
        <v>0.50179397480531418</v>
      </c>
      <c r="AE193" s="318">
        <v>9.3268079870110263</v>
      </c>
      <c r="AF193" s="318">
        <v>5.1001966151502058</v>
      </c>
      <c r="AG193" s="319">
        <v>0</v>
      </c>
      <c r="AH193" s="320">
        <v>14.928798576966546</v>
      </c>
      <c r="AI193" s="320">
        <v>6.370804558427098</v>
      </c>
      <c r="AJ193" s="320">
        <v>8.5579940185394481</v>
      </c>
      <c r="AK193" s="320">
        <v>0</v>
      </c>
      <c r="AL193" s="320">
        <v>0.50179397480531418</v>
      </c>
      <c r="AM193" s="320">
        <v>8.0562000437341332</v>
      </c>
      <c r="AN193" s="320">
        <v>1.8894619135323663</v>
      </c>
      <c r="AO193" s="320">
        <v>4.4813426448947311</v>
      </c>
      <c r="AP193" s="321">
        <v>5.2935990613333335</v>
      </c>
      <c r="AQ193" s="322">
        <v>0.40063450307999993</v>
      </c>
      <c r="AR193" s="323">
        <v>4.8929645582533334</v>
      </c>
      <c r="AS193" s="323">
        <v>0.38147864533333331</v>
      </c>
      <c r="AT193" s="323">
        <v>4.5114859129200005</v>
      </c>
      <c r="AU193" s="323">
        <v>0.40063450307999993</v>
      </c>
      <c r="AV193" s="315">
        <v>0</v>
      </c>
      <c r="AW193" s="316">
        <v>5.2935990613333335</v>
      </c>
      <c r="AX193" s="316">
        <v>0.65201431695547307</v>
      </c>
      <c r="AY193" s="316">
        <v>4.2601060990445276</v>
      </c>
      <c r="AZ193" s="316">
        <v>0</v>
      </c>
      <c r="BA193" s="316">
        <v>0.38147864533333325</v>
      </c>
      <c r="BB193" s="316">
        <v>4.2601060990445276</v>
      </c>
      <c r="BC193" s="316">
        <v>0</v>
      </c>
      <c r="BD193" s="316">
        <v>0.65201431695547307</v>
      </c>
      <c r="BE193" s="324">
        <v>0.52000663224968635</v>
      </c>
      <c r="BF193" s="325">
        <v>0.14728226369600092</v>
      </c>
      <c r="BG193" s="326">
        <v>0.3727243685536854</v>
      </c>
      <c r="BH193" s="326">
        <v>0</v>
      </c>
      <c r="BI193" s="326">
        <v>0.3727243685536854</v>
      </c>
      <c r="BJ193" s="326">
        <v>0.14728226369600092</v>
      </c>
      <c r="BK193" s="319">
        <v>0</v>
      </c>
      <c r="BL193" s="320">
        <v>0.52000663224968635</v>
      </c>
      <c r="BM193" s="320">
        <v>0.21646618749459176</v>
      </c>
      <c r="BN193" s="320">
        <v>0.30354044475509456</v>
      </c>
      <c r="BO193" s="320">
        <v>0</v>
      </c>
      <c r="BP193" s="320">
        <v>0</v>
      </c>
      <c r="BQ193" s="320">
        <v>0.30354044475509456</v>
      </c>
      <c r="BR193" s="320">
        <v>0</v>
      </c>
      <c r="BS193" s="320">
        <v>0.21646618749459176</v>
      </c>
      <c r="BT193" s="275">
        <v>0.66611613443368556</v>
      </c>
      <c r="BU193" s="327">
        <v>9.200499094387922E-2</v>
      </c>
      <c r="BV193" s="328">
        <v>0.5741111434898063</v>
      </c>
      <c r="BW193" s="328">
        <v>0.2060911797142895</v>
      </c>
      <c r="BX193" s="328">
        <v>0.36801996377551682</v>
      </c>
      <c r="BY193" s="328">
        <v>9.200499094387922E-2</v>
      </c>
      <c r="BZ193" s="329">
        <v>0.14871030395537257</v>
      </c>
      <c r="CA193" s="330">
        <v>0.51740583047831301</v>
      </c>
      <c r="CB193" s="330">
        <v>0.12620689667798976</v>
      </c>
      <c r="CC193" s="330">
        <v>0.39119893380032322</v>
      </c>
      <c r="CD193" s="330"/>
      <c r="CE193" s="330">
        <v>0.16008136191594216</v>
      </c>
      <c r="CF193" s="330">
        <v>0.23111757188438106</v>
      </c>
      <c r="CG193" s="330"/>
      <c r="CH193" s="330">
        <v>0.12620689667798976</v>
      </c>
      <c r="CI193" s="331">
        <v>0.59890259048928007</v>
      </c>
      <c r="CJ193" s="332">
        <v>1.6025165079000002E-2</v>
      </c>
      <c r="CK193" s="332">
        <v>0.58287742541028009</v>
      </c>
      <c r="CL193" s="332"/>
      <c r="CM193" s="332">
        <v>0.58287742541028009</v>
      </c>
      <c r="CN193" s="332">
        <v>1.6025165079000002E-2</v>
      </c>
      <c r="CO193" s="333"/>
      <c r="CP193" s="334">
        <v>0.59890259048928007</v>
      </c>
      <c r="CQ193" s="334">
        <v>0.12618968273374392</v>
      </c>
      <c r="CR193" s="334">
        <v>0.47271290775553615</v>
      </c>
      <c r="CS193" s="335"/>
      <c r="CT193" s="335"/>
      <c r="CU193" s="334">
        <v>0.47271290775553615</v>
      </c>
      <c r="CV193" s="334">
        <v>6.4152128976581749E-2</v>
      </c>
      <c r="CW193" s="334">
        <v>6.2037553757162175E-2</v>
      </c>
      <c r="CX193" s="299">
        <v>0.97991039999999974</v>
      </c>
      <c r="CY193" s="300">
        <v>0.13119136627991479</v>
      </c>
      <c r="CZ193" s="301">
        <v>0.84871903372008506</v>
      </c>
      <c r="DA193" s="301">
        <v>0</v>
      </c>
      <c r="DB193" s="301">
        <v>0.84871903372008506</v>
      </c>
      <c r="DC193" s="301">
        <v>0.13119136627991479</v>
      </c>
      <c r="DD193" s="169">
        <v>0</v>
      </c>
      <c r="DE193" s="170">
        <v>0.97991039999999974</v>
      </c>
      <c r="DF193" s="170">
        <v>0.28604361460979166</v>
      </c>
      <c r="DG193" s="170">
        <v>0.69386678539020807</v>
      </c>
      <c r="DH193" s="170">
        <v>0</v>
      </c>
      <c r="DI193" s="170">
        <v>0</v>
      </c>
      <c r="DJ193" s="170">
        <v>0.69386678539020807</v>
      </c>
      <c r="DK193" s="170">
        <v>0.1323721006156299</v>
      </c>
      <c r="DL193" s="170">
        <v>0.15367151399416182</v>
      </c>
      <c r="DM193" s="336">
        <v>25.878170118163698</v>
      </c>
      <c r="DN193" s="337">
        <v>7.0701563576039916</v>
      </c>
      <c r="DO193" s="337">
        <v>18.808013760559703</v>
      </c>
      <c r="DP193" s="337">
        <v>1.3702648241097317</v>
      </c>
      <c r="DQ193" s="337">
        <v>17.437748936449974</v>
      </c>
      <c r="DR193" s="337">
        <v>7.0701563576039916</v>
      </c>
      <c r="DS193" s="338">
        <v>0.14871030395537257</v>
      </c>
      <c r="DT193" s="339">
        <v>25.729459814208326</v>
      </c>
      <c r="DU193" s="339">
        <v>8.9605467102736789</v>
      </c>
      <c r="DV193" s="339">
        <v>16.387434458601312</v>
      </c>
      <c r="DW193" s="339">
        <v>0</v>
      </c>
      <c r="DX193" s="339">
        <v>1.3242550063113845</v>
      </c>
      <c r="DY193" s="339">
        <v>15.444658097623261</v>
      </c>
      <c r="DZ193" s="339">
        <v>2.0859861431245781</v>
      </c>
      <c r="EA193" s="339">
        <v>6.8745605671490999</v>
      </c>
      <c r="EB193" s="340">
        <v>2.8908367226911658</v>
      </c>
      <c r="EC193" s="274">
        <v>14.928798576966546</v>
      </c>
      <c r="ED193" s="274">
        <v>5.2935990613333335</v>
      </c>
      <c r="EE193" s="274">
        <v>0.52000663224968635</v>
      </c>
      <c r="EF193" s="274">
        <v>0.66611613443368556</v>
      </c>
      <c r="EG193" s="274">
        <v>0.59890259048928007</v>
      </c>
      <c r="EH193" s="274">
        <f t="shared" si="179"/>
        <v>0.97991039999999974</v>
      </c>
      <c r="EI193" s="248">
        <f t="shared" si="180"/>
        <v>25.878170118163698</v>
      </c>
      <c r="EJ193" s="245">
        <v>0.28090102425679481</v>
      </c>
      <c r="EK193" s="246">
        <v>0.50179397480531418</v>
      </c>
      <c r="EL193" s="246">
        <v>0.38147864533333331</v>
      </c>
      <c r="EM193" s="246">
        <v>0</v>
      </c>
      <c r="EN193" s="246">
        <v>0.2060911797142895</v>
      </c>
      <c r="EO193" s="246">
        <v>0</v>
      </c>
      <c r="EP193" s="246">
        <v>0</v>
      </c>
      <c r="EQ193" s="341">
        <v>1.3702648241097317</v>
      </c>
      <c r="ER193" s="246">
        <v>1.4271142450593801</v>
      </c>
      <c r="ES193" s="246">
        <v>9.3268079870110263</v>
      </c>
      <c r="ET193" s="246">
        <v>4.5114859129200005</v>
      </c>
      <c r="EU193" s="246">
        <v>0.3727243685536854</v>
      </c>
      <c r="EV193" s="246">
        <v>0.36801996377551682</v>
      </c>
      <c r="EW193" s="246">
        <v>0.58287742541028009</v>
      </c>
      <c r="EX193" s="246">
        <f t="shared" si="181"/>
        <v>0.84871903372008506</v>
      </c>
      <c r="EY193" s="342">
        <f t="shared" si="182"/>
        <v>17.437748936449974</v>
      </c>
      <c r="EZ193" s="246">
        <v>1.1828214533749908</v>
      </c>
      <c r="FA193" s="246">
        <v>5.1001966151502058</v>
      </c>
      <c r="FB193" s="246">
        <v>0.40063450307999993</v>
      </c>
      <c r="FC193" s="246">
        <v>0.14728226369600092</v>
      </c>
      <c r="FD193" s="246">
        <v>9.200499094387922E-2</v>
      </c>
      <c r="FE193" s="246">
        <v>1.6025165079000002E-2</v>
      </c>
      <c r="FF193" s="246">
        <f t="shared" si="137"/>
        <v>0.13119136627991479</v>
      </c>
      <c r="FG193" s="343">
        <f t="shared" si="138"/>
        <v>7.0701563576039916</v>
      </c>
      <c r="FH193" s="276">
        <v>0</v>
      </c>
      <c r="FI193" s="260">
        <v>0</v>
      </c>
      <c r="FJ193" s="260">
        <v>0</v>
      </c>
      <c r="FK193" s="260">
        <v>0</v>
      </c>
      <c r="FL193" s="260">
        <v>0.14871030395537257</v>
      </c>
      <c r="FM193" s="264">
        <v>0</v>
      </c>
      <c r="FN193" s="264">
        <v>0</v>
      </c>
      <c r="FO193" s="344">
        <v>0.14871030395537257</v>
      </c>
      <c r="FP193" s="345">
        <v>0</v>
      </c>
      <c r="FQ193" s="260">
        <v>0</v>
      </c>
      <c r="FR193" s="260">
        <v>0</v>
      </c>
      <c r="FS193" s="260">
        <v>0</v>
      </c>
      <c r="FT193" s="260">
        <v>0</v>
      </c>
      <c r="FU193" s="264">
        <v>0</v>
      </c>
      <c r="FV193" s="147">
        <v>0</v>
      </c>
      <c r="FW193" s="344">
        <v>0</v>
      </c>
      <c r="FX193" s="195">
        <v>0.28090102425679486</v>
      </c>
      <c r="FY193" s="262">
        <v>0.50179397480531418</v>
      </c>
      <c r="FZ193" s="262">
        <v>0.38147864533333325</v>
      </c>
      <c r="GA193" s="262">
        <v>0</v>
      </c>
      <c r="GB193" s="262">
        <v>0.16008136191594216</v>
      </c>
      <c r="GC193" s="147">
        <v>0</v>
      </c>
      <c r="GD193" s="147">
        <v>0</v>
      </c>
      <c r="GE193" s="346">
        <v>1.3242550063113845</v>
      </c>
      <c r="GF193" s="273">
        <f t="shared" si="139"/>
        <v>1.4271142450593799</v>
      </c>
      <c r="GG193" s="246">
        <f t="shared" si="140"/>
        <v>8.0562000437341332</v>
      </c>
      <c r="GH193" s="246">
        <f t="shared" si="141"/>
        <v>4.2601060990445276</v>
      </c>
      <c r="GI193" s="246">
        <f t="shared" si="142"/>
        <v>0.30354044475509456</v>
      </c>
      <c r="GJ193" s="246">
        <f t="shared" si="143"/>
        <v>0.23111757188438106</v>
      </c>
      <c r="GK193" s="246">
        <f t="shared" si="144"/>
        <v>0.47271290775553615</v>
      </c>
      <c r="GL193" s="246">
        <f t="shared" si="145"/>
        <v>0.69386678539020807</v>
      </c>
      <c r="GM193" s="346">
        <f t="shared" si="146"/>
        <v>15.444658097623261</v>
      </c>
      <c r="GN193" s="195">
        <v>0</v>
      </c>
      <c r="GO193" s="262">
        <v>1.8894619135323663</v>
      </c>
      <c r="GP193" s="262">
        <v>0</v>
      </c>
      <c r="GQ193" s="262">
        <v>0</v>
      </c>
      <c r="GR193" s="262">
        <v>0</v>
      </c>
      <c r="GS193" s="147">
        <v>6.4152128976581749E-2</v>
      </c>
      <c r="GT193" s="147">
        <f t="shared" si="147"/>
        <v>0.1323721006156299</v>
      </c>
      <c r="GU193" s="346">
        <f t="shared" si="148"/>
        <v>2.0859861431245781</v>
      </c>
      <c r="GV193" s="195">
        <v>1.1828214533749908</v>
      </c>
      <c r="GW193" s="262">
        <v>4.4813426448947311</v>
      </c>
      <c r="GX193" s="262">
        <v>0.65201431695547307</v>
      </c>
      <c r="GY193" s="262">
        <v>0.21646618749459176</v>
      </c>
      <c r="GZ193" s="262">
        <v>0.12620689667798976</v>
      </c>
      <c r="HA193" s="147">
        <v>6.2037553757162175E-2</v>
      </c>
      <c r="HB193" s="147">
        <f t="shared" si="186"/>
        <v>0.15367151399416182</v>
      </c>
      <c r="HC193" s="346">
        <f t="shared" si="187"/>
        <v>6.8745605671490999</v>
      </c>
      <c r="HD193" s="248">
        <f t="shared" si="149"/>
        <v>25.878170118163698</v>
      </c>
      <c r="HE193" s="116">
        <f t="shared" si="183"/>
        <v>1.3702648241097317</v>
      </c>
      <c r="HF193" s="117">
        <f t="shared" si="184"/>
        <v>17.437748936449974</v>
      </c>
      <c r="HG193" s="117">
        <f t="shared" si="185"/>
        <v>7.0701563576039916</v>
      </c>
      <c r="HH193" s="195">
        <f t="shared" si="173"/>
        <v>0.14871030395537257</v>
      </c>
      <c r="HI193" s="262">
        <f t="shared" si="174"/>
        <v>0</v>
      </c>
      <c r="HJ193" s="262">
        <f t="shared" si="175"/>
        <v>1.3242550063113845</v>
      </c>
      <c r="HK193" s="262">
        <f t="shared" si="176"/>
        <v>15.444658097623261</v>
      </c>
      <c r="HL193" s="262">
        <f t="shared" si="177"/>
        <v>2.0859861431245781</v>
      </c>
      <c r="HM193" s="262">
        <f t="shared" si="178"/>
        <v>6.8745605671490999</v>
      </c>
      <c r="HN193" s="120">
        <f t="shared" si="155"/>
        <v>23.643473671083747</v>
      </c>
      <c r="HO193" s="249">
        <f t="shared" si="156"/>
        <v>91.364549978317697</v>
      </c>
      <c r="HP193" s="121">
        <f t="shared" si="157"/>
        <v>8.6354500216823027</v>
      </c>
      <c r="HQ193" s="122">
        <f t="shared" si="150"/>
        <v>18.808013760559707</v>
      </c>
      <c r="HR193" s="123">
        <f t="shared" si="151"/>
        <v>16.768913103934647</v>
      </c>
      <c r="HS193" s="196">
        <f t="shared" si="152"/>
        <v>2.0391006566250596</v>
      </c>
      <c r="HT193" s="197">
        <f t="shared" si="153"/>
        <v>2.2346964470799509</v>
      </c>
      <c r="HU193" s="198">
        <f t="shared" si="154"/>
        <v>-0.19559579045489173</v>
      </c>
      <c r="HV193" s="199">
        <f t="shared" si="158"/>
        <v>2.1565141765136415</v>
      </c>
      <c r="HW193" s="125">
        <f t="shared" si="159"/>
        <v>0.11418873534247764</v>
      </c>
      <c r="HX193" s="125">
        <f t="shared" si="160"/>
        <v>1.4531457447041645</v>
      </c>
      <c r="HY193" s="125">
        <f t="shared" si="161"/>
        <v>0.5891796964669993</v>
      </c>
      <c r="HZ193" s="200">
        <f t="shared" si="162"/>
        <v>1.2392525329614381E-2</v>
      </c>
      <c r="IA193" s="201">
        <f t="shared" si="163"/>
        <v>0</v>
      </c>
      <c r="IB193" s="201">
        <f t="shared" si="164"/>
        <v>0.11035458385928204</v>
      </c>
      <c r="IC193" s="201">
        <f t="shared" si="165"/>
        <v>1.2870548414686052</v>
      </c>
      <c r="ID193" s="201">
        <f t="shared" si="166"/>
        <v>0.17383217859371483</v>
      </c>
      <c r="IE193" s="201">
        <f t="shared" si="167"/>
        <v>0.57288004726242503</v>
      </c>
      <c r="IF193" s="173">
        <f t="shared" si="168"/>
        <v>1.5673344800466422</v>
      </c>
      <c r="IG193" s="174">
        <f t="shared" si="169"/>
        <v>1.3974094253278873</v>
      </c>
      <c r="IH193" s="184">
        <f t="shared" si="170"/>
        <v>0.16992505471875496</v>
      </c>
      <c r="II193" s="185">
        <f t="shared" si="171"/>
        <v>0.18622470392332924</v>
      </c>
      <c r="IJ193" s="177">
        <f t="shared" si="172"/>
        <v>-1.6299649204574312E-2</v>
      </c>
      <c r="IK193" s="204">
        <v>0.13746268171559439</v>
      </c>
      <c r="IL193" s="348">
        <v>4.1238804514678318</v>
      </c>
    </row>
    <row r="194" spans="1:246" outlineLevel="3" x14ac:dyDescent="0.2">
      <c r="A194" s="187">
        <v>186.75151515151501</v>
      </c>
      <c r="B194" s="188">
        <v>170</v>
      </c>
      <c r="C194" s="189" t="s">
        <v>306</v>
      </c>
      <c r="D194" s="208" t="s">
        <v>307</v>
      </c>
      <c r="E194" s="191" t="s">
        <v>309</v>
      </c>
      <c r="F194" s="1">
        <v>743.71100000000001</v>
      </c>
      <c r="G194" s="232">
        <v>13.6172</v>
      </c>
      <c r="H194" s="234">
        <v>68.88</v>
      </c>
      <c r="I194" s="192">
        <v>0.21791083238005904</v>
      </c>
      <c r="J194" s="193">
        <v>0.78208916761994096</v>
      </c>
      <c r="K194" s="202">
        <v>0</v>
      </c>
      <c r="L194" s="271">
        <v>3.1550301643625716</v>
      </c>
      <c r="M194" s="272">
        <v>1.2368465530895456</v>
      </c>
      <c r="N194" s="314">
        <v>1.9181836112730259</v>
      </c>
      <c r="O194" s="314">
        <v>0.3168372538072185</v>
      </c>
      <c r="P194" s="314">
        <v>1.6013463574658076</v>
      </c>
      <c r="Q194" s="314">
        <v>1.2368465530895456</v>
      </c>
      <c r="R194" s="315">
        <v>0</v>
      </c>
      <c r="S194" s="316">
        <v>3.1550301643625716</v>
      </c>
      <c r="T194" s="316">
        <v>1.2368465530895456</v>
      </c>
      <c r="U194" s="316">
        <v>1.9181836112730259</v>
      </c>
      <c r="V194" s="316">
        <v>0</v>
      </c>
      <c r="W194" s="316">
        <v>0.3168372538072185</v>
      </c>
      <c r="X194" s="316">
        <v>1.6013463574658076</v>
      </c>
      <c r="Y194" s="316">
        <v>0</v>
      </c>
      <c r="Z194" s="316">
        <v>1.2368465530895456</v>
      </c>
      <c r="AA194" s="317">
        <v>17.583716115238452</v>
      </c>
      <c r="AB194" s="318">
        <v>4.9572436101090842</v>
      </c>
      <c r="AC194" s="318">
        <v>12.626472505129367</v>
      </c>
      <c r="AD194" s="318">
        <v>1.3260483077731529</v>
      </c>
      <c r="AE194" s="318">
        <v>11.300424197356216</v>
      </c>
      <c r="AF194" s="318">
        <v>4.9572436101090842</v>
      </c>
      <c r="AG194" s="319">
        <v>0</v>
      </c>
      <c r="AH194" s="320">
        <v>17.583716115238452</v>
      </c>
      <c r="AI194" s="320">
        <v>6.5348227190057484</v>
      </c>
      <c r="AJ194" s="320">
        <v>11.048893396232703</v>
      </c>
      <c r="AK194" s="320">
        <v>0</v>
      </c>
      <c r="AL194" s="320">
        <v>1.3260483077731529</v>
      </c>
      <c r="AM194" s="320">
        <v>9.7228450884595539</v>
      </c>
      <c r="AN194" s="320">
        <v>2.0935857526002852</v>
      </c>
      <c r="AO194" s="320">
        <v>4.4412369664054641</v>
      </c>
      <c r="AP194" s="321">
        <v>4.7588732799999995</v>
      </c>
      <c r="AQ194" s="322">
        <v>0.36185556959999998</v>
      </c>
      <c r="AR194" s="323">
        <v>4.3970177103999992</v>
      </c>
      <c r="AS194" s="323">
        <v>0.31363359999999996</v>
      </c>
      <c r="AT194" s="323">
        <v>4.083384110399999</v>
      </c>
      <c r="AU194" s="323">
        <v>0.36185556959999998</v>
      </c>
      <c r="AV194" s="315">
        <v>0</v>
      </c>
      <c r="AW194" s="316">
        <v>4.7588732799999995</v>
      </c>
      <c r="AX194" s="316">
        <v>0.62071733323302636</v>
      </c>
      <c r="AY194" s="316">
        <v>3.8245223467669733</v>
      </c>
      <c r="AZ194" s="316">
        <v>0</v>
      </c>
      <c r="BA194" s="316">
        <v>0.31363360000000001</v>
      </c>
      <c r="BB194" s="316">
        <v>3.8245223467669733</v>
      </c>
      <c r="BC194" s="316">
        <v>0</v>
      </c>
      <c r="BD194" s="316">
        <v>0.62071733323302636</v>
      </c>
      <c r="BE194" s="324">
        <v>9.5714668924061844E-3</v>
      </c>
      <c r="BF194" s="325">
        <v>3.4128928301388507E-3</v>
      </c>
      <c r="BG194" s="326">
        <v>6.1585740622673336E-3</v>
      </c>
      <c r="BH194" s="326">
        <v>0</v>
      </c>
      <c r="BI194" s="326">
        <v>6.1585740622673336E-3</v>
      </c>
      <c r="BJ194" s="326">
        <v>3.4128928301388507E-3</v>
      </c>
      <c r="BK194" s="319">
        <v>0</v>
      </c>
      <c r="BL194" s="320">
        <v>9.5714668924061844E-3</v>
      </c>
      <c r="BM194" s="320">
        <v>4.8051693952604786E-3</v>
      </c>
      <c r="BN194" s="320">
        <v>4.7662974971457057E-3</v>
      </c>
      <c r="BO194" s="320">
        <v>0</v>
      </c>
      <c r="BP194" s="320">
        <v>0</v>
      </c>
      <c r="BQ194" s="320">
        <v>4.7662974971457057E-3</v>
      </c>
      <c r="BR194" s="320">
        <v>0</v>
      </c>
      <c r="BS194" s="320">
        <v>4.8051693952604786E-3</v>
      </c>
      <c r="BT194" s="275">
        <v>1.1421898064560365</v>
      </c>
      <c r="BU194" s="327">
        <v>0.15776102299116526</v>
      </c>
      <c r="BV194" s="328">
        <v>0.98442878346487128</v>
      </c>
      <c r="BW194" s="328">
        <v>0.35338469150021018</v>
      </c>
      <c r="BX194" s="328">
        <v>0.63104409196466116</v>
      </c>
      <c r="BY194" s="328">
        <v>0.15776102299116526</v>
      </c>
      <c r="BZ194" s="329">
        <v>0.58989011186126161</v>
      </c>
      <c r="CA194" s="330">
        <v>0.5522996945947749</v>
      </c>
      <c r="CB194" s="330">
        <v>0.14277735349231688</v>
      </c>
      <c r="CC194" s="330">
        <v>0.409522341102458</v>
      </c>
      <c r="CD194" s="330"/>
      <c r="CE194" s="330">
        <v>0.17087725357628397</v>
      </c>
      <c r="CF194" s="330">
        <v>0.23864508752617403</v>
      </c>
      <c r="CG194" s="330"/>
      <c r="CH194" s="330">
        <v>0.14277735349231688</v>
      </c>
      <c r="CI194" s="331">
        <v>0.89582553169199997</v>
      </c>
      <c r="CJ194" s="332">
        <v>2.4710634584999999E-2</v>
      </c>
      <c r="CK194" s="332">
        <v>0.87111489710699996</v>
      </c>
      <c r="CL194" s="332"/>
      <c r="CM194" s="332">
        <v>0.87111489710699996</v>
      </c>
      <c r="CN194" s="332">
        <v>2.4710634584999999E-2</v>
      </c>
      <c r="CO194" s="333"/>
      <c r="CP194" s="334">
        <v>0.89582553169199997</v>
      </c>
      <c r="CQ194" s="334">
        <v>0.21184970408313775</v>
      </c>
      <c r="CR194" s="334">
        <v>0.68397582760886222</v>
      </c>
      <c r="CS194" s="335"/>
      <c r="CT194" s="335"/>
      <c r="CU194" s="334">
        <v>0.68397582760886222</v>
      </c>
      <c r="CV194" s="334">
        <v>0.10376058458730125</v>
      </c>
      <c r="CW194" s="334">
        <v>0.10808911949583649</v>
      </c>
      <c r="CX194" s="299">
        <v>0.95054399999999994</v>
      </c>
      <c r="CY194" s="300">
        <v>0.12725976382042209</v>
      </c>
      <c r="CZ194" s="301">
        <v>0.82328423617957791</v>
      </c>
      <c r="DA194" s="301">
        <v>0</v>
      </c>
      <c r="DB194" s="301">
        <v>0.82328423617957791</v>
      </c>
      <c r="DC194" s="301">
        <v>0.12725976382042209</v>
      </c>
      <c r="DD194" s="169">
        <v>0</v>
      </c>
      <c r="DE194" s="170">
        <v>0.95054399999999994</v>
      </c>
      <c r="DF194" s="170">
        <v>0.29818817370281336</v>
      </c>
      <c r="DG194" s="170">
        <v>0.65235582629718658</v>
      </c>
      <c r="DH194" s="170">
        <v>0</v>
      </c>
      <c r="DI194" s="170">
        <v>0</v>
      </c>
      <c r="DJ194" s="170">
        <v>0.65235582629718658</v>
      </c>
      <c r="DK194" s="170">
        <v>0.15007899205633313</v>
      </c>
      <c r="DL194" s="170">
        <v>0.14810918164648026</v>
      </c>
      <c r="DM194" s="336">
        <v>28.49575036464147</v>
      </c>
      <c r="DN194" s="337">
        <v>6.8690900470253569</v>
      </c>
      <c r="DO194" s="337">
        <v>21.626660317616111</v>
      </c>
      <c r="DP194" s="337">
        <v>2.3099038530805815</v>
      </c>
      <c r="DQ194" s="337">
        <v>19.31675646453553</v>
      </c>
      <c r="DR194" s="337">
        <v>6.8690900470253569</v>
      </c>
      <c r="DS194" s="338">
        <v>0.58989011186126161</v>
      </c>
      <c r="DT194" s="339">
        <v>27.905860252780208</v>
      </c>
      <c r="DU194" s="339">
        <v>9.0500070060018487</v>
      </c>
      <c r="DV194" s="339">
        <v>18.542219646778353</v>
      </c>
      <c r="DW194" s="339">
        <v>0</v>
      </c>
      <c r="DX194" s="339">
        <v>2.1273964151566553</v>
      </c>
      <c r="DY194" s="339">
        <v>16.728456831621703</v>
      </c>
      <c r="DZ194" s="339">
        <v>2.3474253292439196</v>
      </c>
      <c r="EA194" s="339">
        <v>6.70258167675793</v>
      </c>
      <c r="EB194" s="340">
        <v>3.1550301643625716</v>
      </c>
      <c r="EC194" s="274">
        <v>17.583716115238452</v>
      </c>
      <c r="ED194" s="274">
        <v>4.7588732799999995</v>
      </c>
      <c r="EE194" s="274">
        <v>9.5714668924061844E-3</v>
      </c>
      <c r="EF194" s="274">
        <v>1.1421898064560365</v>
      </c>
      <c r="EG194" s="274">
        <v>0.89582553169199997</v>
      </c>
      <c r="EH194" s="274">
        <f t="shared" si="179"/>
        <v>0.95054399999999994</v>
      </c>
      <c r="EI194" s="248">
        <f t="shared" si="180"/>
        <v>28.49575036464147</v>
      </c>
      <c r="EJ194" s="245">
        <v>0.3168372538072185</v>
      </c>
      <c r="EK194" s="246">
        <v>1.3260483077731529</v>
      </c>
      <c r="EL194" s="246">
        <v>0.31363359999999996</v>
      </c>
      <c r="EM194" s="246">
        <v>0</v>
      </c>
      <c r="EN194" s="246">
        <v>0.35338469150021018</v>
      </c>
      <c r="EO194" s="246">
        <v>0</v>
      </c>
      <c r="EP194" s="246">
        <v>0</v>
      </c>
      <c r="EQ194" s="341">
        <v>2.3099038530805815</v>
      </c>
      <c r="ER194" s="246">
        <v>1.6013463574658076</v>
      </c>
      <c r="ES194" s="246">
        <v>11.300424197356216</v>
      </c>
      <c r="ET194" s="246">
        <v>4.083384110399999</v>
      </c>
      <c r="EU194" s="246">
        <v>6.1585740622673336E-3</v>
      </c>
      <c r="EV194" s="246">
        <v>0.63104409196466116</v>
      </c>
      <c r="EW194" s="246">
        <v>0.87111489710699996</v>
      </c>
      <c r="EX194" s="246">
        <f t="shared" si="181"/>
        <v>0.82328423617957791</v>
      </c>
      <c r="EY194" s="342">
        <f t="shared" si="182"/>
        <v>19.31675646453553</v>
      </c>
      <c r="EZ194" s="246">
        <v>1.2368465530895456</v>
      </c>
      <c r="FA194" s="246">
        <v>4.9572436101090842</v>
      </c>
      <c r="FB194" s="246">
        <v>0.36185556959999998</v>
      </c>
      <c r="FC194" s="246">
        <v>3.4128928301388507E-3</v>
      </c>
      <c r="FD194" s="246">
        <v>0.15776102299116526</v>
      </c>
      <c r="FE194" s="246">
        <v>2.4710634584999999E-2</v>
      </c>
      <c r="FF194" s="246">
        <f t="shared" si="137"/>
        <v>0.12725976382042209</v>
      </c>
      <c r="FG194" s="343">
        <f t="shared" si="138"/>
        <v>6.8690900470253569</v>
      </c>
      <c r="FH194" s="276">
        <v>0</v>
      </c>
      <c r="FI194" s="260">
        <v>0</v>
      </c>
      <c r="FJ194" s="260">
        <v>0</v>
      </c>
      <c r="FK194" s="260">
        <v>0</v>
      </c>
      <c r="FL194" s="260">
        <v>0.58989011186126161</v>
      </c>
      <c r="FM194" s="264">
        <v>0</v>
      </c>
      <c r="FN194" s="264">
        <v>0</v>
      </c>
      <c r="FO194" s="344">
        <v>0.58989011186126161</v>
      </c>
      <c r="FP194" s="345">
        <v>0</v>
      </c>
      <c r="FQ194" s="260">
        <v>0</v>
      </c>
      <c r="FR194" s="260">
        <v>0</v>
      </c>
      <c r="FS194" s="260">
        <v>0</v>
      </c>
      <c r="FT194" s="260">
        <v>0</v>
      </c>
      <c r="FU194" s="264">
        <v>0</v>
      </c>
      <c r="FV194" s="147">
        <v>0</v>
      </c>
      <c r="FW194" s="344">
        <v>0</v>
      </c>
      <c r="FX194" s="195">
        <v>0.3168372538072185</v>
      </c>
      <c r="FY194" s="262">
        <v>1.3260483077731529</v>
      </c>
      <c r="FZ194" s="262">
        <v>0.31363360000000001</v>
      </c>
      <c r="GA194" s="262">
        <v>0</v>
      </c>
      <c r="GB194" s="262">
        <v>0.17087725357628397</v>
      </c>
      <c r="GC194" s="147">
        <v>0</v>
      </c>
      <c r="GD194" s="147">
        <v>0</v>
      </c>
      <c r="GE194" s="346">
        <v>2.1273964151566553</v>
      </c>
      <c r="GF194" s="273">
        <f t="shared" si="139"/>
        <v>1.6013463574658076</v>
      </c>
      <c r="GG194" s="246">
        <f t="shared" si="140"/>
        <v>9.7228450884595539</v>
      </c>
      <c r="GH194" s="246">
        <f t="shared" si="141"/>
        <v>3.8245223467669733</v>
      </c>
      <c r="GI194" s="246">
        <f t="shared" si="142"/>
        <v>4.7662974971457057E-3</v>
      </c>
      <c r="GJ194" s="246">
        <f t="shared" si="143"/>
        <v>0.23864508752617403</v>
      </c>
      <c r="GK194" s="246">
        <f t="shared" si="144"/>
        <v>0.68397582760886222</v>
      </c>
      <c r="GL194" s="246">
        <f t="shared" si="145"/>
        <v>0.65235582629718658</v>
      </c>
      <c r="GM194" s="346">
        <f t="shared" si="146"/>
        <v>16.728456831621703</v>
      </c>
      <c r="GN194" s="195">
        <v>0</v>
      </c>
      <c r="GO194" s="262">
        <v>2.0935857526002852</v>
      </c>
      <c r="GP194" s="262">
        <v>0</v>
      </c>
      <c r="GQ194" s="262">
        <v>0</v>
      </c>
      <c r="GR194" s="262">
        <v>0</v>
      </c>
      <c r="GS194" s="147">
        <v>0.10376058458730125</v>
      </c>
      <c r="GT194" s="147">
        <f t="shared" si="147"/>
        <v>0.15007899205633313</v>
      </c>
      <c r="GU194" s="346">
        <f t="shared" si="148"/>
        <v>2.3474253292439196</v>
      </c>
      <c r="GV194" s="195">
        <v>1.2368465530895456</v>
      </c>
      <c r="GW194" s="262">
        <v>4.4412369664054641</v>
      </c>
      <c r="GX194" s="262">
        <v>0.62071733323302636</v>
      </c>
      <c r="GY194" s="262">
        <v>4.8051693952604786E-3</v>
      </c>
      <c r="GZ194" s="262">
        <v>0.14277735349231688</v>
      </c>
      <c r="HA194" s="147">
        <v>0.10808911949583649</v>
      </c>
      <c r="HB194" s="147">
        <f t="shared" si="186"/>
        <v>0.14810918164648026</v>
      </c>
      <c r="HC194" s="346">
        <f t="shared" si="187"/>
        <v>6.70258167675793</v>
      </c>
      <c r="HD194" s="248">
        <f t="shared" si="149"/>
        <v>28.49575036464147</v>
      </c>
      <c r="HE194" s="116">
        <f t="shared" si="183"/>
        <v>2.3099038530805815</v>
      </c>
      <c r="HF194" s="117">
        <f t="shared" si="184"/>
        <v>19.31675646453553</v>
      </c>
      <c r="HG194" s="117">
        <f t="shared" si="185"/>
        <v>6.8690900470253569</v>
      </c>
      <c r="HH194" s="195">
        <f t="shared" si="173"/>
        <v>0.58989011186126161</v>
      </c>
      <c r="HI194" s="262">
        <f t="shared" si="174"/>
        <v>0</v>
      </c>
      <c r="HJ194" s="262">
        <f t="shared" si="175"/>
        <v>2.1273964151566553</v>
      </c>
      <c r="HK194" s="262">
        <f t="shared" si="176"/>
        <v>16.728456831621703</v>
      </c>
      <c r="HL194" s="262">
        <f t="shared" si="177"/>
        <v>2.3474253292439196</v>
      </c>
      <c r="HM194" s="262">
        <f t="shared" si="178"/>
        <v>6.70258167675793</v>
      </c>
      <c r="HN194" s="120">
        <f t="shared" si="155"/>
        <v>25.558434923536289</v>
      </c>
      <c r="HO194" s="249">
        <f t="shared" si="156"/>
        <v>89.692093019070285</v>
      </c>
      <c r="HP194" s="121">
        <f t="shared" si="157"/>
        <v>10.307906980929715</v>
      </c>
      <c r="HQ194" s="122">
        <f t="shared" si="150"/>
        <v>21.626660317616111</v>
      </c>
      <c r="HR194" s="123">
        <f t="shared" si="151"/>
        <v>18.855853246778359</v>
      </c>
      <c r="HS194" s="196">
        <f t="shared" si="152"/>
        <v>2.7708070708377512</v>
      </c>
      <c r="HT194" s="197">
        <f t="shared" si="153"/>
        <v>2.9373154411051812</v>
      </c>
      <c r="HU194" s="198">
        <f t="shared" si="154"/>
        <v>-0.16650837026742682</v>
      </c>
      <c r="HV194" s="199">
        <f t="shared" si="158"/>
        <v>2.3746458637201227</v>
      </c>
      <c r="HW194" s="125">
        <f t="shared" si="159"/>
        <v>0.19249198775671514</v>
      </c>
      <c r="HX194" s="125">
        <f t="shared" si="160"/>
        <v>1.6097297053779609</v>
      </c>
      <c r="HY194" s="125">
        <f t="shared" si="161"/>
        <v>0.57242417058544637</v>
      </c>
      <c r="HZ194" s="200">
        <f t="shared" si="162"/>
        <v>4.9157509321771799E-2</v>
      </c>
      <c r="IA194" s="201">
        <f t="shared" si="163"/>
        <v>0</v>
      </c>
      <c r="IB194" s="201">
        <f t="shared" si="164"/>
        <v>0.17728303459638795</v>
      </c>
      <c r="IC194" s="201">
        <f t="shared" si="165"/>
        <v>1.3940380693018086</v>
      </c>
      <c r="ID194" s="201">
        <f t="shared" si="166"/>
        <v>0.1956187774369933</v>
      </c>
      <c r="IE194" s="201">
        <f t="shared" si="167"/>
        <v>0.5585484730631608</v>
      </c>
      <c r="IF194" s="173">
        <f t="shared" si="168"/>
        <v>1.802221693134676</v>
      </c>
      <c r="IG194" s="174">
        <f t="shared" si="169"/>
        <v>1.5713211038981967</v>
      </c>
      <c r="IH194" s="184">
        <f t="shared" si="170"/>
        <v>0.23090058923647927</v>
      </c>
      <c r="II194" s="185">
        <f t="shared" si="171"/>
        <v>0.24477628675876509</v>
      </c>
      <c r="IJ194" s="177">
        <f t="shared" si="172"/>
        <v>-1.3875697522285568E-2</v>
      </c>
      <c r="IK194" s="130">
        <v>0</v>
      </c>
      <c r="IL194" s="347">
        <v>0</v>
      </c>
    </row>
    <row r="195" spans="1:246" outlineLevel="3" x14ac:dyDescent="0.2">
      <c r="A195" s="187">
        <v>187.84848484848499</v>
      </c>
      <c r="B195" s="188">
        <v>171</v>
      </c>
      <c r="C195" s="189" t="s">
        <v>306</v>
      </c>
      <c r="D195" s="208" t="s">
        <v>307</v>
      </c>
      <c r="E195" s="191" t="s">
        <v>310</v>
      </c>
      <c r="F195" s="1">
        <v>1263589.639</v>
      </c>
      <c r="G195" s="232">
        <v>25945.741399999999</v>
      </c>
      <c r="H195" s="234">
        <v>67.472999999999999</v>
      </c>
      <c r="I195" s="192">
        <v>0.13786721582843897</v>
      </c>
      <c r="J195" s="193">
        <v>0.86213278417156103</v>
      </c>
      <c r="K195" s="202">
        <v>1</v>
      </c>
      <c r="L195" s="271">
        <v>2.7360455457808799</v>
      </c>
      <c r="M195" s="272">
        <v>1.0833743633346953</v>
      </c>
      <c r="N195" s="314">
        <v>1.6526711824461846</v>
      </c>
      <c r="O195" s="314">
        <v>0.26554182560455014</v>
      </c>
      <c r="P195" s="314">
        <v>1.3871293568416345</v>
      </c>
      <c r="Q195" s="314">
        <v>1.0833743633346953</v>
      </c>
      <c r="R195" s="315">
        <v>0</v>
      </c>
      <c r="S195" s="316">
        <v>2.7360455457808799</v>
      </c>
      <c r="T195" s="316">
        <v>1.0587852793258838</v>
      </c>
      <c r="U195" s="316">
        <v>1.677260266454996</v>
      </c>
      <c r="V195" s="316">
        <v>0.12512013551575149</v>
      </c>
      <c r="W195" s="316">
        <v>0.24416025364764576</v>
      </c>
      <c r="X195" s="316">
        <v>1.3079798772915987</v>
      </c>
      <c r="Y195" s="316">
        <v>0</v>
      </c>
      <c r="Z195" s="316">
        <v>1.0587852793258838</v>
      </c>
      <c r="AA195" s="317">
        <v>16.864663761092018</v>
      </c>
      <c r="AB195" s="318">
        <v>4.8549438362139306</v>
      </c>
      <c r="AC195" s="318">
        <v>12.009719924878087</v>
      </c>
      <c r="AD195" s="318">
        <v>1.1937646371515123</v>
      </c>
      <c r="AE195" s="318">
        <v>10.815955287726574</v>
      </c>
      <c r="AF195" s="318">
        <v>4.8549438362139306</v>
      </c>
      <c r="AG195" s="319">
        <v>0</v>
      </c>
      <c r="AH195" s="320">
        <v>16.864663761092018</v>
      </c>
      <c r="AI195" s="320">
        <v>5.7790057052548134</v>
      </c>
      <c r="AJ195" s="320">
        <v>11.085658055837204</v>
      </c>
      <c r="AK195" s="320">
        <v>0.43961294910750048</v>
      </c>
      <c r="AL195" s="320">
        <v>1.078943507385939</v>
      </c>
      <c r="AM195" s="320">
        <v>9.5671015993437649</v>
      </c>
      <c r="AN195" s="320">
        <v>1.2100205408924718</v>
      </c>
      <c r="AO195" s="320">
        <v>4.568985164362342</v>
      </c>
      <c r="AP195" s="321">
        <v>7.5562562879999984</v>
      </c>
      <c r="AQ195" s="322">
        <v>0.56052275430374998</v>
      </c>
      <c r="AR195" s="323">
        <v>6.9957335336962485</v>
      </c>
      <c r="AS195" s="323">
        <v>0.74141581499999987</v>
      </c>
      <c r="AT195" s="323">
        <v>6.2543177186962486</v>
      </c>
      <c r="AU195" s="323">
        <v>0.56052275430374998</v>
      </c>
      <c r="AV195" s="315">
        <v>0.10218540792148295</v>
      </c>
      <c r="AW195" s="316">
        <v>7.4540708800785156</v>
      </c>
      <c r="AX195" s="316">
        <v>0.79948664292123239</v>
      </c>
      <c r="AY195" s="316">
        <v>5.9249643585791922</v>
      </c>
      <c r="AZ195" s="316">
        <v>0</v>
      </c>
      <c r="BA195" s="316">
        <v>0.72961987857809096</v>
      </c>
      <c r="BB195" s="316">
        <v>5.9249643585791922</v>
      </c>
      <c r="BC195" s="316">
        <v>0</v>
      </c>
      <c r="BD195" s="316">
        <v>0.79948664292123239</v>
      </c>
      <c r="BE195" s="324">
        <v>0.4300168685377711</v>
      </c>
      <c r="BF195" s="325">
        <v>0.13454543929759968</v>
      </c>
      <c r="BG195" s="326">
        <v>0.29547142924017139</v>
      </c>
      <c r="BH195" s="326">
        <v>0</v>
      </c>
      <c r="BI195" s="326">
        <v>0.29547142924017139</v>
      </c>
      <c r="BJ195" s="326">
        <v>0.13454543929759968</v>
      </c>
      <c r="BK195" s="319">
        <v>4.0743959935630744E-3</v>
      </c>
      <c r="BL195" s="320">
        <v>0.42594247254420797</v>
      </c>
      <c r="BM195" s="320">
        <v>0.16375058267888817</v>
      </c>
      <c r="BN195" s="320">
        <v>0.26219188986531983</v>
      </c>
      <c r="BO195" s="320">
        <v>0</v>
      </c>
      <c r="BP195" s="320">
        <v>0</v>
      </c>
      <c r="BQ195" s="320">
        <v>0.26219188986531983</v>
      </c>
      <c r="BR195" s="320">
        <v>0</v>
      </c>
      <c r="BS195" s="320">
        <v>0.16375058267888817</v>
      </c>
      <c r="BT195" s="275">
        <v>1.2878790658865771</v>
      </c>
      <c r="BU195" s="327">
        <v>0.17788384887936148</v>
      </c>
      <c r="BV195" s="328">
        <v>1.1099952170072156</v>
      </c>
      <c r="BW195" s="328">
        <v>0.39845982148976966</v>
      </c>
      <c r="BX195" s="328">
        <v>0.71153539551744593</v>
      </c>
      <c r="BY195" s="328">
        <v>0.17788384887936148</v>
      </c>
      <c r="BZ195" s="329">
        <v>0.38112669852500952</v>
      </c>
      <c r="CA195" s="330">
        <v>0.90675236736156761</v>
      </c>
      <c r="CB195" s="330">
        <v>0.19430912495821945</v>
      </c>
      <c r="CC195" s="330">
        <v>0.71244324240334822</v>
      </c>
      <c r="CD195" s="330"/>
      <c r="CE195" s="330">
        <v>0.28054216890744627</v>
      </c>
      <c r="CF195" s="330">
        <v>0.43190107349590195</v>
      </c>
      <c r="CG195" s="330"/>
      <c r="CH195" s="330">
        <v>0.19430912495821945</v>
      </c>
      <c r="CI195" s="331">
        <v>1.1793335778</v>
      </c>
      <c r="CJ195" s="332">
        <v>3.3209339999999997E-2</v>
      </c>
      <c r="CK195" s="332">
        <v>1.1461242378000001</v>
      </c>
      <c r="CL195" s="332"/>
      <c r="CM195" s="332">
        <v>1.1461242378000001</v>
      </c>
      <c r="CN195" s="332">
        <v>3.3209339999999997E-2</v>
      </c>
      <c r="CO195" s="333"/>
      <c r="CP195" s="334">
        <v>1.1793335778</v>
      </c>
      <c r="CQ195" s="334">
        <v>0.18673906275055113</v>
      </c>
      <c r="CR195" s="334">
        <v>0.99259451504944884</v>
      </c>
      <c r="CS195" s="335"/>
      <c r="CT195" s="335"/>
      <c r="CU195" s="334">
        <v>0.99259451504944884</v>
      </c>
      <c r="CV195" s="334">
        <v>9.6119934726827436E-2</v>
      </c>
      <c r="CW195" s="334">
        <v>9.0619128023723697E-2</v>
      </c>
      <c r="CX195" s="299">
        <v>0.93112739999999983</v>
      </c>
      <c r="CY195" s="300">
        <v>0.12466025035213908</v>
      </c>
      <c r="CZ195" s="301">
        <v>0.80646714964786081</v>
      </c>
      <c r="DA195" s="301">
        <v>0</v>
      </c>
      <c r="DB195" s="301">
        <v>0.80646714964786081</v>
      </c>
      <c r="DC195" s="301">
        <v>0.12466025035213908</v>
      </c>
      <c r="DD195" s="169">
        <v>0</v>
      </c>
      <c r="DE195" s="170">
        <v>0.93112739999999983</v>
      </c>
      <c r="DF195" s="170">
        <v>0.23059374999571949</v>
      </c>
      <c r="DG195" s="170">
        <v>0.70053365000428036</v>
      </c>
      <c r="DH195" s="170">
        <v>0</v>
      </c>
      <c r="DI195" s="170">
        <v>0</v>
      </c>
      <c r="DJ195" s="170">
        <v>0.70053365000428036</v>
      </c>
      <c r="DK195" s="170">
        <v>8.4793243820287176E-2</v>
      </c>
      <c r="DL195" s="170">
        <v>0.1458005061754323</v>
      </c>
      <c r="DM195" s="336">
        <v>30.985322507097244</v>
      </c>
      <c r="DN195" s="337">
        <v>6.9691398323814751</v>
      </c>
      <c r="DO195" s="337">
        <v>24.016182674715768</v>
      </c>
      <c r="DP195" s="337">
        <v>2.5991820992458319</v>
      </c>
      <c r="DQ195" s="337">
        <v>21.417000575469935</v>
      </c>
      <c r="DR195" s="337">
        <v>6.9691398323814751</v>
      </c>
      <c r="DS195" s="338">
        <v>0.48738650244005555</v>
      </c>
      <c r="DT195" s="339">
        <v>30.497936004657188</v>
      </c>
      <c r="DU195" s="339">
        <v>8.4126701478853079</v>
      </c>
      <c r="DV195" s="339">
        <v>21.355645978193792</v>
      </c>
      <c r="DW195" s="339">
        <v>0.564733084623252</v>
      </c>
      <c r="DX195" s="339">
        <v>2.3332658085191222</v>
      </c>
      <c r="DY195" s="339">
        <v>19.187266963629504</v>
      </c>
      <c r="DZ195" s="339">
        <v>1.3909337194395863</v>
      </c>
      <c r="EA195" s="339">
        <v>7.0217364284457222</v>
      </c>
      <c r="EB195" s="340">
        <v>2.7360455457808799</v>
      </c>
      <c r="EC195" s="274">
        <v>16.864663761092018</v>
      </c>
      <c r="ED195" s="274">
        <v>7.5562562879999984</v>
      </c>
      <c r="EE195" s="274">
        <v>0.4300168685377711</v>
      </c>
      <c r="EF195" s="274">
        <v>1.2878790658865771</v>
      </c>
      <c r="EG195" s="274">
        <v>1.1793335778</v>
      </c>
      <c r="EH195" s="274">
        <f t="shared" si="179"/>
        <v>0.93112739999999983</v>
      </c>
      <c r="EI195" s="248">
        <f t="shared" si="180"/>
        <v>30.985322507097244</v>
      </c>
      <c r="EJ195" s="245">
        <v>0.26554182560455014</v>
      </c>
      <c r="EK195" s="246">
        <v>1.1937646371515123</v>
      </c>
      <c r="EL195" s="246">
        <v>0.74141581499999987</v>
      </c>
      <c r="EM195" s="246">
        <v>0</v>
      </c>
      <c r="EN195" s="246">
        <v>0.39845982148976966</v>
      </c>
      <c r="EO195" s="246">
        <v>0</v>
      </c>
      <c r="EP195" s="246">
        <v>0</v>
      </c>
      <c r="EQ195" s="341">
        <v>2.5991820992458319</v>
      </c>
      <c r="ER195" s="246">
        <v>1.3871293568416345</v>
      </c>
      <c r="ES195" s="246">
        <v>10.815955287726574</v>
      </c>
      <c r="ET195" s="246">
        <v>6.2543177186962486</v>
      </c>
      <c r="EU195" s="246">
        <v>0.29547142924017139</v>
      </c>
      <c r="EV195" s="246">
        <v>0.71153539551744593</v>
      </c>
      <c r="EW195" s="246">
        <v>1.1461242378000001</v>
      </c>
      <c r="EX195" s="246">
        <f t="shared" si="181"/>
        <v>0.80646714964786081</v>
      </c>
      <c r="EY195" s="342">
        <f t="shared" si="182"/>
        <v>21.417000575469935</v>
      </c>
      <c r="EZ195" s="246">
        <v>1.0833743633346953</v>
      </c>
      <c r="FA195" s="246">
        <v>4.8549438362139306</v>
      </c>
      <c r="FB195" s="246">
        <v>0.56052275430374998</v>
      </c>
      <c r="FC195" s="246">
        <v>0.13454543929759968</v>
      </c>
      <c r="FD195" s="246">
        <v>0.17788384887936148</v>
      </c>
      <c r="FE195" s="246">
        <v>3.3209339999999997E-2</v>
      </c>
      <c r="FF195" s="246">
        <f t="shared" si="137"/>
        <v>0.12466025035213908</v>
      </c>
      <c r="FG195" s="343">
        <f t="shared" si="138"/>
        <v>6.9691398323814751</v>
      </c>
      <c r="FH195" s="276">
        <v>0</v>
      </c>
      <c r="FI195" s="260">
        <v>0</v>
      </c>
      <c r="FJ195" s="260">
        <v>0.10218540792148295</v>
      </c>
      <c r="FK195" s="260">
        <v>4.0743959935630744E-3</v>
      </c>
      <c r="FL195" s="260">
        <v>0.38112669852500952</v>
      </c>
      <c r="FM195" s="264">
        <v>0</v>
      </c>
      <c r="FN195" s="264">
        <v>0</v>
      </c>
      <c r="FO195" s="344">
        <v>0.48738650244005555</v>
      </c>
      <c r="FP195" s="345">
        <v>0.12512013551575149</v>
      </c>
      <c r="FQ195" s="260">
        <v>0.43961294910750048</v>
      </c>
      <c r="FR195" s="260">
        <v>0</v>
      </c>
      <c r="FS195" s="260">
        <v>0</v>
      </c>
      <c r="FT195" s="260">
        <v>0</v>
      </c>
      <c r="FU195" s="264">
        <v>0</v>
      </c>
      <c r="FV195" s="147">
        <v>0</v>
      </c>
      <c r="FW195" s="344">
        <v>0.564733084623252</v>
      </c>
      <c r="FX195" s="195">
        <v>0.24416025364764576</v>
      </c>
      <c r="FY195" s="262">
        <v>1.078943507385939</v>
      </c>
      <c r="FZ195" s="262">
        <v>0.72961987857809096</v>
      </c>
      <c r="GA195" s="262">
        <v>0</v>
      </c>
      <c r="GB195" s="262">
        <v>0.28054216890744627</v>
      </c>
      <c r="GC195" s="147">
        <v>0</v>
      </c>
      <c r="GD195" s="147">
        <v>0</v>
      </c>
      <c r="GE195" s="346">
        <v>2.3332658085191222</v>
      </c>
      <c r="GF195" s="273">
        <f t="shared" si="139"/>
        <v>1.3079798772915987</v>
      </c>
      <c r="GG195" s="246">
        <f t="shared" si="140"/>
        <v>9.5671015993437649</v>
      </c>
      <c r="GH195" s="246">
        <f t="shared" si="141"/>
        <v>5.9249643585791922</v>
      </c>
      <c r="GI195" s="246">
        <f t="shared" si="142"/>
        <v>0.26219188986531983</v>
      </c>
      <c r="GJ195" s="246">
        <f t="shared" si="143"/>
        <v>0.43190107349590195</v>
      </c>
      <c r="GK195" s="246">
        <f t="shared" si="144"/>
        <v>0.99259451504944884</v>
      </c>
      <c r="GL195" s="246">
        <f t="shared" si="145"/>
        <v>0.70053365000428036</v>
      </c>
      <c r="GM195" s="346">
        <f t="shared" si="146"/>
        <v>19.187266963629504</v>
      </c>
      <c r="GN195" s="195">
        <v>0</v>
      </c>
      <c r="GO195" s="262">
        <v>1.2100205408924718</v>
      </c>
      <c r="GP195" s="262">
        <v>0</v>
      </c>
      <c r="GQ195" s="262">
        <v>0</v>
      </c>
      <c r="GR195" s="262">
        <v>0</v>
      </c>
      <c r="GS195" s="147">
        <v>9.6119934726827436E-2</v>
      </c>
      <c r="GT195" s="147">
        <f t="shared" si="147"/>
        <v>8.4793243820287176E-2</v>
      </c>
      <c r="GU195" s="346">
        <f t="shared" si="148"/>
        <v>1.3909337194395863</v>
      </c>
      <c r="GV195" s="195">
        <v>1.0587852793258838</v>
      </c>
      <c r="GW195" s="262">
        <v>4.568985164362342</v>
      </c>
      <c r="GX195" s="262">
        <v>0.79948664292123239</v>
      </c>
      <c r="GY195" s="262">
        <v>0.16375058267888817</v>
      </c>
      <c r="GZ195" s="262">
        <v>0.19430912495821945</v>
      </c>
      <c r="HA195" s="147">
        <v>9.0619128023723697E-2</v>
      </c>
      <c r="HB195" s="147">
        <f t="shared" si="186"/>
        <v>0.1458005061754323</v>
      </c>
      <c r="HC195" s="346">
        <f t="shared" si="187"/>
        <v>7.0217364284457222</v>
      </c>
      <c r="HD195" s="248">
        <f t="shared" si="149"/>
        <v>30.985322507097244</v>
      </c>
      <c r="HE195" s="116">
        <f t="shared" si="183"/>
        <v>2.5991820992458319</v>
      </c>
      <c r="HF195" s="117">
        <f t="shared" si="184"/>
        <v>21.417000575469935</v>
      </c>
      <c r="HG195" s="117">
        <f t="shared" si="185"/>
        <v>6.9691398323814751</v>
      </c>
      <c r="HH195" s="195">
        <f t="shared" si="173"/>
        <v>0.48738650244005555</v>
      </c>
      <c r="HI195" s="262">
        <f t="shared" si="174"/>
        <v>0.564733084623252</v>
      </c>
      <c r="HJ195" s="262">
        <f t="shared" si="175"/>
        <v>2.3332658085191222</v>
      </c>
      <c r="HK195" s="262">
        <f t="shared" si="176"/>
        <v>19.187266963629504</v>
      </c>
      <c r="HL195" s="262">
        <f t="shared" si="177"/>
        <v>1.3909337194395863</v>
      </c>
      <c r="HM195" s="262">
        <f t="shared" si="178"/>
        <v>7.0217364284457222</v>
      </c>
      <c r="HN195" s="120">
        <f t="shared" si="155"/>
        <v>28.542269200594347</v>
      </c>
      <c r="HO195" s="249">
        <f t="shared" si="156"/>
        <v>92.115449803876302</v>
      </c>
      <c r="HP195" s="121">
        <f t="shared" si="157"/>
        <v>7.8845501961236977</v>
      </c>
      <c r="HQ195" s="122">
        <f t="shared" si="150"/>
        <v>24.016182674715765</v>
      </c>
      <c r="HR195" s="123">
        <f t="shared" si="151"/>
        <v>22.08526585677188</v>
      </c>
      <c r="HS195" s="196">
        <f t="shared" si="152"/>
        <v>1.9309168179438849</v>
      </c>
      <c r="HT195" s="197">
        <f t="shared" si="153"/>
        <v>1.8783202218796418</v>
      </c>
      <c r="HU195" s="198">
        <f t="shared" si="154"/>
        <v>5.2596596064247159E-2</v>
      </c>
      <c r="HV195" s="199">
        <f t="shared" si="158"/>
        <v>2.5821102089247705</v>
      </c>
      <c r="HW195" s="125">
        <f t="shared" si="159"/>
        <v>0.21659850827048599</v>
      </c>
      <c r="HX195" s="125">
        <f t="shared" si="160"/>
        <v>1.7847500479558278</v>
      </c>
      <c r="HY195" s="125">
        <f t="shared" si="161"/>
        <v>0.58076165269845625</v>
      </c>
      <c r="HZ195" s="200">
        <f t="shared" si="162"/>
        <v>4.0615541870004629E-2</v>
      </c>
      <c r="IA195" s="201">
        <f t="shared" si="163"/>
        <v>4.7061090385271002E-2</v>
      </c>
      <c r="IB195" s="201">
        <f t="shared" si="164"/>
        <v>0.19443881737659352</v>
      </c>
      <c r="IC195" s="201">
        <f t="shared" si="165"/>
        <v>1.5989389136357921</v>
      </c>
      <c r="ID195" s="201">
        <f t="shared" si="166"/>
        <v>0.1159111432866322</v>
      </c>
      <c r="IE195" s="201">
        <f t="shared" si="167"/>
        <v>0.58514470237047689</v>
      </c>
      <c r="IF195" s="173">
        <f t="shared" si="168"/>
        <v>2.0013485562263136</v>
      </c>
      <c r="IG195" s="174">
        <f t="shared" si="169"/>
        <v>1.8404388213976566</v>
      </c>
      <c r="IH195" s="184">
        <f t="shared" si="170"/>
        <v>0.16090973482865709</v>
      </c>
      <c r="II195" s="185">
        <f t="shared" si="171"/>
        <v>0.15652668515663681</v>
      </c>
      <c r="IJ195" s="177">
        <f t="shared" si="172"/>
        <v>4.3830496720205963E-3</v>
      </c>
      <c r="IK195" s="204">
        <v>0.24594619473505508</v>
      </c>
      <c r="IL195" s="348">
        <v>7.3783858420516522</v>
      </c>
    </row>
    <row r="196" spans="1:246" outlineLevel="3" x14ac:dyDescent="0.2">
      <c r="A196" s="187">
        <v>188.945454545454</v>
      </c>
      <c r="B196" s="188">
        <v>172</v>
      </c>
      <c r="C196" s="189" t="s">
        <v>306</v>
      </c>
      <c r="D196" s="208" t="s">
        <v>307</v>
      </c>
      <c r="E196" s="191" t="s">
        <v>311</v>
      </c>
      <c r="F196" s="1">
        <v>27500.514999999999</v>
      </c>
      <c r="G196" s="232">
        <v>581.80500000000006</v>
      </c>
      <c r="H196" s="234">
        <v>69.012</v>
      </c>
      <c r="I196" s="192">
        <v>0.20143483982704646</v>
      </c>
      <c r="J196" s="193">
        <v>0.79856516017295354</v>
      </c>
      <c r="K196" s="202">
        <v>1</v>
      </c>
      <c r="L196" s="271">
        <v>2.8738516526891038</v>
      </c>
      <c r="M196" s="272">
        <v>1.1693148779085922</v>
      </c>
      <c r="N196" s="314">
        <v>1.7045367747805116</v>
      </c>
      <c r="O196" s="314">
        <v>0.28113118512282764</v>
      </c>
      <c r="P196" s="314">
        <v>1.4234055896576838</v>
      </c>
      <c r="Q196" s="314">
        <v>1.1693148779085922</v>
      </c>
      <c r="R196" s="315">
        <v>0</v>
      </c>
      <c r="S196" s="316">
        <v>2.8738516526891038</v>
      </c>
      <c r="T196" s="316">
        <v>1.1281375569791448</v>
      </c>
      <c r="U196" s="316">
        <v>1.7457140957099591</v>
      </c>
      <c r="V196" s="316">
        <v>0.19285389316833945</v>
      </c>
      <c r="W196" s="316">
        <v>0.24792224990996287</v>
      </c>
      <c r="X196" s="316">
        <v>1.3049379526316565</v>
      </c>
      <c r="Y196" s="316">
        <v>0</v>
      </c>
      <c r="Z196" s="316">
        <v>1.1281375569791448</v>
      </c>
      <c r="AA196" s="317">
        <v>17.617413132184033</v>
      </c>
      <c r="AB196" s="318">
        <v>4.966743554309641</v>
      </c>
      <c r="AC196" s="318">
        <v>12.650669577874393</v>
      </c>
      <c r="AD196" s="318">
        <v>1.3285895153316032</v>
      </c>
      <c r="AE196" s="318">
        <v>11.322080062542792</v>
      </c>
      <c r="AF196" s="318">
        <v>4.966743554309641</v>
      </c>
      <c r="AG196" s="319">
        <v>0.47080237755562926</v>
      </c>
      <c r="AH196" s="320">
        <v>17.146610754628405</v>
      </c>
      <c r="AI196" s="320">
        <v>6.312836892652145</v>
      </c>
      <c r="AJ196" s="320">
        <v>10.83377386197626</v>
      </c>
      <c r="AK196" s="320">
        <v>0.65435971964236084</v>
      </c>
      <c r="AL196" s="320">
        <v>1.0440779600488883</v>
      </c>
      <c r="AM196" s="320">
        <v>9.135336182285009</v>
      </c>
      <c r="AN196" s="320">
        <v>1.8209057443561205</v>
      </c>
      <c r="AO196" s="320">
        <v>4.4919311482960254</v>
      </c>
      <c r="AP196" s="321">
        <v>5.844580272</v>
      </c>
      <c r="AQ196" s="322">
        <v>0.43918857233999997</v>
      </c>
      <c r="AR196" s="323">
        <v>5.40539169966</v>
      </c>
      <c r="AS196" s="323">
        <v>0.47572271999999999</v>
      </c>
      <c r="AT196" s="323">
        <v>4.9296689796599997</v>
      </c>
      <c r="AU196" s="323">
        <v>0.43918857233999997</v>
      </c>
      <c r="AV196" s="315">
        <v>9.7007396943238455E-2</v>
      </c>
      <c r="AW196" s="316">
        <v>5.7475728750567612</v>
      </c>
      <c r="AX196" s="316">
        <v>0.71449225492313406</v>
      </c>
      <c r="AY196" s="316">
        <v>4.5672078174931841</v>
      </c>
      <c r="AZ196" s="316">
        <v>0</v>
      </c>
      <c r="BA196" s="316">
        <v>0.46587280264044328</v>
      </c>
      <c r="BB196" s="316">
        <v>4.5672078174931841</v>
      </c>
      <c r="BC196" s="316">
        <v>0</v>
      </c>
      <c r="BD196" s="316">
        <v>0.71449225492313406</v>
      </c>
      <c r="BE196" s="324">
        <v>5.0464382875087851E-2</v>
      </c>
      <c r="BF196" s="325">
        <v>9.1143209646387981E-3</v>
      </c>
      <c r="BG196" s="326">
        <v>4.135006191044905E-2</v>
      </c>
      <c r="BH196" s="326">
        <v>0</v>
      </c>
      <c r="BI196" s="326">
        <v>4.135006191044905E-2</v>
      </c>
      <c r="BJ196" s="326">
        <v>9.1143209646387981E-3</v>
      </c>
      <c r="BK196" s="319">
        <v>0</v>
      </c>
      <c r="BL196" s="320">
        <v>5.0464382875087851E-2</v>
      </c>
      <c r="BM196" s="320">
        <v>1.723005683081907E-2</v>
      </c>
      <c r="BN196" s="320">
        <v>3.3234326044268778E-2</v>
      </c>
      <c r="BO196" s="320">
        <v>0</v>
      </c>
      <c r="BP196" s="320">
        <v>0</v>
      </c>
      <c r="BQ196" s="320">
        <v>3.3234326044268778E-2</v>
      </c>
      <c r="BR196" s="320">
        <v>0</v>
      </c>
      <c r="BS196" s="320">
        <v>1.723005683081907E-2</v>
      </c>
      <c r="BT196" s="275">
        <v>0.81927955101971905</v>
      </c>
      <c r="BU196" s="327">
        <v>0.11316015898062418</v>
      </c>
      <c r="BV196" s="328">
        <v>0.70611939203909491</v>
      </c>
      <c r="BW196" s="328">
        <v>0.2534787561165982</v>
      </c>
      <c r="BX196" s="328">
        <v>0.4526406359224967</v>
      </c>
      <c r="BY196" s="328">
        <v>0.11316015898062418</v>
      </c>
      <c r="BZ196" s="329">
        <v>0.28774525009705548</v>
      </c>
      <c r="CA196" s="330">
        <v>0.53153430092266363</v>
      </c>
      <c r="CB196" s="330">
        <v>0.13257077458541644</v>
      </c>
      <c r="CC196" s="330">
        <v>0.39896352633724719</v>
      </c>
      <c r="CD196" s="330"/>
      <c r="CE196" s="330">
        <v>0.16445260139043735</v>
      </c>
      <c r="CF196" s="330">
        <v>0.23451092494680983</v>
      </c>
      <c r="CG196" s="330"/>
      <c r="CH196" s="330">
        <v>0.13257077458541644</v>
      </c>
      <c r="CI196" s="331">
        <v>0.80738986251239997</v>
      </c>
      <c r="CJ196" s="332">
        <v>2.2228608629999997E-2</v>
      </c>
      <c r="CK196" s="332">
        <v>0.78516125388239999</v>
      </c>
      <c r="CL196" s="332"/>
      <c r="CM196" s="332">
        <v>0.78516125388239999</v>
      </c>
      <c r="CN196" s="332">
        <v>2.2228608629999997E-2</v>
      </c>
      <c r="CO196" s="333"/>
      <c r="CP196" s="334">
        <v>0.80738986251239997</v>
      </c>
      <c r="CQ196" s="334">
        <v>0.17794934123654815</v>
      </c>
      <c r="CR196" s="334">
        <v>0.62944052127585182</v>
      </c>
      <c r="CS196" s="335"/>
      <c r="CT196" s="335"/>
      <c r="CU196" s="334">
        <v>0.62944052127585182</v>
      </c>
      <c r="CV196" s="334">
        <v>8.1505918833406882E-2</v>
      </c>
      <c r="CW196" s="334">
        <v>9.6443422403141271E-2</v>
      </c>
      <c r="CX196" s="299">
        <v>0.9523655999999997</v>
      </c>
      <c r="CY196" s="300">
        <v>0.12750364141659362</v>
      </c>
      <c r="CZ196" s="301">
        <v>0.82486195858340605</v>
      </c>
      <c r="DA196" s="301">
        <v>0</v>
      </c>
      <c r="DB196" s="301">
        <v>0.82486195858340605</v>
      </c>
      <c r="DC196" s="301">
        <v>0.12750364141659362</v>
      </c>
      <c r="DD196" s="169">
        <v>0</v>
      </c>
      <c r="DE196" s="170">
        <v>0.9523655999999997</v>
      </c>
      <c r="DF196" s="170">
        <v>0.28581114325757978</v>
      </c>
      <c r="DG196" s="170">
        <v>0.66655445674241998</v>
      </c>
      <c r="DH196" s="170">
        <v>0</v>
      </c>
      <c r="DI196" s="170">
        <v>0</v>
      </c>
      <c r="DJ196" s="170">
        <v>0.66655445674241987</v>
      </c>
      <c r="DK196" s="170">
        <v>0.13674617604812195</v>
      </c>
      <c r="DL196" s="170">
        <v>0.1490649672094578</v>
      </c>
      <c r="DM196" s="336">
        <v>28.965344453280348</v>
      </c>
      <c r="DN196" s="337">
        <v>6.8472537345500895</v>
      </c>
      <c r="DO196" s="337">
        <v>22.118090718730254</v>
      </c>
      <c r="DP196" s="337">
        <v>2.3389221765710286</v>
      </c>
      <c r="DQ196" s="337">
        <v>19.779168542159226</v>
      </c>
      <c r="DR196" s="337">
        <v>6.8472537345500895</v>
      </c>
      <c r="DS196" s="338">
        <v>0.85555502459592314</v>
      </c>
      <c r="DT196" s="339">
        <v>28.109789428684426</v>
      </c>
      <c r="DU196" s="339">
        <v>8.7690280204647859</v>
      </c>
      <c r="DV196" s="339">
        <v>18.874888605579194</v>
      </c>
      <c r="DW196" s="339">
        <v>0.84721361281070029</v>
      </c>
      <c r="DX196" s="339">
        <v>1.9223256139897318</v>
      </c>
      <c r="DY196" s="339">
        <v>16.571222181419198</v>
      </c>
      <c r="DZ196" s="339">
        <v>2.0391578392376495</v>
      </c>
      <c r="EA196" s="339">
        <v>6.7298701812271382</v>
      </c>
      <c r="EB196" s="340">
        <v>2.8738516526891038</v>
      </c>
      <c r="EC196" s="274">
        <v>17.617413132184033</v>
      </c>
      <c r="ED196" s="274">
        <v>5.844580272</v>
      </c>
      <c r="EE196" s="274">
        <v>5.0464382875087851E-2</v>
      </c>
      <c r="EF196" s="274">
        <v>0.81927955101971905</v>
      </c>
      <c r="EG196" s="274">
        <v>0.80738986251239997</v>
      </c>
      <c r="EH196" s="274">
        <f t="shared" si="179"/>
        <v>0.9523655999999997</v>
      </c>
      <c r="EI196" s="248">
        <f t="shared" si="180"/>
        <v>28.965344453280348</v>
      </c>
      <c r="EJ196" s="245">
        <v>0.28113118512282764</v>
      </c>
      <c r="EK196" s="246">
        <v>1.3285895153316032</v>
      </c>
      <c r="EL196" s="246">
        <v>0.47572271999999999</v>
      </c>
      <c r="EM196" s="246">
        <v>0</v>
      </c>
      <c r="EN196" s="246">
        <v>0.2534787561165982</v>
      </c>
      <c r="EO196" s="246">
        <v>0</v>
      </c>
      <c r="EP196" s="246">
        <v>0</v>
      </c>
      <c r="EQ196" s="341">
        <v>2.3389221765710286</v>
      </c>
      <c r="ER196" s="246">
        <v>1.4234055896576838</v>
      </c>
      <c r="ES196" s="246">
        <v>11.322080062542792</v>
      </c>
      <c r="ET196" s="246">
        <v>4.9296689796599997</v>
      </c>
      <c r="EU196" s="246">
        <v>4.135006191044905E-2</v>
      </c>
      <c r="EV196" s="246">
        <v>0.4526406359224967</v>
      </c>
      <c r="EW196" s="246">
        <v>0.78516125388239999</v>
      </c>
      <c r="EX196" s="246">
        <f t="shared" si="181"/>
        <v>0.82486195858340605</v>
      </c>
      <c r="EY196" s="342">
        <f t="shared" si="182"/>
        <v>19.779168542159226</v>
      </c>
      <c r="EZ196" s="246">
        <v>1.1693148779085922</v>
      </c>
      <c r="FA196" s="246">
        <v>4.966743554309641</v>
      </c>
      <c r="FB196" s="246">
        <v>0.43918857233999997</v>
      </c>
      <c r="FC196" s="246">
        <v>9.1143209646387981E-3</v>
      </c>
      <c r="FD196" s="246">
        <v>0.11316015898062418</v>
      </c>
      <c r="FE196" s="246">
        <v>2.2228608629999997E-2</v>
      </c>
      <c r="FF196" s="246">
        <f t="shared" si="137"/>
        <v>0.12750364141659362</v>
      </c>
      <c r="FG196" s="343">
        <f t="shared" si="138"/>
        <v>6.8472537345500895</v>
      </c>
      <c r="FH196" s="276">
        <v>0</v>
      </c>
      <c r="FI196" s="260">
        <v>0.47080237755562926</v>
      </c>
      <c r="FJ196" s="260">
        <v>9.7007396943238455E-2</v>
      </c>
      <c r="FK196" s="260">
        <v>0</v>
      </c>
      <c r="FL196" s="260">
        <v>0.28774525009705548</v>
      </c>
      <c r="FM196" s="264">
        <v>0</v>
      </c>
      <c r="FN196" s="264">
        <v>0</v>
      </c>
      <c r="FO196" s="344">
        <v>0.85555502459592314</v>
      </c>
      <c r="FP196" s="345">
        <v>0.19285389316833945</v>
      </c>
      <c r="FQ196" s="260">
        <v>0.65435971964236084</v>
      </c>
      <c r="FR196" s="260">
        <v>0</v>
      </c>
      <c r="FS196" s="260">
        <v>0</v>
      </c>
      <c r="FT196" s="260">
        <v>0</v>
      </c>
      <c r="FU196" s="264">
        <v>0</v>
      </c>
      <c r="FV196" s="147">
        <v>0</v>
      </c>
      <c r="FW196" s="344">
        <v>0.84721361281070029</v>
      </c>
      <c r="FX196" s="195">
        <v>0.24792224990996287</v>
      </c>
      <c r="FY196" s="262">
        <v>1.0440779600488883</v>
      </c>
      <c r="FZ196" s="262">
        <v>0.46587280264044328</v>
      </c>
      <c r="GA196" s="262">
        <v>0</v>
      </c>
      <c r="GB196" s="262">
        <v>0.16445260139043735</v>
      </c>
      <c r="GC196" s="147">
        <v>0</v>
      </c>
      <c r="GD196" s="147">
        <v>0</v>
      </c>
      <c r="GE196" s="346">
        <v>1.9223256139897318</v>
      </c>
      <c r="GF196" s="273">
        <f t="shared" si="139"/>
        <v>1.3049379526316565</v>
      </c>
      <c r="GG196" s="246">
        <f t="shared" si="140"/>
        <v>9.135336182285009</v>
      </c>
      <c r="GH196" s="246">
        <f t="shared" si="141"/>
        <v>4.5672078174931841</v>
      </c>
      <c r="GI196" s="246">
        <f t="shared" si="142"/>
        <v>3.3234326044268778E-2</v>
      </c>
      <c r="GJ196" s="246">
        <f t="shared" si="143"/>
        <v>0.23451092494680983</v>
      </c>
      <c r="GK196" s="246">
        <f t="shared" si="144"/>
        <v>0.62944052127585182</v>
      </c>
      <c r="GL196" s="246">
        <f t="shared" si="145"/>
        <v>0.66655445674241987</v>
      </c>
      <c r="GM196" s="346">
        <f t="shared" si="146"/>
        <v>16.571222181419198</v>
      </c>
      <c r="GN196" s="195">
        <v>0</v>
      </c>
      <c r="GO196" s="262">
        <v>1.8209057443561205</v>
      </c>
      <c r="GP196" s="262">
        <v>0</v>
      </c>
      <c r="GQ196" s="262">
        <v>0</v>
      </c>
      <c r="GR196" s="262">
        <v>0</v>
      </c>
      <c r="GS196" s="147">
        <v>8.1505918833406882E-2</v>
      </c>
      <c r="GT196" s="147">
        <f t="shared" si="147"/>
        <v>0.13674617604812195</v>
      </c>
      <c r="GU196" s="346">
        <f t="shared" si="148"/>
        <v>2.0391578392376495</v>
      </c>
      <c r="GV196" s="195">
        <v>1.1281375569791448</v>
      </c>
      <c r="GW196" s="262">
        <v>4.4919311482960254</v>
      </c>
      <c r="GX196" s="262">
        <v>0.71449225492313406</v>
      </c>
      <c r="GY196" s="262">
        <v>1.723005683081907E-2</v>
      </c>
      <c r="GZ196" s="262">
        <v>0.13257077458541644</v>
      </c>
      <c r="HA196" s="147">
        <v>9.6443422403141271E-2</v>
      </c>
      <c r="HB196" s="147">
        <f t="shared" si="186"/>
        <v>0.1490649672094578</v>
      </c>
      <c r="HC196" s="346">
        <f t="shared" si="187"/>
        <v>6.7298701812271382</v>
      </c>
      <c r="HD196" s="248">
        <f t="shared" si="149"/>
        <v>28.965344453280348</v>
      </c>
      <c r="HE196" s="116">
        <f t="shared" si="183"/>
        <v>2.3389221765710286</v>
      </c>
      <c r="HF196" s="117">
        <f t="shared" si="184"/>
        <v>19.779168542159226</v>
      </c>
      <c r="HG196" s="117">
        <f t="shared" si="185"/>
        <v>6.8472537345500895</v>
      </c>
      <c r="HH196" s="195">
        <f t="shared" si="173"/>
        <v>0.85555502459592314</v>
      </c>
      <c r="HI196" s="262">
        <f t="shared" si="174"/>
        <v>0.84721361281070029</v>
      </c>
      <c r="HJ196" s="262">
        <f t="shared" si="175"/>
        <v>1.9223256139897318</v>
      </c>
      <c r="HK196" s="262">
        <f t="shared" si="176"/>
        <v>16.571222181419198</v>
      </c>
      <c r="HL196" s="262">
        <f t="shared" si="177"/>
        <v>2.0391578392376495</v>
      </c>
      <c r="HM196" s="262">
        <f t="shared" si="178"/>
        <v>6.7298701812271382</v>
      </c>
      <c r="HN196" s="120">
        <f t="shared" si="155"/>
        <v>25.223417976636068</v>
      </c>
      <c r="HO196" s="249">
        <f t="shared" si="156"/>
        <v>87.081367243259209</v>
      </c>
      <c r="HP196" s="121">
        <f t="shared" si="157"/>
        <v>12.918632756740791</v>
      </c>
      <c r="HQ196" s="122">
        <f t="shared" si="150"/>
        <v>22.118090718730254</v>
      </c>
      <c r="HR196" s="123">
        <f t="shared" si="151"/>
        <v>19.340761408219631</v>
      </c>
      <c r="HS196" s="196">
        <f t="shared" si="152"/>
        <v>2.7773293105106234</v>
      </c>
      <c r="HT196" s="197">
        <f t="shared" si="153"/>
        <v>2.8947128638335728</v>
      </c>
      <c r="HU196" s="198">
        <f t="shared" si="154"/>
        <v>-0.11738355332295125</v>
      </c>
      <c r="HV196" s="199">
        <f t="shared" si="158"/>
        <v>2.4137787044400292</v>
      </c>
      <c r="HW196" s="125">
        <f t="shared" si="159"/>
        <v>0.19491018138091906</v>
      </c>
      <c r="HX196" s="125">
        <f t="shared" si="160"/>
        <v>1.6482640451799355</v>
      </c>
      <c r="HY196" s="125">
        <f t="shared" si="161"/>
        <v>0.57060447787917412</v>
      </c>
      <c r="HZ196" s="200">
        <f t="shared" si="162"/>
        <v>7.1296252049660266E-2</v>
      </c>
      <c r="IA196" s="201">
        <f t="shared" si="163"/>
        <v>7.0601134400891691E-2</v>
      </c>
      <c r="IB196" s="201">
        <f t="shared" si="164"/>
        <v>0.16019380116581097</v>
      </c>
      <c r="IC196" s="201">
        <f t="shared" si="165"/>
        <v>1.3809351817849331</v>
      </c>
      <c r="ID196" s="201">
        <f t="shared" si="166"/>
        <v>0.1699298199364708</v>
      </c>
      <c r="IE196" s="201">
        <f t="shared" si="167"/>
        <v>0.56082251510226155</v>
      </c>
      <c r="IF196" s="173">
        <f t="shared" si="168"/>
        <v>1.8431742265608546</v>
      </c>
      <c r="IG196" s="174">
        <f t="shared" si="169"/>
        <v>1.6117301173516358</v>
      </c>
      <c r="IH196" s="184">
        <f t="shared" si="170"/>
        <v>0.23144410920921862</v>
      </c>
      <c r="II196" s="185">
        <f t="shared" si="171"/>
        <v>0.24122607198613108</v>
      </c>
      <c r="IJ196" s="177">
        <f t="shared" si="172"/>
        <v>-9.7819627769126036E-3</v>
      </c>
      <c r="IK196" s="130">
        <v>0</v>
      </c>
      <c r="IL196" s="347">
        <v>0</v>
      </c>
    </row>
    <row r="197" spans="1:246" outlineLevel="2" x14ac:dyDescent="0.2">
      <c r="A197" s="187"/>
      <c r="B197" s="188"/>
      <c r="C197" s="189"/>
      <c r="D197" s="209" t="s">
        <v>312</v>
      </c>
      <c r="E197" s="191"/>
      <c r="F197" s="1">
        <v>1447091.2519999999</v>
      </c>
      <c r="G197" s="232">
        <v>29722.1986</v>
      </c>
      <c r="H197" s="234">
        <v>67.882105537044623</v>
      </c>
      <c r="I197" s="2">
        <v>0.14488824823944813</v>
      </c>
      <c r="J197" s="3">
        <v>0.85511175176055176</v>
      </c>
      <c r="K197" s="4">
        <v>0.89251628915500214</v>
      </c>
      <c r="L197" s="271">
        <v>2.7554211432351416</v>
      </c>
      <c r="M197" s="272">
        <v>1.095696044335587</v>
      </c>
      <c r="N197" s="314">
        <v>1.6597250988995547</v>
      </c>
      <c r="O197" s="314">
        <v>0.26750413467968504</v>
      </c>
      <c r="P197" s="314">
        <v>1.3922209642198697</v>
      </c>
      <c r="Q197" s="314">
        <v>1.095696044335587</v>
      </c>
      <c r="R197" s="315">
        <v>0</v>
      </c>
      <c r="S197" s="316">
        <v>2.7554211432351416</v>
      </c>
      <c r="T197" s="316">
        <v>1.0731318836517874</v>
      </c>
      <c r="U197" s="316">
        <v>1.6822892595833543</v>
      </c>
      <c r="V197" s="316">
        <v>0.11359806773012196</v>
      </c>
      <c r="W197" s="316">
        <v>0.24808668891282548</v>
      </c>
      <c r="X197" s="316">
        <v>1.3206045029404065</v>
      </c>
      <c r="Y197" s="316">
        <v>0</v>
      </c>
      <c r="Z197" s="316">
        <v>1.0731318836517874</v>
      </c>
      <c r="AA197" s="317">
        <v>16.685704212341022</v>
      </c>
      <c r="AB197" s="318">
        <v>4.8834700204198969</v>
      </c>
      <c r="AC197" s="318">
        <v>11.802234191921126</v>
      </c>
      <c r="AD197" s="318">
        <v>1.1259255158012511</v>
      </c>
      <c r="AE197" s="318">
        <v>10.676308676119874</v>
      </c>
      <c r="AF197" s="318">
        <v>4.8834700204198969</v>
      </c>
      <c r="AG197" s="319">
        <v>9.0649592430462472E-3</v>
      </c>
      <c r="AH197" s="320">
        <v>16.676639253097974</v>
      </c>
      <c r="AI197" s="320">
        <v>5.8567067233416319</v>
      </c>
      <c r="AJ197" s="320">
        <v>10.819932529756343</v>
      </c>
      <c r="AK197" s="320">
        <v>0.39868243195341818</v>
      </c>
      <c r="AL197" s="320">
        <v>1.0196075870854315</v>
      </c>
      <c r="AM197" s="320">
        <v>9.4016425107174939</v>
      </c>
      <c r="AN197" s="320">
        <v>1.2920057676029417</v>
      </c>
      <c r="AO197" s="320">
        <v>4.5647009557386902</v>
      </c>
      <c r="AP197" s="321">
        <v>7.2924558495739014</v>
      </c>
      <c r="AQ197" s="322">
        <v>0.54188056130227524</v>
      </c>
      <c r="AR197" s="323">
        <v>6.7505752882716266</v>
      </c>
      <c r="AS197" s="323">
        <v>0.6994688187921535</v>
      </c>
      <c r="AT197" s="323">
        <v>6.0511064694794729</v>
      </c>
      <c r="AU197" s="323">
        <v>0.54188056130227524</v>
      </c>
      <c r="AV197" s="315">
        <v>9.1610546343412924E-2</v>
      </c>
      <c r="AW197" s="316">
        <v>7.2008453032304889</v>
      </c>
      <c r="AX197" s="316">
        <v>0.78612316660631232</v>
      </c>
      <c r="AY197" s="316">
        <v>5.7258025678582971</v>
      </c>
      <c r="AZ197" s="316">
        <v>0</v>
      </c>
      <c r="BA197" s="316">
        <v>0.68891956876587912</v>
      </c>
      <c r="BB197" s="316">
        <v>5.7258025678582971</v>
      </c>
      <c r="BC197" s="316">
        <v>0</v>
      </c>
      <c r="BD197" s="316">
        <v>0.78612316660631232</v>
      </c>
      <c r="BE197" s="324">
        <v>0.43176731078489339</v>
      </c>
      <c r="BF197" s="325">
        <v>0.13340851606091408</v>
      </c>
      <c r="BG197" s="326">
        <v>0.2983587947239793</v>
      </c>
      <c r="BH197" s="326">
        <v>0</v>
      </c>
      <c r="BI197" s="326">
        <v>0.2983587947239793</v>
      </c>
      <c r="BJ197" s="326">
        <v>0.13340851606091408</v>
      </c>
      <c r="BK197" s="319">
        <v>3.5999706345988644E-3</v>
      </c>
      <c r="BL197" s="320">
        <v>0.42816734015029456</v>
      </c>
      <c r="BM197" s="320">
        <v>0.16587876705034202</v>
      </c>
      <c r="BN197" s="320">
        <v>0.26228857309995252</v>
      </c>
      <c r="BO197" s="320">
        <v>0</v>
      </c>
      <c r="BP197" s="320">
        <v>0</v>
      </c>
      <c r="BQ197" s="320">
        <v>0.26228857309995252</v>
      </c>
      <c r="BR197" s="320">
        <v>0</v>
      </c>
      <c r="BS197" s="320">
        <v>0.16587876705034202</v>
      </c>
      <c r="BT197" s="275">
        <v>1.219095048944274</v>
      </c>
      <c r="BU197" s="327">
        <v>0.16838329405307656</v>
      </c>
      <c r="BV197" s="328">
        <v>1.0507117548911975</v>
      </c>
      <c r="BW197" s="328">
        <v>0.37717857867889132</v>
      </c>
      <c r="BX197" s="328">
        <v>0.67353317621230624</v>
      </c>
      <c r="BY197" s="328">
        <v>0.16838329405307656</v>
      </c>
      <c r="BZ197" s="329">
        <v>0.35700552093615157</v>
      </c>
      <c r="CA197" s="330">
        <v>0.86208952800812244</v>
      </c>
      <c r="CB197" s="330">
        <v>0.18808233344790062</v>
      </c>
      <c r="CC197" s="330">
        <v>0.67400719456022185</v>
      </c>
      <c r="CD197" s="330"/>
      <c r="CE197" s="330">
        <v>0.26672383186991627</v>
      </c>
      <c r="CF197" s="330">
        <v>0.40728336269030557</v>
      </c>
      <c r="CG197" s="330"/>
      <c r="CH197" s="330">
        <v>0.18808233344790062</v>
      </c>
      <c r="CI197" s="331">
        <v>1.1129576720714573</v>
      </c>
      <c r="CJ197" s="332">
        <v>3.1151355135585455E-2</v>
      </c>
      <c r="CK197" s="332">
        <v>1.0818063169358718</v>
      </c>
      <c r="CL197" s="332"/>
      <c r="CM197" s="332">
        <v>1.0818063169358718</v>
      </c>
      <c r="CN197" s="332">
        <v>3.1151355135585455E-2</v>
      </c>
      <c r="CO197" s="333"/>
      <c r="CP197" s="334">
        <v>1.1129576720714573</v>
      </c>
      <c r="CQ197" s="334">
        <v>0.18385743810534638</v>
      </c>
      <c r="CR197" s="334">
        <v>0.92910023396611097</v>
      </c>
      <c r="CS197" s="335"/>
      <c r="CT197" s="335"/>
      <c r="CU197" s="334">
        <v>0.92910023396611097</v>
      </c>
      <c r="CV197" s="334">
        <v>9.2792204257071631E-2</v>
      </c>
      <c r="CW197" s="334">
        <v>9.1065233848274751E-2</v>
      </c>
      <c r="CX197" s="299">
        <v>0.93677305641121567</v>
      </c>
      <c r="CY197" s="300">
        <v>0.12541609637452475</v>
      </c>
      <c r="CZ197" s="301">
        <v>0.81135696003669078</v>
      </c>
      <c r="DA197" s="301">
        <v>0</v>
      </c>
      <c r="DB197" s="301">
        <v>0.81135696003669078</v>
      </c>
      <c r="DC197" s="301">
        <v>0.12541609637452475</v>
      </c>
      <c r="DD197" s="169">
        <v>0</v>
      </c>
      <c r="DE197" s="170">
        <v>0.93677305641121567</v>
      </c>
      <c r="DF197" s="170">
        <v>0.23764013862848521</v>
      </c>
      <c r="DG197" s="170">
        <v>0.69913291778273046</v>
      </c>
      <c r="DH197" s="170">
        <v>0</v>
      </c>
      <c r="DI197" s="170">
        <v>0</v>
      </c>
      <c r="DJ197" s="170">
        <v>0.69913291778273035</v>
      </c>
      <c r="DK197" s="170">
        <v>9.0932274650653414E-2</v>
      </c>
      <c r="DL197" s="170">
        <v>0.14670786397783184</v>
      </c>
      <c r="DM197" s="336">
        <v>30.434174293361906</v>
      </c>
      <c r="DN197" s="337">
        <v>6.9794058876818594</v>
      </c>
      <c r="DO197" s="337">
        <v>23.454768405680042</v>
      </c>
      <c r="DP197" s="337">
        <v>2.4700770479519809</v>
      </c>
      <c r="DQ197" s="337">
        <v>20.984691357728064</v>
      </c>
      <c r="DR197" s="337">
        <v>6.9794058876818594</v>
      </c>
      <c r="DS197" s="338">
        <v>0.4612809971572096</v>
      </c>
      <c r="DT197" s="339">
        <v>29.972893296204699</v>
      </c>
      <c r="DU197" s="339">
        <v>8.4914204508318072</v>
      </c>
      <c r="DV197" s="339">
        <v>20.792553276607009</v>
      </c>
      <c r="DW197" s="339">
        <v>0.51228049968354017</v>
      </c>
      <c r="DX197" s="339">
        <v>2.2233376766340522</v>
      </c>
      <c r="DY197" s="339">
        <v>18.745854669055294</v>
      </c>
      <c r="DZ197" s="339">
        <v>1.4757302465106668</v>
      </c>
      <c r="EA197" s="339">
        <v>7.0156902043211389</v>
      </c>
      <c r="EB197" s="340">
        <v>2.7554211432351416</v>
      </c>
      <c r="EC197" s="274">
        <v>16.685704212341022</v>
      </c>
      <c r="ED197" s="274">
        <v>7.2924558495739014</v>
      </c>
      <c r="EE197" s="274">
        <v>0.43176731078489339</v>
      </c>
      <c r="EF197" s="274">
        <v>1.219095048944274</v>
      </c>
      <c r="EG197" s="274">
        <v>1.1129576720714573</v>
      </c>
      <c r="EH197" s="274">
        <f t="shared" si="179"/>
        <v>0.93677305641121567</v>
      </c>
      <c r="EI197" s="248">
        <f t="shared" si="180"/>
        <v>30.434174293361906</v>
      </c>
      <c r="EJ197" s="245">
        <v>0.26750413467968504</v>
      </c>
      <c r="EK197" s="246">
        <v>1.1259255158012511</v>
      </c>
      <c r="EL197" s="246">
        <v>0.6994688187921535</v>
      </c>
      <c r="EM197" s="246">
        <v>0</v>
      </c>
      <c r="EN197" s="246">
        <v>0.37717857867889132</v>
      </c>
      <c r="EO197" s="246">
        <v>0</v>
      </c>
      <c r="EP197" s="246">
        <v>0</v>
      </c>
      <c r="EQ197" s="341">
        <v>2.4700770479519809</v>
      </c>
      <c r="ER197" s="246">
        <v>1.3922209642198697</v>
      </c>
      <c r="ES197" s="246">
        <v>10.676308676119874</v>
      </c>
      <c r="ET197" s="246">
        <v>6.0511064694794729</v>
      </c>
      <c r="EU197" s="246">
        <v>0.2983587947239793</v>
      </c>
      <c r="EV197" s="246">
        <v>0.67353317621230624</v>
      </c>
      <c r="EW197" s="246">
        <v>1.0818063169358718</v>
      </c>
      <c r="EX197" s="246">
        <f t="shared" si="181"/>
        <v>0.81135696003669078</v>
      </c>
      <c r="EY197" s="342">
        <f t="shared" si="182"/>
        <v>20.984691357728064</v>
      </c>
      <c r="EZ197" s="246">
        <v>1.095696044335587</v>
      </c>
      <c r="FA197" s="246">
        <v>4.8834700204198969</v>
      </c>
      <c r="FB197" s="246">
        <v>0.54188056130227524</v>
      </c>
      <c r="FC197" s="246">
        <v>0.13340851606091408</v>
      </c>
      <c r="FD197" s="246">
        <v>0.16838329405307656</v>
      </c>
      <c r="FE197" s="246">
        <v>3.1151355135585455E-2</v>
      </c>
      <c r="FF197" s="246">
        <f t="shared" si="137"/>
        <v>0.12541609637452475</v>
      </c>
      <c r="FG197" s="343">
        <f t="shared" si="138"/>
        <v>6.9794058876818594</v>
      </c>
      <c r="FH197" s="276">
        <v>0</v>
      </c>
      <c r="FI197" s="260">
        <v>9.0649592430462472E-3</v>
      </c>
      <c r="FJ197" s="260">
        <v>9.1610546343412924E-2</v>
      </c>
      <c r="FK197" s="260">
        <v>3.5999706345988644E-3</v>
      </c>
      <c r="FL197" s="260">
        <v>0.35700552093615157</v>
      </c>
      <c r="FM197" s="264">
        <v>0</v>
      </c>
      <c r="FN197" s="264">
        <v>0</v>
      </c>
      <c r="FO197" s="344">
        <v>0.4612809971572096</v>
      </c>
      <c r="FP197" s="345">
        <v>0.11359806773012196</v>
      </c>
      <c r="FQ197" s="260">
        <v>0.39868243195341818</v>
      </c>
      <c r="FR197" s="260">
        <v>0</v>
      </c>
      <c r="FS197" s="260">
        <v>0</v>
      </c>
      <c r="FT197" s="260">
        <v>0</v>
      </c>
      <c r="FU197" s="264">
        <v>0</v>
      </c>
      <c r="FV197" s="147">
        <v>0</v>
      </c>
      <c r="FW197" s="344">
        <v>0.51228049968354017</v>
      </c>
      <c r="FX197" s="195">
        <v>0.24808668891282548</v>
      </c>
      <c r="FY197" s="262">
        <v>1.0196075870854315</v>
      </c>
      <c r="FZ197" s="262">
        <v>0.68891956876587912</v>
      </c>
      <c r="GA197" s="262">
        <v>0</v>
      </c>
      <c r="GB197" s="262">
        <v>0.26672383186991627</v>
      </c>
      <c r="GC197" s="147">
        <v>0</v>
      </c>
      <c r="GD197" s="147">
        <v>0</v>
      </c>
      <c r="GE197" s="346">
        <v>2.2233376766340522</v>
      </c>
      <c r="GF197" s="273">
        <f t="shared" si="139"/>
        <v>1.3206045029404065</v>
      </c>
      <c r="GG197" s="246">
        <f t="shared" si="140"/>
        <v>9.4016425107174939</v>
      </c>
      <c r="GH197" s="246">
        <f t="shared" si="141"/>
        <v>5.7258025678582971</v>
      </c>
      <c r="GI197" s="246">
        <f t="shared" si="142"/>
        <v>0.26228857309995252</v>
      </c>
      <c r="GJ197" s="246">
        <f t="shared" si="143"/>
        <v>0.40728336269030557</v>
      </c>
      <c r="GK197" s="246">
        <f t="shared" si="144"/>
        <v>0.92910023396611097</v>
      </c>
      <c r="GL197" s="246">
        <f t="shared" si="145"/>
        <v>0.69913291778273035</v>
      </c>
      <c r="GM197" s="346">
        <f t="shared" si="146"/>
        <v>18.745854669055294</v>
      </c>
      <c r="GN197" s="195">
        <v>0</v>
      </c>
      <c r="GO197" s="262">
        <v>1.2920057676029417</v>
      </c>
      <c r="GP197" s="262">
        <v>0</v>
      </c>
      <c r="GQ197" s="262">
        <v>0</v>
      </c>
      <c r="GR197" s="262">
        <v>0</v>
      </c>
      <c r="GS197" s="147">
        <v>9.2792204257071631E-2</v>
      </c>
      <c r="GT197" s="147">
        <f t="shared" si="147"/>
        <v>9.0932274650653414E-2</v>
      </c>
      <c r="GU197" s="346">
        <f t="shared" si="148"/>
        <v>1.4757302465106668</v>
      </c>
      <c r="GV197" s="195">
        <v>1.0731318836517874</v>
      </c>
      <c r="GW197" s="262">
        <v>4.5647009557386902</v>
      </c>
      <c r="GX197" s="262">
        <v>0.78612316660631232</v>
      </c>
      <c r="GY197" s="262">
        <v>0.16587876705034202</v>
      </c>
      <c r="GZ197" s="262">
        <v>0.18808233344790062</v>
      </c>
      <c r="HA197" s="147">
        <v>9.1065233848274751E-2</v>
      </c>
      <c r="HB197" s="147">
        <f t="shared" si="186"/>
        <v>0.14670786397783184</v>
      </c>
      <c r="HC197" s="346">
        <f t="shared" si="187"/>
        <v>7.0156902043211389</v>
      </c>
      <c r="HD197" s="248">
        <f t="shared" si="149"/>
        <v>30.434174293361906</v>
      </c>
      <c r="HE197" s="116">
        <f t="shared" si="183"/>
        <v>2.4700770479519809</v>
      </c>
      <c r="HF197" s="117">
        <f t="shared" si="184"/>
        <v>20.984691357728064</v>
      </c>
      <c r="HG197" s="117">
        <f t="shared" si="185"/>
        <v>6.9794058876818594</v>
      </c>
      <c r="HH197" s="195">
        <f t="shared" si="173"/>
        <v>0.4612809971572096</v>
      </c>
      <c r="HI197" s="262">
        <f t="shared" si="174"/>
        <v>0.51228049968354017</v>
      </c>
      <c r="HJ197" s="262">
        <f t="shared" si="175"/>
        <v>2.2233376766340522</v>
      </c>
      <c r="HK197" s="262">
        <f t="shared" si="176"/>
        <v>18.745854669055294</v>
      </c>
      <c r="HL197" s="262">
        <f t="shared" si="177"/>
        <v>1.4757302465106668</v>
      </c>
      <c r="HM197" s="262">
        <f t="shared" si="178"/>
        <v>7.0156902043211389</v>
      </c>
      <c r="HN197" s="120">
        <f t="shared" si="155"/>
        <v>27.984882550010486</v>
      </c>
      <c r="HO197" s="249">
        <f t="shared" si="156"/>
        <v>91.952166272880802</v>
      </c>
      <c r="HP197" s="121">
        <f t="shared" si="157"/>
        <v>8.0478337271191975</v>
      </c>
      <c r="HQ197" s="122">
        <f t="shared" si="150"/>
        <v>23.454768405680046</v>
      </c>
      <c r="HR197" s="123">
        <f t="shared" si="151"/>
        <v>21.481472845372885</v>
      </c>
      <c r="HS197" s="196">
        <f t="shared" si="152"/>
        <v>1.9732955603071609</v>
      </c>
      <c r="HT197" s="197">
        <f t="shared" si="153"/>
        <v>1.9370112436678764</v>
      </c>
      <c r="HU197" s="198">
        <f t="shared" si="154"/>
        <v>3.6284316639279446E-2</v>
      </c>
      <c r="HV197" s="199">
        <f t="shared" si="158"/>
        <v>2.5361811911134922</v>
      </c>
      <c r="HW197" s="125">
        <f t="shared" si="159"/>
        <v>0.20583975399599841</v>
      </c>
      <c r="HX197" s="125">
        <f t="shared" si="160"/>
        <v>1.7487242798106719</v>
      </c>
      <c r="HY197" s="125">
        <f t="shared" si="161"/>
        <v>0.58161715730682162</v>
      </c>
      <c r="HZ197" s="200">
        <f t="shared" si="162"/>
        <v>3.8440083096434131E-2</v>
      </c>
      <c r="IA197" s="201">
        <f t="shared" si="163"/>
        <v>4.2690041640295016E-2</v>
      </c>
      <c r="IB197" s="201">
        <f t="shared" si="164"/>
        <v>0.18527813971950435</v>
      </c>
      <c r="IC197" s="201">
        <f t="shared" si="165"/>
        <v>1.5621545557546079</v>
      </c>
      <c r="ID197" s="201">
        <f t="shared" si="166"/>
        <v>0.12297752054255556</v>
      </c>
      <c r="IE197" s="201">
        <f t="shared" si="167"/>
        <v>0.58464085036009494</v>
      </c>
      <c r="IF197" s="173">
        <f t="shared" si="168"/>
        <v>1.9545640338066705</v>
      </c>
      <c r="IG197" s="174">
        <f t="shared" si="169"/>
        <v>1.7901227371144071</v>
      </c>
      <c r="IH197" s="184">
        <f t="shared" si="170"/>
        <v>0.1644412966922634</v>
      </c>
      <c r="II197" s="185">
        <f t="shared" si="171"/>
        <v>0.16141760363898969</v>
      </c>
      <c r="IJ197" s="177">
        <f t="shared" si="172"/>
        <v>3.0236930532732873E-3</v>
      </c>
      <c r="IK197" s="134">
        <v>0.23075329181418028</v>
      </c>
      <c r="IL197" s="348">
        <v>6.9225987544254082</v>
      </c>
    </row>
    <row r="198" spans="1:246" outlineLevel="3" x14ac:dyDescent="0.2">
      <c r="A198" s="187">
        <v>190.042424242424</v>
      </c>
      <c r="B198" s="188">
        <v>173</v>
      </c>
      <c r="C198" s="189" t="s">
        <v>306</v>
      </c>
      <c r="D198" s="208" t="s">
        <v>313</v>
      </c>
      <c r="E198" s="191" t="s">
        <v>314</v>
      </c>
      <c r="F198" s="1">
        <v>248037.853</v>
      </c>
      <c r="G198" s="232">
        <v>5119.3982000000005</v>
      </c>
      <c r="H198" s="234">
        <v>68.590999999999994</v>
      </c>
      <c r="I198" s="192">
        <v>0.30051409286648667</v>
      </c>
      <c r="J198" s="193">
        <v>0.69948590713351333</v>
      </c>
      <c r="K198" s="202">
        <v>0</v>
      </c>
      <c r="L198" s="271">
        <v>3.4128534358521017</v>
      </c>
      <c r="M198" s="272">
        <v>1.3668301089420467</v>
      </c>
      <c r="N198" s="314">
        <v>2.046023326910055</v>
      </c>
      <c r="O198" s="314">
        <v>0.3497775778995349</v>
      </c>
      <c r="P198" s="314">
        <v>1.6962457490105201</v>
      </c>
      <c r="Q198" s="314">
        <v>1.3668301089420467</v>
      </c>
      <c r="R198" s="315">
        <v>0</v>
      </c>
      <c r="S198" s="316">
        <v>3.4128534358521017</v>
      </c>
      <c r="T198" s="316">
        <v>1.3668301089420467</v>
      </c>
      <c r="U198" s="316">
        <v>2.046023326910055</v>
      </c>
      <c r="V198" s="316">
        <v>0</v>
      </c>
      <c r="W198" s="316">
        <v>0.3497775778995349</v>
      </c>
      <c r="X198" s="316">
        <v>1.6962457490105201</v>
      </c>
      <c r="Y198" s="316">
        <v>0</v>
      </c>
      <c r="Z198" s="316">
        <v>1.3668301089420467</v>
      </c>
      <c r="AA198" s="317">
        <v>13.81157870688622</v>
      </c>
      <c r="AB198" s="318">
        <v>4.8915213749054089</v>
      </c>
      <c r="AC198" s="318">
        <v>8.9200573319808107</v>
      </c>
      <c r="AD198" s="318">
        <v>0.46904711636203328</v>
      </c>
      <c r="AE198" s="318">
        <v>8.4510102156187763</v>
      </c>
      <c r="AF198" s="318">
        <v>4.8915213749054089</v>
      </c>
      <c r="AG198" s="319">
        <v>2.1860796741120014E-2</v>
      </c>
      <c r="AH198" s="320">
        <v>13.789717910145098</v>
      </c>
      <c r="AI198" s="320">
        <v>6.6543734622320851</v>
      </c>
      <c r="AJ198" s="320">
        <v>7.1353444479130133</v>
      </c>
      <c r="AK198" s="320">
        <v>0</v>
      </c>
      <c r="AL198" s="320">
        <v>0.46871777442113322</v>
      </c>
      <c r="AM198" s="320">
        <v>6.6666266734918809</v>
      </c>
      <c r="AN198" s="320">
        <v>2.7290748752143701</v>
      </c>
      <c r="AO198" s="320">
        <v>3.9252985870177155</v>
      </c>
      <c r="AP198" s="321">
        <v>4.8994094026666657</v>
      </c>
      <c r="AQ198" s="322">
        <v>0.37176313426124996</v>
      </c>
      <c r="AR198" s="323">
        <v>4.527646268405416</v>
      </c>
      <c r="AS198" s="323">
        <v>0.33639312766666662</v>
      </c>
      <c r="AT198" s="323">
        <v>4.1912531407387492</v>
      </c>
      <c r="AU198" s="323">
        <v>0.37176313426124996</v>
      </c>
      <c r="AV198" s="315">
        <v>0</v>
      </c>
      <c r="AW198" s="316">
        <v>4.8994094026666657</v>
      </c>
      <c r="AX198" s="316">
        <v>0.73820962336994966</v>
      </c>
      <c r="AY198" s="316">
        <v>3.8248066516300492</v>
      </c>
      <c r="AZ198" s="316">
        <v>0</v>
      </c>
      <c r="BA198" s="316">
        <v>0.33639312766666662</v>
      </c>
      <c r="BB198" s="316">
        <v>3.8248066516300492</v>
      </c>
      <c r="BC198" s="316">
        <v>0</v>
      </c>
      <c r="BD198" s="316">
        <v>0.73820962336994966</v>
      </c>
      <c r="BE198" s="324">
        <v>0.69889593552342333</v>
      </c>
      <c r="BF198" s="325">
        <v>0.14917619130247642</v>
      </c>
      <c r="BG198" s="326">
        <v>0.54971974422094694</v>
      </c>
      <c r="BH198" s="326">
        <v>0</v>
      </c>
      <c r="BI198" s="326">
        <v>0.54971974422094694</v>
      </c>
      <c r="BJ198" s="326">
        <v>0.14917619130247642</v>
      </c>
      <c r="BK198" s="319">
        <v>1.9952667416830133E-2</v>
      </c>
      <c r="BL198" s="320">
        <v>0.67894326810659322</v>
      </c>
      <c r="BM198" s="320">
        <v>0.30393193232370935</v>
      </c>
      <c r="BN198" s="320">
        <v>0.37501133578288381</v>
      </c>
      <c r="BO198" s="320">
        <v>0</v>
      </c>
      <c r="BP198" s="320">
        <v>0</v>
      </c>
      <c r="BQ198" s="320">
        <v>0.37501133578288381</v>
      </c>
      <c r="BR198" s="320">
        <v>0</v>
      </c>
      <c r="BS198" s="320">
        <v>0.30393193232370935</v>
      </c>
      <c r="BT198" s="275">
        <v>0.12431832158898116</v>
      </c>
      <c r="BU198" s="327">
        <v>1.7171038893505689E-2</v>
      </c>
      <c r="BV198" s="328">
        <v>0.10714728269547548</v>
      </c>
      <c r="BW198" s="328">
        <v>3.8463127121452736E-2</v>
      </c>
      <c r="BX198" s="328">
        <v>6.8684155574022743E-2</v>
      </c>
      <c r="BY198" s="328">
        <v>1.7171038893505689E-2</v>
      </c>
      <c r="BZ198" s="329">
        <v>7.3255446997061144E-2</v>
      </c>
      <c r="CA198" s="330">
        <v>5.1062874591920021E-2</v>
      </c>
      <c r="CB198" s="330">
        <v>1.5530846455870729E-2</v>
      </c>
      <c r="CC198" s="330">
        <v>3.553202813604929E-2</v>
      </c>
      <c r="CD198" s="330"/>
      <c r="CE198" s="330">
        <v>1.579845843727912E-2</v>
      </c>
      <c r="CF198" s="330">
        <v>1.973356969877017E-2</v>
      </c>
      <c r="CG198" s="330"/>
      <c r="CH198" s="330">
        <v>1.5530846455870729E-2</v>
      </c>
      <c r="CI198" s="331">
        <v>1.0690282592498477</v>
      </c>
      <c r="CJ198" s="332">
        <v>2.9612539437750007E-2</v>
      </c>
      <c r="CK198" s="332">
        <v>1.0394157198120977</v>
      </c>
      <c r="CL198" s="332"/>
      <c r="CM198" s="332">
        <v>1.0394157198120977</v>
      </c>
      <c r="CN198" s="332">
        <v>2.9612539437750007E-2</v>
      </c>
      <c r="CO198" s="333"/>
      <c r="CP198" s="334">
        <v>1.0690282592498477</v>
      </c>
      <c r="CQ198" s="334">
        <v>0.33901759986683494</v>
      </c>
      <c r="CR198" s="334">
        <v>0.73001065938301268</v>
      </c>
      <c r="CS198" s="335"/>
      <c r="CT198" s="335"/>
      <c r="CU198" s="334">
        <v>0.73001065938301268</v>
      </c>
      <c r="CV198" s="334">
        <v>0.21324096860686309</v>
      </c>
      <c r="CW198" s="334">
        <v>0.12577663125997185</v>
      </c>
      <c r="CX198" s="299">
        <v>0.94655580000000006</v>
      </c>
      <c r="CY198" s="300">
        <v>0.12672581968941016</v>
      </c>
      <c r="CZ198" s="301">
        <v>0.81982998031058985</v>
      </c>
      <c r="DA198" s="301">
        <v>0</v>
      </c>
      <c r="DB198" s="301">
        <v>0.81982998031058985</v>
      </c>
      <c r="DC198" s="301">
        <v>0.12672581968941019</v>
      </c>
      <c r="DD198" s="169">
        <v>0</v>
      </c>
      <c r="DE198" s="170">
        <v>0.94655580000000006</v>
      </c>
      <c r="DF198" s="170">
        <v>0.36145888622472055</v>
      </c>
      <c r="DG198" s="170">
        <v>0.5850969137752795</v>
      </c>
      <c r="DH198" s="170">
        <v>0</v>
      </c>
      <c r="DI198" s="170">
        <v>0</v>
      </c>
      <c r="DJ198" s="170">
        <v>0.5850969137752795</v>
      </c>
      <c r="DK198" s="170">
        <v>0.22039804085590098</v>
      </c>
      <c r="DL198" s="170">
        <v>0.14106084536881958</v>
      </c>
      <c r="DM198" s="336">
        <v>24.96263986176724</v>
      </c>
      <c r="DN198" s="337">
        <v>6.9528002074318476</v>
      </c>
      <c r="DO198" s="337">
        <v>18.009839654335391</v>
      </c>
      <c r="DP198" s="337">
        <v>1.1936809490496876</v>
      </c>
      <c r="DQ198" s="337">
        <v>16.816158705285705</v>
      </c>
      <c r="DR198" s="337">
        <v>6.9528002074318476</v>
      </c>
      <c r="DS198" s="338">
        <v>0.11506891115501129</v>
      </c>
      <c r="DT198" s="339">
        <v>24.847570950612226</v>
      </c>
      <c r="DU198" s="339">
        <v>9.7793524594152181</v>
      </c>
      <c r="DV198" s="339">
        <v>14.731825363530342</v>
      </c>
      <c r="DW198" s="339">
        <v>0</v>
      </c>
      <c r="DX198" s="339">
        <v>1.1706869384246141</v>
      </c>
      <c r="DY198" s="339">
        <v>13.897531552772396</v>
      </c>
      <c r="DZ198" s="339">
        <v>3.1627138846771343</v>
      </c>
      <c r="EA198" s="339">
        <v>6.6166385747380838</v>
      </c>
      <c r="EB198" s="340">
        <v>3.4128534358521017</v>
      </c>
      <c r="EC198" s="274">
        <v>13.81157870688622</v>
      </c>
      <c r="ED198" s="274">
        <v>4.8994094026666657</v>
      </c>
      <c r="EE198" s="274">
        <v>0.69889593552342333</v>
      </c>
      <c r="EF198" s="274">
        <v>0.12431832158898116</v>
      </c>
      <c r="EG198" s="274">
        <v>1.0690282592498477</v>
      </c>
      <c r="EH198" s="274">
        <f t="shared" si="179"/>
        <v>0.94655580000000006</v>
      </c>
      <c r="EI198" s="248">
        <f t="shared" si="180"/>
        <v>24.96263986176724</v>
      </c>
      <c r="EJ198" s="245">
        <v>0.3497775778995349</v>
      </c>
      <c r="EK198" s="246">
        <v>0.46904711636203328</v>
      </c>
      <c r="EL198" s="246">
        <v>0.33639312766666662</v>
      </c>
      <c r="EM198" s="246">
        <v>0</v>
      </c>
      <c r="EN198" s="246">
        <v>3.8463127121452736E-2</v>
      </c>
      <c r="EO198" s="246">
        <v>0</v>
      </c>
      <c r="EP198" s="246">
        <v>0</v>
      </c>
      <c r="EQ198" s="341">
        <v>1.1936809490496876</v>
      </c>
      <c r="ER198" s="246">
        <v>1.6962457490105201</v>
      </c>
      <c r="ES198" s="246">
        <v>8.4510102156187763</v>
      </c>
      <c r="ET198" s="246">
        <v>4.1912531407387492</v>
      </c>
      <c r="EU198" s="246">
        <v>0.54971974422094694</v>
      </c>
      <c r="EV198" s="246">
        <v>6.8684155574022743E-2</v>
      </c>
      <c r="EW198" s="246">
        <v>1.0394157198120977</v>
      </c>
      <c r="EX198" s="246">
        <f t="shared" si="181"/>
        <v>0.81982998031058985</v>
      </c>
      <c r="EY198" s="342">
        <f t="shared" si="182"/>
        <v>16.816158705285705</v>
      </c>
      <c r="EZ198" s="246">
        <v>1.3668301089420467</v>
      </c>
      <c r="FA198" s="246">
        <v>4.8915213749054089</v>
      </c>
      <c r="FB198" s="246">
        <v>0.37176313426124996</v>
      </c>
      <c r="FC198" s="246">
        <v>0.14917619130247642</v>
      </c>
      <c r="FD198" s="246">
        <v>1.7171038893505689E-2</v>
      </c>
      <c r="FE198" s="246">
        <v>2.9612539437750007E-2</v>
      </c>
      <c r="FF198" s="246">
        <f t="shared" ref="FF198:FF242" si="188">DC198</f>
        <v>0.12672581968941019</v>
      </c>
      <c r="FG198" s="343">
        <f t="shared" ref="FG198:FG242" si="189">SUM(EZ198:FF198)</f>
        <v>6.9528002074318476</v>
      </c>
      <c r="FH198" s="276">
        <v>0</v>
      </c>
      <c r="FI198" s="260">
        <v>2.1860796741120014E-2</v>
      </c>
      <c r="FJ198" s="260">
        <v>0</v>
      </c>
      <c r="FK198" s="260">
        <v>1.9952667416830133E-2</v>
      </c>
      <c r="FL198" s="260">
        <v>7.3255446997061144E-2</v>
      </c>
      <c r="FM198" s="264">
        <v>0</v>
      </c>
      <c r="FN198" s="264">
        <v>0</v>
      </c>
      <c r="FO198" s="344">
        <v>0.11506891115501129</v>
      </c>
      <c r="FP198" s="345">
        <v>0</v>
      </c>
      <c r="FQ198" s="260">
        <v>0</v>
      </c>
      <c r="FR198" s="260">
        <v>0</v>
      </c>
      <c r="FS198" s="260">
        <v>0</v>
      </c>
      <c r="FT198" s="260">
        <v>0</v>
      </c>
      <c r="FU198" s="264">
        <v>0</v>
      </c>
      <c r="FV198" s="147">
        <v>0</v>
      </c>
      <c r="FW198" s="344">
        <v>0</v>
      </c>
      <c r="FX198" s="195">
        <v>0.3497775778995349</v>
      </c>
      <c r="FY198" s="262">
        <v>0.46871777442113322</v>
      </c>
      <c r="FZ198" s="262">
        <v>0.33639312766666662</v>
      </c>
      <c r="GA198" s="262">
        <v>0</v>
      </c>
      <c r="GB198" s="262">
        <v>1.579845843727912E-2</v>
      </c>
      <c r="GC198" s="147">
        <v>0</v>
      </c>
      <c r="GD198" s="147">
        <v>0</v>
      </c>
      <c r="GE198" s="346">
        <v>1.1706869384246141</v>
      </c>
      <c r="GF198" s="273">
        <f t="shared" ref="GF198:GF242" si="190">X198</f>
        <v>1.6962457490105201</v>
      </c>
      <c r="GG198" s="246">
        <f t="shared" ref="GG198:GG242" si="191">AM198</f>
        <v>6.6666266734918809</v>
      </c>
      <c r="GH198" s="246">
        <f t="shared" ref="GH198:GH242" si="192">BB198</f>
        <v>3.8248066516300492</v>
      </c>
      <c r="GI198" s="246">
        <f t="shared" ref="GI198:GI242" si="193">BQ198</f>
        <v>0.37501133578288381</v>
      </c>
      <c r="GJ198" s="246">
        <f t="shared" ref="GJ198:GJ242" si="194">CF198</f>
        <v>1.973356969877017E-2</v>
      </c>
      <c r="GK198" s="246">
        <f t="shared" ref="GK198:GK242" si="195">CU198</f>
        <v>0.73001065938301268</v>
      </c>
      <c r="GL198" s="246">
        <f t="shared" ref="GL198:GL242" si="196">DJ198</f>
        <v>0.5850969137752795</v>
      </c>
      <c r="GM198" s="346">
        <f t="shared" ref="GM198:GM242" si="197">SUM(GF198:GL198)</f>
        <v>13.897531552772396</v>
      </c>
      <c r="GN198" s="195">
        <v>0</v>
      </c>
      <c r="GO198" s="262">
        <v>2.7290748752143701</v>
      </c>
      <c r="GP198" s="262">
        <v>0</v>
      </c>
      <c r="GQ198" s="262">
        <v>0</v>
      </c>
      <c r="GR198" s="262">
        <v>0</v>
      </c>
      <c r="GS198" s="147">
        <v>0.21324096860686309</v>
      </c>
      <c r="GT198" s="147">
        <f t="shared" ref="GT198:GT242" si="198">DK198</f>
        <v>0.22039804085590098</v>
      </c>
      <c r="GU198" s="346">
        <f t="shared" ref="GU198:GU242" si="199">SUM(GN198:GT198)</f>
        <v>3.1627138846771343</v>
      </c>
      <c r="GV198" s="195">
        <v>1.3668301089420467</v>
      </c>
      <c r="GW198" s="262">
        <v>3.9252985870177155</v>
      </c>
      <c r="GX198" s="262">
        <v>0.73820962336994966</v>
      </c>
      <c r="GY198" s="262">
        <v>0.30393193232370935</v>
      </c>
      <c r="GZ198" s="262">
        <v>1.5530846455870729E-2</v>
      </c>
      <c r="HA198" s="147">
        <v>0.12577663125997185</v>
      </c>
      <c r="HB198" s="147">
        <f t="shared" si="186"/>
        <v>0.14106084536881958</v>
      </c>
      <c r="HC198" s="346">
        <f t="shared" si="187"/>
        <v>6.6166385747380838</v>
      </c>
      <c r="HD198" s="248">
        <f t="shared" ref="HD198:HD242" si="200">EI198</f>
        <v>24.96263986176724</v>
      </c>
      <c r="HE198" s="116">
        <f t="shared" si="183"/>
        <v>1.1936809490496876</v>
      </c>
      <c r="HF198" s="117">
        <f t="shared" si="184"/>
        <v>16.816158705285705</v>
      </c>
      <c r="HG198" s="117">
        <f t="shared" si="185"/>
        <v>6.9528002074318476</v>
      </c>
      <c r="HH198" s="195">
        <f t="shared" si="173"/>
        <v>0.11506891115501129</v>
      </c>
      <c r="HI198" s="262">
        <f t="shared" si="174"/>
        <v>0</v>
      </c>
      <c r="HJ198" s="262">
        <f t="shared" si="175"/>
        <v>1.1706869384246141</v>
      </c>
      <c r="HK198" s="262">
        <f t="shared" si="176"/>
        <v>13.897531552772396</v>
      </c>
      <c r="HL198" s="262">
        <f t="shared" si="177"/>
        <v>3.1627138846771343</v>
      </c>
      <c r="HM198" s="262">
        <f t="shared" si="178"/>
        <v>6.6166385747380838</v>
      </c>
      <c r="HN198" s="120">
        <f t="shared" si="155"/>
        <v>21.684857065935095</v>
      </c>
      <c r="HO198" s="249">
        <f t="shared" si="156"/>
        <v>86.869246145507248</v>
      </c>
      <c r="HP198" s="121">
        <f t="shared" si="157"/>
        <v>13.130753854492752</v>
      </c>
      <c r="HQ198" s="122">
        <f t="shared" ref="HQ198:HQ242" si="201">HE198+HF198</f>
        <v>18.009839654335394</v>
      </c>
      <c r="HR198" s="123">
        <f t="shared" ref="HR198:HR242" si="202">HI198+HJ198+HK198</f>
        <v>15.06821849119701</v>
      </c>
      <c r="HS198" s="196">
        <f t="shared" ref="HS198:HS242" si="203">HQ198-HR198</f>
        <v>2.9416211631383842</v>
      </c>
      <c r="HT198" s="197">
        <f t="shared" ref="HT198:HT242" si="204">HH198+HL198</f>
        <v>3.2777827958321457</v>
      </c>
      <c r="HU198" s="198">
        <f t="shared" ref="HU198:HU242" si="205">HM198-HG198</f>
        <v>-0.33616163269376376</v>
      </c>
      <c r="HV198" s="199">
        <f t="shared" si="158"/>
        <v>2.0802199884806032</v>
      </c>
      <c r="HW198" s="125">
        <f t="shared" si="159"/>
        <v>9.9473412420807303E-2</v>
      </c>
      <c r="HX198" s="125">
        <f t="shared" si="160"/>
        <v>1.4013465587738088</v>
      </c>
      <c r="HY198" s="125">
        <f t="shared" si="161"/>
        <v>0.57940001728598733</v>
      </c>
      <c r="HZ198" s="200">
        <f t="shared" si="162"/>
        <v>9.5890759295842749E-3</v>
      </c>
      <c r="IA198" s="201">
        <f t="shared" si="163"/>
        <v>0</v>
      </c>
      <c r="IB198" s="201">
        <f t="shared" si="164"/>
        <v>9.7557244868717849E-2</v>
      </c>
      <c r="IC198" s="201">
        <f t="shared" si="165"/>
        <v>1.1581276293976996</v>
      </c>
      <c r="ID198" s="201">
        <f t="shared" si="166"/>
        <v>0.26355949038976118</v>
      </c>
      <c r="IE198" s="201">
        <f t="shared" si="167"/>
        <v>0.55138654789484032</v>
      </c>
      <c r="IF198" s="173">
        <f t="shared" si="168"/>
        <v>1.5008199711946162</v>
      </c>
      <c r="IG198" s="174">
        <f t="shared" si="169"/>
        <v>1.2556848742664175</v>
      </c>
      <c r="IH198" s="184">
        <f t="shared" si="170"/>
        <v>0.24513509692819868</v>
      </c>
      <c r="II198" s="185">
        <f t="shared" si="171"/>
        <v>0.27314856631934548</v>
      </c>
      <c r="IJ198" s="177">
        <f t="shared" si="172"/>
        <v>-2.8013469391146979E-2</v>
      </c>
      <c r="IK198" s="130">
        <v>0</v>
      </c>
      <c r="IL198" s="347">
        <v>0</v>
      </c>
    </row>
    <row r="199" spans="1:246" outlineLevel="3" x14ac:dyDescent="0.2">
      <c r="A199" s="187">
        <v>191.13939393939401</v>
      </c>
      <c r="B199" s="188">
        <v>174</v>
      </c>
      <c r="C199" s="189" t="s">
        <v>306</v>
      </c>
      <c r="D199" s="208" t="s">
        <v>313</v>
      </c>
      <c r="E199" s="191" t="s">
        <v>315</v>
      </c>
      <c r="F199" s="1">
        <v>344.81700000000001</v>
      </c>
      <c r="G199" s="232">
        <v>7.5451999999999995</v>
      </c>
      <c r="H199" s="234">
        <v>76.355999999999995</v>
      </c>
      <c r="I199" s="192">
        <v>1</v>
      </c>
      <c r="J199" s="193">
        <v>0</v>
      </c>
      <c r="K199" s="202">
        <v>1</v>
      </c>
      <c r="L199" s="271">
        <v>3.3571927626815419</v>
      </c>
      <c r="M199" s="272">
        <v>2.0599334682911188</v>
      </c>
      <c r="N199" s="314">
        <v>1.2972592943904231</v>
      </c>
      <c r="O199" s="314">
        <v>0.33349117689335578</v>
      </c>
      <c r="P199" s="314">
        <v>0.96376811749706737</v>
      </c>
      <c r="Q199" s="314">
        <v>2.0599334682911188</v>
      </c>
      <c r="R199" s="315">
        <v>0</v>
      </c>
      <c r="S199" s="316">
        <v>3.3571927626815419</v>
      </c>
      <c r="T199" s="316">
        <v>1.5540792450451153</v>
      </c>
      <c r="U199" s="316">
        <v>1.8031135176364266</v>
      </c>
      <c r="V199" s="316">
        <v>1.1279363107539326</v>
      </c>
      <c r="W199" s="316">
        <v>0.13640270812588884</v>
      </c>
      <c r="X199" s="316">
        <v>0.53877449875660521</v>
      </c>
      <c r="Y199" s="316">
        <v>0</v>
      </c>
      <c r="Z199" s="316">
        <v>1.5540792450451153</v>
      </c>
      <c r="AA199" s="317">
        <v>16.142395851621281</v>
      </c>
      <c r="AB199" s="318">
        <v>5.4807650376461581</v>
      </c>
      <c r="AC199" s="318">
        <v>10.661630813975123</v>
      </c>
      <c r="AD199" s="318">
        <v>0.59143591001495377</v>
      </c>
      <c r="AE199" s="318">
        <v>10.070194903960168</v>
      </c>
      <c r="AF199" s="318">
        <v>5.4807650376461581</v>
      </c>
      <c r="AG199" s="319">
        <v>0</v>
      </c>
      <c r="AH199" s="320">
        <v>16.142395851621281</v>
      </c>
      <c r="AI199" s="320">
        <v>11.727809419604334</v>
      </c>
      <c r="AJ199" s="320">
        <v>4.4145864320169466</v>
      </c>
      <c r="AK199" s="320">
        <v>1.9341741383009936</v>
      </c>
      <c r="AL199" s="320">
        <v>0.25726443927934994</v>
      </c>
      <c r="AM199" s="320">
        <v>2.2231478544366006</v>
      </c>
      <c r="AN199" s="320">
        <v>10.314581480642925</v>
      </c>
      <c r="AO199" s="320">
        <v>1.4132279389614077</v>
      </c>
      <c r="AP199" s="321">
        <v>15.995767535999997</v>
      </c>
      <c r="AQ199" s="322">
        <v>1.1642873596199999</v>
      </c>
      <c r="AR199" s="323">
        <v>14.831480176379998</v>
      </c>
      <c r="AS199" s="323">
        <v>1.9557316799999995</v>
      </c>
      <c r="AT199" s="323">
        <v>12.875748496379998</v>
      </c>
      <c r="AU199" s="323">
        <v>1.1642873596199999</v>
      </c>
      <c r="AV199" s="315">
        <v>0</v>
      </c>
      <c r="AW199" s="316">
        <v>15.995767535999997</v>
      </c>
      <c r="AX199" s="316">
        <v>4.9162437633445286</v>
      </c>
      <c r="AY199" s="316">
        <v>9.123792092655469</v>
      </c>
      <c r="AZ199" s="316">
        <v>0</v>
      </c>
      <c r="BA199" s="316">
        <v>1.95573168</v>
      </c>
      <c r="BB199" s="316">
        <v>9.123792092655469</v>
      </c>
      <c r="BC199" s="316">
        <v>0</v>
      </c>
      <c r="BD199" s="316">
        <v>4.9162437633445286</v>
      </c>
      <c r="BE199" s="324">
        <v>8.4042891379439997</v>
      </c>
      <c r="BF199" s="325">
        <v>0.75255770513951992</v>
      </c>
      <c r="BG199" s="326">
        <v>7.6517314328044792</v>
      </c>
      <c r="BH199" s="326">
        <v>0</v>
      </c>
      <c r="BI199" s="326">
        <v>7.6517314328044792</v>
      </c>
      <c r="BJ199" s="326">
        <v>0.75255770513951992</v>
      </c>
      <c r="BK199" s="319">
        <v>2.8376111901366299</v>
      </c>
      <c r="BL199" s="320">
        <v>5.5666779478073689</v>
      </c>
      <c r="BM199" s="320">
        <v>4.793165467254104</v>
      </c>
      <c r="BN199" s="320">
        <v>0.77351248055326549</v>
      </c>
      <c r="BO199" s="320">
        <v>0</v>
      </c>
      <c r="BP199" s="320">
        <v>0</v>
      </c>
      <c r="BQ199" s="320">
        <v>0.77351248055326549</v>
      </c>
      <c r="BR199" s="320">
        <v>0</v>
      </c>
      <c r="BS199" s="320">
        <v>4.793165467254104</v>
      </c>
      <c r="BT199" s="275">
        <v>0.15483714471662494</v>
      </c>
      <c r="BU199" s="327">
        <v>2.1386345955334941E-2</v>
      </c>
      <c r="BV199" s="328">
        <v>0.13345079876128998</v>
      </c>
      <c r="BW199" s="328">
        <v>4.7905414939950271E-2</v>
      </c>
      <c r="BX199" s="328">
        <v>8.5545383821339721E-2</v>
      </c>
      <c r="BY199" s="328">
        <v>2.1386345955334941E-2</v>
      </c>
      <c r="BZ199" s="329">
        <v>0.14330177743523639</v>
      </c>
      <c r="CA199" s="330">
        <v>1.1535367281388542E-2</v>
      </c>
      <c r="CB199" s="330">
        <v>7.9664138683622661E-3</v>
      </c>
      <c r="CC199" s="330">
        <v>3.5689534130262761E-3</v>
      </c>
      <c r="CD199" s="330"/>
      <c r="CE199" s="330">
        <v>3.5689534130262956E-3</v>
      </c>
      <c r="CF199" s="330">
        <v>-1.951563910473908E-17</v>
      </c>
      <c r="CG199" s="330"/>
      <c r="CH199" s="330">
        <v>7.9664138683622661E-3</v>
      </c>
      <c r="CI199" s="331">
        <v>0.83924788500000003</v>
      </c>
      <c r="CJ199" s="332">
        <v>2.0883375000000003E-2</v>
      </c>
      <c r="CK199" s="332">
        <v>0.81836450999999999</v>
      </c>
      <c r="CL199" s="332"/>
      <c r="CM199" s="332">
        <v>0.81836450999999999</v>
      </c>
      <c r="CN199" s="332">
        <v>2.0883375000000003E-2</v>
      </c>
      <c r="CO199" s="333"/>
      <c r="CP199" s="334">
        <v>0.83924788500000003</v>
      </c>
      <c r="CQ199" s="334">
        <v>0.83924788500000003</v>
      </c>
      <c r="CR199" s="334">
        <v>0</v>
      </c>
      <c r="CS199" s="335"/>
      <c r="CT199" s="335"/>
      <c r="CU199" s="334">
        <v>0</v>
      </c>
      <c r="CV199" s="334">
        <v>0.72468472318791166</v>
      </c>
      <c r="CW199" s="334">
        <v>0.11456316181208837</v>
      </c>
      <c r="CX199" s="299">
        <v>1.0537127999999998</v>
      </c>
      <c r="CY199" s="300">
        <v>0.14107210403995568</v>
      </c>
      <c r="CZ199" s="301">
        <v>0.91264069596004416</v>
      </c>
      <c r="DA199" s="301">
        <v>0</v>
      </c>
      <c r="DB199" s="301">
        <v>0.91264069596004416</v>
      </c>
      <c r="DC199" s="301">
        <v>0.14107210403995568</v>
      </c>
      <c r="DD199" s="169">
        <v>0</v>
      </c>
      <c r="DE199" s="170">
        <v>1.0537127999999998</v>
      </c>
      <c r="DF199" s="170">
        <v>1.0106038926321246</v>
      </c>
      <c r="DG199" s="170">
        <v>4.3108907367875204E-2</v>
      </c>
      <c r="DH199" s="170">
        <v>0</v>
      </c>
      <c r="DI199" s="170">
        <v>0</v>
      </c>
      <c r="DJ199" s="170">
        <v>4.3108907367875204E-2</v>
      </c>
      <c r="DK199" s="170">
        <v>1.0106038926321246</v>
      </c>
      <c r="DL199" s="170">
        <v>0</v>
      </c>
      <c r="DM199" s="336">
        <v>45.947443117963438</v>
      </c>
      <c r="DN199" s="337">
        <v>9.6408853956920879</v>
      </c>
      <c r="DO199" s="337">
        <v>36.306557722271357</v>
      </c>
      <c r="DP199" s="337">
        <v>2.9285641818482593</v>
      </c>
      <c r="DQ199" s="337">
        <v>33.377993540423098</v>
      </c>
      <c r="DR199" s="337">
        <v>9.6408853956920879</v>
      </c>
      <c r="DS199" s="338">
        <v>2.9809129675718662</v>
      </c>
      <c r="DT199" s="339">
        <v>42.966530150391577</v>
      </c>
      <c r="DU199" s="339">
        <v>24.84911608674857</v>
      </c>
      <c r="DV199" s="339">
        <v>16.161682383643011</v>
      </c>
      <c r="DW199" s="339">
        <v>3.0621104490549262</v>
      </c>
      <c r="DX199" s="339">
        <v>2.3529677808182652</v>
      </c>
      <c r="DY199" s="339">
        <v>12.702335833769814</v>
      </c>
      <c r="DZ199" s="339">
        <v>12.049870096462961</v>
      </c>
      <c r="EA199" s="339">
        <v>12.799245990285606</v>
      </c>
      <c r="EB199" s="340">
        <v>3.3571927626815419</v>
      </c>
      <c r="EC199" s="274">
        <v>16.142395851621281</v>
      </c>
      <c r="ED199" s="274">
        <v>15.995767535999997</v>
      </c>
      <c r="EE199" s="274">
        <v>8.4042891379439997</v>
      </c>
      <c r="EF199" s="274">
        <v>0.15483714471662494</v>
      </c>
      <c r="EG199" s="274">
        <v>0.83924788500000003</v>
      </c>
      <c r="EH199" s="274">
        <f t="shared" si="179"/>
        <v>1.0537127999999998</v>
      </c>
      <c r="EI199" s="248">
        <f t="shared" si="180"/>
        <v>45.947443117963438</v>
      </c>
      <c r="EJ199" s="245">
        <v>0.33349117689335578</v>
      </c>
      <c r="EK199" s="246">
        <v>0.59143591001495377</v>
      </c>
      <c r="EL199" s="246">
        <v>1.9557316799999995</v>
      </c>
      <c r="EM199" s="246">
        <v>0</v>
      </c>
      <c r="EN199" s="246">
        <v>4.7905414939950271E-2</v>
      </c>
      <c r="EO199" s="246">
        <v>0</v>
      </c>
      <c r="EP199" s="246">
        <v>0</v>
      </c>
      <c r="EQ199" s="341">
        <v>2.9285641818482593</v>
      </c>
      <c r="ER199" s="246">
        <v>0.96376811749706737</v>
      </c>
      <c r="ES199" s="246">
        <v>10.070194903960168</v>
      </c>
      <c r="ET199" s="246">
        <v>12.875748496379998</v>
      </c>
      <c r="EU199" s="246">
        <v>7.6517314328044792</v>
      </c>
      <c r="EV199" s="246">
        <v>8.5545383821339721E-2</v>
      </c>
      <c r="EW199" s="246">
        <v>0.81836450999999999</v>
      </c>
      <c r="EX199" s="246">
        <f t="shared" si="181"/>
        <v>0.91264069596004416</v>
      </c>
      <c r="EY199" s="342">
        <f t="shared" si="182"/>
        <v>33.377993540423098</v>
      </c>
      <c r="EZ199" s="246">
        <v>2.0599334682911188</v>
      </c>
      <c r="FA199" s="246">
        <v>5.4807650376461581</v>
      </c>
      <c r="FB199" s="246">
        <v>1.1642873596199999</v>
      </c>
      <c r="FC199" s="246">
        <v>0.75255770513951992</v>
      </c>
      <c r="FD199" s="246">
        <v>2.1386345955334941E-2</v>
      </c>
      <c r="FE199" s="246">
        <v>2.0883375000000003E-2</v>
      </c>
      <c r="FF199" s="246">
        <f t="shared" si="188"/>
        <v>0.14107210403995568</v>
      </c>
      <c r="FG199" s="343">
        <f t="shared" si="189"/>
        <v>9.6408853956920879</v>
      </c>
      <c r="FH199" s="276">
        <v>0</v>
      </c>
      <c r="FI199" s="260">
        <v>0</v>
      </c>
      <c r="FJ199" s="260">
        <v>0</v>
      </c>
      <c r="FK199" s="260">
        <v>2.8376111901366299</v>
      </c>
      <c r="FL199" s="260">
        <v>0.14330177743523639</v>
      </c>
      <c r="FM199" s="264">
        <v>0</v>
      </c>
      <c r="FN199" s="264">
        <v>0</v>
      </c>
      <c r="FO199" s="344">
        <v>2.9809129675718662</v>
      </c>
      <c r="FP199" s="345">
        <v>1.1279363107539326</v>
      </c>
      <c r="FQ199" s="260">
        <v>1.9341741383009936</v>
      </c>
      <c r="FR199" s="260">
        <v>0</v>
      </c>
      <c r="FS199" s="260">
        <v>0</v>
      </c>
      <c r="FT199" s="260">
        <v>0</v>
      </c>
      <c r="FU199" s="264">
        <v>0</v>
      </c>
      <c r="FV199" s="147">
        <v>0</v>
      </c>
      <c r="FW199" s="344">
        <v>3.0621104490549262</v>
      </c>
      <c r="FX199" s="195">
        <v>0.13640270812588884</v>
      </c>
      <c r="FY199" s="262">
        <v>0.25726443927934994</v>
      </c>
      <c r="FZ199" s="262">
        <v>1.95573168</v>
      </c>
      <c r="GA199" s="262">
        <v>0</v>
      </c>
      <c r="GB199" s="262">
        <v>3.5689534130262956E-3</v>
      </c>
      <c r="GC199" s="147">
        <v>0</v>
      </c>
      <c r="GD199" s="147">
        <v>0</v>
      </c>
      <c r="GE199" s="346">
        <v>2.3529677808182652</v>
      </c>
      <c r="GF199" s="273">
        <f t="shared" si="190"/>
        <v>0.53877449875660521</v>
      </c>
      <c r="GG199" s="246">
        <f t="shared" si="191"/>
        <v>2.2231478544366006</v>
      </c>
      <c r="GH199" s="246">
        <f t="shared" si="192"/>
        <v>9.123792092655469</v>
      </c>
      <c r="GI199" s="246">
        <f t="shared" si="193"/>
        <v>0.77351248055326549</v>
      </c>
      <c r="GJ199" s="246">
        <f t="shared" si="194"/>
        <v>-1.951563910473908E-17</v>
      </c>
      <c r="GK199" s="246">
        <f t="shared" si="195"/>
        <v>0</v>
      </c>
      <c r="GL199" s="246">
        <f t="shared" si="196"/>
        <v>4.3108907367875204E-2</v>
      </c>
      <c r="GM199" s="346">
        <f t="shared" si="197"/>
        <v>12.702335833769814</v>
      </c>
      <c r="GN199" s="195">
        <v>0</v>
      </c>
      <c r="GO199" s="262">
        <v>10.314581480642925</v>
      </c>
      <c r="GP199" s="262">
        <v>0</v>
      </c>
      <c r="GQ199" s="262">
        <v>0</v>
      </c>
      <c r="GR199" s="262">
        <v>0</v>
      </c>
      <c r="GS199" s="147">
        <v>0.72468472318791166</v>
      </c>
      <c r="GT199" s="147">
        <f t="shared" si="198"/>
        <v>1.0106038926321246</v>
      </c>
      <c r="GU199" s="346">
        <f t="shared" si="199"/>
        <v>12.049870096462961</v>
      </c>
      <c r="GV199" s="195">
        <v>1.5540792450451153</v>
      </c>
      <c r="GW199" s="262">
        <v>1.4132279389614077</v>
      </c>
      <c r="GX199" s="262">
        <v>4.9162437633445286</v>
      </c>
      <c r="GY199" s="262">
        <v>4.793165467254104</v>
      </c>
      <c r="GZ199" s="262">
        <v>7.9664138683622661E-3</v>
      </c>
      <c r="HA199" s="147">
        <v>0.11456316181208837</v>
      </c>
      <c r="HB199" s="147">
        <f t="shared" si="186"/>
        <v>0</v>
      </c>
      <c r="HC199" s="346">
        <f t="shared" si="187"/>
        <v>12.799245990285606</v>
      </c>
      <c r="HD199" s="248">
        <f t="shared" si="200"/>
        <v>45.947443117963438</v>
      </c>
      <c r="HE199" s="116">
        <f t="shared" si="183"/>
        <v>2.9285641818482593</v>
      </c>
      <c r="HF199" s="117">
        <f t="shared" si="184"/>
        <v>33.377993540423098</v>
      </c>
      <c r="HG199" s="117">
        <f t="shared" si="185"/>
        <v>9.6408853956920879</v>
      </c>
      <c r="HH199" s="195">
        <f t="shared" si="173"/>
        <v>2.9809129675718662</v>
      </c>
      <c r="HI199" s="262">
        <f t="shared" si="174"/>
        <v>3.0621104490549262</v>
      </c>
      <c r="HJ199" s="262">
        <f t="shared" si="175"/>
        <v>2.3529677808182652</v>
      </c>
      <c r="HK199" s="262">
        <f t="shared" si="176"/>
        <v>12.702335833769814</v>
      </c>
      <c r="HL199" s="262">
        <f t="shared" si="177"/>
        <v>12.049870096462961</v>
      </c>
      <c r="HM199" s="262">
        <f t="shared" si="178"/>
        <v>12.799245990285606</v>
      </c>
      <c r="HN199" s="120">
        <f t="shared" ref="HN199:HN242" si="206">HJ199+HK199+HM199</f>
        <v>27.854549604873682</v>
      </c>
      <c r="HO199" s="249">
        <f t="shared" ref="HO199:HO242" si="207">HN199*100/HD199</f>
        <v>60.622632544233511</v>
      </c>
      <c r="HP199" s="121">
        <f t="shared" ref="HP199:HP242" si="208">100-HO199</f>
        <v>39.377367455766489</v>
      </c>
      <c r="HQ199" s="122">
        <f t="shared" si="201"/>
        <v>36.306557722271357</v>
      </c>
      <c r="HR199" s="123">
        <f t="shared" si="202"/>
        <v>18.117414063643004</v>
      </c>
      <c r="HS199" s="196">
        <f t="shared" si="203"/>
        <v>18.189143658628353</v>
      </c>
      <c r="HT199" s="197">
        <f t="shared" si="204"/>
        <v>15.030783064034827</v>
      </c>
      <c r="HU199" s="198">
        <f t="shared" si="205"/>
        <v>3.1583605945935176</v>
      </c>
      <c r="HV199" s="199">
        <f t="shared" si="158"/>
        <v>3.8289535931636198</v>
      </c>
      <c r="HW199" s="125">
        <f t="shared" si="159"/>
        <v>0.24404701515402161</v>
      </c>
      <c r="HX199" s="125">
        <f t="shared" si="160"/>
        <v>2.7814994617019249</v>
      </c>
      <c r="HY199" s="125">
        <f t="shared" si="161"/>
        <v>0.80340711630767403</v>
      </c>
      <c r="HZ199" s="200">
        <f t="shared" si="162"/>
        <v>0.24840941396432217</v>
      </c>
      <c r="IA199" s="201">
        <f t="shared" si="163"/>
        <v>0.25517587075457721</v>
      </c>
      <c r="IB199" s="201">
        <f t="shared" si="164"/>
        <v>0.19608064840152209</v>
      </c>
      <c r="IC199" s="201">
        <f t="shared" si="165"/>
        <v>1.0585279861474846</v>
      </c>
      <c r="ID199" s="201">
        <f t="shared" si="166"/>
        <v>1.0041558413719134</v>
      </c>
      <c r="IE199" s="201">
        <f t="shared" si="167"/>
        <v>1.0666038325238005</v>
      </c>
      <c r="IF199" s="173">
        <f t="shared" si="168"/>
        <v>3.0255464768559466</v>
      </c>
      <c r="IG199" s="174">
        <f t="shared" si="169"/>
        <v>1.5097845053035837</v>
      </c>
      <c r="IH199" s="184">
        <f t="shared" si="170"/>
        <v>1.5157619715523627</v>
      </c>
      <c r="II199" s="185">
        <f t="shared" si="171"/>
        <v>1.2525652553362356</v>
      </c>
      <c r="IJ199" s="177">
        <f t="shared" si="172"/>
        <v>0.26319671621612645</v>
      </c>
      <c r="IK199" s="130">
        <v>0</v>
      </c>
      <c r="IL199" s="347">
        <v>0</v>
      </c>
    </row>
    <row r="200" spans="1:246" outlineLevel="3" x14ac:dyDescent="0.2">
      <c r="A200" s="187">
        <v>192.236363636363</v>
      </c>
      <c r="B200" s="188">
        <v>175</v>
      </c>
      <c r="C200" s="189" t="s">
        <v>306</v>
      </c>
      <c r="D200" s="208" t="s">
        <v>313</v>
      </c>
      <c r="E200" s="191" t="s">
        <v>316</v>
      </c>
      <c r="F200" s="1">
        <v>52543.841</v>
      </c>
      <c r="G200" s="232">
        <v>963.43219999999997</v>
      </c>
      <c r="H200" s="234">
        <v>65.644000000000005</v>
      </c>
      <c r="I200" s="192">
        <v>0.10799680341751317</v>
      </c>
      <c r="J200" s="193">
        <v>0.89200319658248683</v>
      </c>
      <c r="K200" s="202">
        <v>0</v>
      </c>
      <c r="L200" s="271">
        <v>3.8105292870672032</v>
      </c>
      <c r="M200" s="272">
        <v>1.2119759582939091</v>
      </c>
      <c r="N200" s="314">
        <v>2.5985533287732938</v>
      </c>
      <c r="O200" s="314">
        <v>0.40356527862369213</v>
      </c>
      <c r="P200" s="314">
        <v>2.1949880501496017</v>
      </c>
      <c r="Q200" s="314">
        <v>1.2119759582939091</v>
      </c>
      <c r="R200" s="315">
        <v>0</v>
      </c>
      <c r="S200" s="316">
        <v>3.8105292870672032</v>
      </c>
      <c r="T200" s="316">
        <v>1.2119759582939091</v>
      </c>
      <c r="U200" s="316">
        <v>2.5985533287732938</v>
      </c>
      <c r="V200" s="316">
        <v>0</v>
      </c>
      <c r="W200" s="316">
        <v>0.40356527862369213</v>
      </c>
      <c r="X200" s="316">
        <v>2.1949880501496022</v>
      </c>
      <c r="Y200" s="316">
        <v>0</v>
      </c>
      <c r="Z200" s="316">
        <v>1.2119759582939091</v>
      </c>
      <c r="AA200" s="317">
        <v>13.981081275510302</v>
      </c>
      <c r="AB200" s="318">
        <v>4.7226861892226086</v>
      </c>
      <c r="AC200" s="318">
        <v>9.2583950862876936</v>
      </c>
      <c r="AD200" s="318">
        <v>0.4603882146031214</v>
      </c>
      <c r="AE200" s="318">
        <v>8.7980068716845725</v>
      </c>
      <c r="AF200" s="318">
        <v>4.7226861892226086</v>
      </c>
      <c r="AG200" s="319">
        <v>0</v>
      </c>
      <c r="AH200" s="320">
        <v>13.981081275510302</v>
      </c>
      <c r="AI200" s="320">
        <v>5.4008919808465965</v>
      </c>
      <c r="AJ200" s="320">
        <v>8.5801892946637057</v>
      </c>
      <c r="AK200" s="320">
        <v>0</v>
      </c>
      <c r="AL200" s="320">
        <v>0.4603882146031214</v>
      </c>
      <c r="AM200" s="320">
        <v>8.1198010800605829</v>
      </c>
      <c r="AN200" s="320">
        <v>0.97762011389003833</v>
      </c>
      <c r="AO200" s="320">
        <v>4.4232718669565578</v>
      </c>
      <c r="AP200" s="321">
        <v>4.5865025173333338</v>
      </c>
      <c r="AQ200" s="322">
        <v>0.34850046763500009</v>
      </c>
      <c r="AR200" s="323">
        <v>4.2380020496983342</v>
      </c>
      <c r="AS200" s="323">
        <v>0.30657936133333336</v>
      </c>
      <c r="AT200" s="323">
        <v>3.931422688365001</v>
      </c>
      <c r="AU200" s="323">
        <v>0.34850046763500009</v>
      </c>
      <c r="AV200" s="315">
        <v>0</v>
      </c>
      <c r="AW200" s="316">
        <v>4.5865025173333338</v>
      </c>
      <c r="AX200" s="316">
        <v>0.47202144185825073</v>
      </c>
      <c r="AY200" s="316">
        <v>3.8079017141417495</v>
      </c>
      <c r="AZ200" s="316">
        <v>0</v>
      </c>
      <c r="BA200" s="316">
        <v>0.30657936133333341</v>
      </c>
      <c r="BB200" s="316">
        <v>3.8079017141417495</v>
      </c>
      <c r="BC200" s="316">
        <v>0</v>
      </c>
      <c r="BD200" s="316">
        <v>0.47202144185825073</v>
      </c>
      <c r="BE200" s="324">
        <v>1.8748707083765137</v>
      </c>
      <c r="BF200" s="325">
        <v>0.70844991709223371</v>
      </c>
      <c r="BG200" s="326">
        <v>1.1664207912842799</v>
      </c>
      <c r="BH200" s="326">
        <v>2.5765329421569369E-4</v>
      </c>
      <c r="BI200" s="326">
        <v>1.1661631379900643</v>
      </c>
      <c r="BJ200" s="326">
        <v>0.70844991709223371</v>
      </c>
      <c r="BK200" s="319">
        <v>0</v>
      </c>
      <c r="BL200" s="320">
        <v>1.8748707083765137</v>
      </c>
      <c r="BM200" s="320">
        <v>0.84965121370365304</v>
      </c>
      <c r="BN200" s="320">
        <v>1.0252194946728608</v>
      </c>
      <c r="BO200" s="320">
        <v>0</v>
      </c>
      <c r="BP200" s="320">
        <v>2.5765329421569369E-4</v>
      </c>
      <c r="BQ200" s="320">
        <v>1.024961841378645</v>
      </c>
      <c r="BR200" s="320">
        <v>0</v>
      </c>
      <c r="BS200" s="320">
        <v>0.84965121370365304</v>
      </c>
      <c r="BT200" s="275">
        <v>0.20331879215686388</v>
      </c>
      <c r="BU200" s="327">
        <v>2.8082706099014344E-2</v>
      </c>
      <c r="BV200" s="328">
        <v>0.17523608605784954</v>
      </c>
      <c r="BW200" s="328">
        <v>6.2905261661792111E-2</v>
      </c>
      <c r="BX200" s="328">
        <v>0.11233082439605743</v>
      </c>
      <c r="BY200" s="328">
        <v>2.8082706099014344E-2</v>
      </c>
      <c r="BZ200" s="329">
        <v>7.0551295915786641E-2</v>
      </c>
      <c r="CA200" s="330">
        <v>0.13276749624107725</v>
      </c>
      <c r="CB200" s="330">
        <v>2.6259855940360413E-2</v>
      </c>
      <c r="CC200" s="330">
        <v>0.10650764030071684</v>
      </c>
      <c r="CD200" s="330"/>
      <c r="CE200" s="330">
        <v>4.1077236406079139E-2</v>
      </c>
      <c r="CF200" s="330">
        <v>6.5430403894637695E-2</v>
      </c>
      <c r="CG200" s="330"/>
      <c r="CH200" s="330">
        <v>2.6259855940360413E-2</v>
      </c>
      <c r="CI200" s="331">
        <v>0.88205209712853017</v>
      </c>
      <c r="CJ200" s="332">
        <v>2.5530116759249998E-2</v>
      </c>
      <c r="CK200" s="332">
        <v>0.85652198036928018</v>
      </c>
      <c r="CL200" s="332"/>
      <c r="CM200" s="332">
        <v>0.85652198036928018</v>
      </c>
      <c r="CN200" s="332">
        <v>2.5530116759249998E-2</v>
      </c>
      <c r="CO200" s="333"/>
      <c r="CP200" s="334">
        <v>0.88205209712853017</v>
      </c>
      <c r="CQ200" s="334">
        <v>0.11394514757962983</v>
      </c>
      <c r="CR200" s="334">
        <v>0.76810694954890035</v>
      </c>
      <c r="CS200" s="335"/>
      <c r="CT200" s="335"/>
      <c r="CU200" s="334">
        <v>0.76810694954890035</v>
      </c>
      <c r="CV200" s="334">
        <v>6.2566219351719743E-2</v>
      </c>
      <c r="CW200" s="334">
        <v>5.1378928227910084E-2</v>
      </c>
      <c r="CX200" s="299">
        <v>0.90588719999999989</v>
      </c>
      <c r="CY200" s="300">
        <v>0.12128106759912587</v>
      </c>
      <c r="CZ200" s="301">
        <v>0.78460613240087407</v>
      </c>
      <c r="DA200" s="301">
        <v>0</v>
      </c>
      <c r="DB200" s="301">
        <v>0.78460613240087407</v>
      </c>
      <c r="DC200" s="301">
        <v>0.12128106759912584</v>
      </c>
      <c r="DD200" s="169">
        <v>0</v>
      </c>
      <c r="DE200" s="170">
        <v>0.90588719999999989</v>
      </c>
      <c r="DF200" s="170">
        <v>0.20201353618580078</v>
      </c>
      <c r="DG200" s="170">
        <v>0.70387366381419914</v>
      </c>
      <c r="DH200" s="170">
        <v>0</v>
      </c>
      <c r="DI200" s="170">
        <v>0</v>
      </c>
      <c r="DJ200" s="170">
        <v>0.70387366381419914</v>
      </c>
      <c r="DK200" s="170">
        <v>6.1756682262386092E-2</v>
      </c>
      <c r="DL200" s="170">
        <v>0.14025685392341469</v>
      </c>
      <c r="DM200" s="336">
        <v>26.244241877572744</v>
      </c>
      <c r="DN200" s="337">
        <v>7.1665064227011426</v>
      </c>
      <c r="DO200" s="337">
        <v>19.077735454871608</v>
      </c>
      <c r="DP200" s="337">
        <v>1.2336957695161548</v>
      </c>
      <c r="DQ200" s="337">
        <v>17.844039685355451</v>
      </c>
      <c r="DR200" s="337">
        <v>7.1665064227011426</v>
      </c>
      <c r="DS200" s="338">
        <v>7.0551295915786641E-2</v>
      </c>
      <c r="DT200" s="339">
        <v>26.173690581656956</v>
      </c>
      <c r="DU200" s="339">
        <v>8.2767591344082003</v>
      </c>
      <c r="DV200" s="339">
        <v>17.590352085915427</v>
      </c>
      <c r="DW200" s="339">
        <v>0</v>
      </c>
      <c r="DX200" s="339">
        <v>1.211867744260442</v>
      </c>
      <c r="DY200" s="339">
        <v>16.685063702988316</v>
      </c>
      <c r="DZ200" s="339">
        <v>1.1019430155041441</v>
      </c>
      <c r="EA200" s="339">
        <v>7.1748161189040562</v>
      </c>
      <c r="EB200" s="340">
        <v>3.8105292870672032</v>
      </c>
      <c r="EC200" s="274">
        <v>13.981081275510302</v>
      </c>
      <c r="ED200" s="274">
        <v>4.5865025173333338</v>
      </c>
      <c r="EE200" s="274">
        <v>1.8748707083765137</v>
      </c>
      <c r="EF200" s="274">
        <v>0.20331879215686388</v>
      </c>
      <c r="EG200" s="274">
        <v>0.88205209712853017</v>
      </c>
      <c r="EH200" s="274">
        <f t="shared" si="179"/>
        <v>0.90588719999999989</v>
      </c>
      <c r="EI200" s="248">
        <f t="shared" si="180"/>
        <v>26.244241877572744</v>
      </c>
      <c r="EJ200" s="245">
        <v>0.40356527862369213</v>
      </c>
      <c r="EK200" s="246">
        <v>0.4603882146031214</v>
      </c>
      <c r="EL200" s="246">
        <v>0.30657936133333336</v>
      </c>
      <c r="EM200" s="246">
        <v>2.5765329421569369E-4</v>
      </c>
      <c r="EN200" s="246">
        <v>6.2905261661792111E-2</v>
      </c>
      <c r="EO200" s="246">
        <v>0</v>
      </c>
      <c r="EP200" s="246">
        <v>0</v>
      </c>
      <c r="EQ200" s="341">
        <v>1.2336957695161548</v>
      </c>
      <c r="ER200" s="246">
        <v>2.1949880501496017</v>
      </c>
      <c r="ES200" s="246">
        <v>8.7980068716845725</v>
      </c>
      <c r="ET200" s="246">
        <v>3.931422688365001</v>
      </c>
      <c r="EU200" s="246">
        <v>1.1661631379900643</v>
      </c>
      <c r="EV200" s="246">
        <v>0.11233082439605743</v>
      </c>
      <c r="EW200" s="246">
        <v>0.85652198036928018</v>
      </c>
      <c r="EX200" s="246">
        <f t="shared" si="181"/>
        <v>0.78460613240087407</v>
      </c>
      <c r="EY200" s="342">
        <f t="shared" si="182"/>
        <v>17.844039685355451</v>
      </c>
      <c r="EZ200" s="246">
        <v>1.2119759582939091</v>
      </c>
      <c r="FA200" s="246">
        <v>4.7226861892226086</v>
      </c>
      <c r="FB200" s="246">
        <v>0.34850046763500009</v>
      </c>
      <c r="FC200" s="246">
        <v>0.70844991709223371</v>
      </c>
      <c r="FD200" s="246">
        <v>2.8082706099014344E-2</v>
      </c>
      <c r="FE200" s="246">
        <v>2.5530116759249998E-2</v>
      </c>
      <c r="FF200" s="246">
        <f t="shared" si="188"/>
        <v>0.12128106759912584</v>
      </c>
      <c r="FG200" s="343">
        <f t="shared" si="189"/>
        <v>7.1665064227011426</v>
      </c>
      <c r="FH200" s="276">
        <v>0</v>
      </c>
      <c r="FI200" s="260">
        <v>0</v>
      </c>
      <c r="FJ200" s="260">
        <v>0</v>
      </c>
      <c r="FK200" s="260">
        <v>0</v>
      </c>
      <c r="FL200" s="260">
        <v>7.0551295915786641E-2</v>
      </c>
      <c r="FM200" s="264">
        <v>0</v>
      </c>
      <c r="FN200" s="264">
        <v>0</v>
      </c>
      <c r="FO200" s="344">
        <v>7.0551295915786641E-2</v>
      </c>
      <c r="FP200" s="345">
        <v>0</v>
      </c>
      <c r="FQ200" s="260">
        <v>0</v>
      </c>
      <c r="FR200" s="260">
        <v>0</v>
      </c>
      <c r="FS200" s="260">
        <v>0</v>
      </c>
      <c r="FT200" s="260">
        <v>0</v>
      </c>
      <c r="FU200" s="264">
        <v>0</v>
      </c>
      <c r="FV200" s="147">
        <v>0</v>
      </c>
      <c r="FW200" s="344">
        <v>0</v>
      </c>
      <c r="FX200" s="195">
        <v>0.40356527862369213</v>
      </c>
      <c r="FY200" s="262">
        <v>0.4603882146031214</v>
      </c>
      <c r="FZ200" s="262">
        <v>0.30657936133333341</v>
      </c>
      <c r="GA200" s="262">
        <v>2.5765329421569369E-4</v>
      </c>
      <c r="GB200" s="262">
        <v>4.1077236406079139E-2</v>
      </c>
      <c r="GC200" s="147">
        <v>0</v>
      </c>
      <c r="GD200" s="147">
        <v>0</v>
      </c>
      <c r="GE200" s="346">
        <v>1.211867744260442</v>
      </c>
      <c r="GF200" s="273">
        <f t="shared" si="190"/>
        <v>2.1949880501496022</v>
      </c>
      <c r="GG200" s="246">
        <f t="shared" si="191"/>
        <v>8.1198010800605829</v>
      </c>
      <c r="GH200" s="246">
        <f t="shared" si="192"/>
        <v>3.8079017141417495</v>
      </c>
      <c r="GI200" s="246">
        <f t="shared" si="193"/>
        <v>1.024961841378645</v>
      </c>
      <c r="GJ200" s="246">
        <f t="shared" si="194"/>
        <v>6.5430403894637695E-2</v>
      </c>
      <c r="GK200" s="246">
        <f t="shared" si="195"/>
        <v>0.76810694954890035</v>
      </c>
      <c r="GL200" s="246">
        <f t="shared" si="196"/>
        <v>0.70387366381419914</v>
      </c>
      <c r="GM200" s="346">
        <f t="shared" si="197"/>
        <v>16.685063702988316</v>
      </c>
      <c r="GN200" s="195">
        <v>0</v>
      </c>
      <c r="GO200" s="262">
        <v>0.97762011389003833</v>
      </c>
      <c r="GP200" s="262">
        <v>0</v>
      </c>
      <c r="GQ200" s="262">
        <v>0</v>
      </c>
      <c r="GR200" s="262">
        <v>0</v>
      </c>
      <c r="GS200" s="147">
        <v>6.2566219351719743E-2</v>
      </c>
      <c r="GT200" s="147">
        <f t="shared" si="198"/>
        <v>6.1756682262386092E-2</v>
      </c>
      <c r="GU200" s="346">
        <f t="shared" si="199"/>
        <v>1.1019430155041441</v>
      </c>
      <c r="GV200" s="195">
        <v>1.2119759582939091</v>
      </c>
      <c r="GW200" s="262">
        <v>4.4232718669565578</v>
      </c>
      <c r="GX200" s="262">
        <v>0.47202144185825073</v>
      </c>
      <c r="GY200" s="262">
        <v>0.84965121370365304</v>
      </c>
      <c r="GZ200" s="262">
        <v>2.6259855940360413E-2</v>
      </c>
      <c r="HA200" s="147">
        <v>5.1378928227910084E-2</v>
      </c>
      <c r="HB200" s="147">
        <f t="shared" si="186"/>
        <v>0.14025685392341469</v>
      </c>
      <c r="HC200" s="346">
        <f t="shared" si="187"/>
        <v>7.1748161189040562</v>
      </c>
      <c r="HD200" s="248">
        <f t="shared" si="200"/>
        <v>26.244241877572744</v>
      </c>
      <c r="HE200" s="116">
        <f t="shared" si="183"/>
        <v>1.2336957695161548</v>
      </c>
      <c r="HF200" s="117">
        <f t="shared" si="184"/>
        <v>17.844039685355451</v>
      </c>
      <c r="HG200" s="117">
        <f t="shared" si="185"/>
        <v>7.1665064227011426</v>
      </c>
      <c r="HH200" s="195">
        <f t="shared" si="173"/>
        <v>7.0551295915786641E-2</v>
      </c>
      <c r="HI200" s="262">
        <f t="shared" si="174"/>
        <v>0</v>
      </c>
      <c r="HJ200" s="262">
        <f t="shared" si="175"/>
        <v>1.211867744260442</v>
      </c>
      <c r="HK200" s="262">
        <f t="shared" si="176"/>
        <v>16.685063702988316</v>
      </c>
      <c r="HL200" s="262">
        <f t="shared" si="177"/>
        <v>1.1019430155041441</v>
      </c>
      <c r="HM200" s="262">
        <f t="shared" si="178"/>
        <v>7.1748161189040562</v>
      </c>
      <c r="HN200" s="120">
        <f t="shared" si="206"/>
        <v>25.071747566152816</v>
      </c>
      <c r="HO200" s="249">
        <f t="shared" si="207"/>
        <v>95.532374999096874</v>
      </c>
      <c r="HP200" s="121">
        <f t="shared" si="208"/>
        <v>4.4676250009031264</v>
      </c>
      <c r="HQ200" s="122">
        <f t="shared" si="201"/>
        <v>19.077735454871608</v>
      </c>
      <c r="HR200" s="123">
        <f t="shared" si="202"/>
        <v>17.896931447248758</v>
      </c>
      <c r="HS200" s="196">
        <f t="shared" si="203"/>
        <v>1.1808040076228501</v>
      </c>
      <c r="HT200" s="197">
        <f t="shared" si="204"/>
        <v>1.1724943114199307</v>
      </c>
      <c r="HU200" s="198">
        <f t="shared" si="205"/>
        <v>8.3096962029136634E-3</v>
      </c>
      <c r="HV200" s="199">
        <f t="shared" si="158"/>
        <v>2.1870201564643952</v>
      </c>
      <c r="HW200" s="125">
        <f t="shared" si="159"/>
        <v>0.1028079807930129</v>
      </c>
      <c r="HX200" s="125">
        <f t="shared" si="160"/>
        <v>1.4870033071129543</v>
      </c>
      <c r="HY200" s="125">
        <f t="shared" si="161"/>
        <v>0.59720886855842858</v>
      </c>
      <c r="HZ200" s="200">
        <f t="shared" si="162"/>
        <v>5.879274659648887E-3</v>
      </c>
      <c r="IA200" s="201">
        <f t="shared" si="163"/>
        <v>0</v>
      </c>
      <c r="IB200" s="201">
        <f t="shared" si="164"/>
        <v>0.10098897868837016</v>
      </c>
      <c r="IC200" s="201">
        <f t="shared" si="165"/>
        <v>1.3904219752490263</v>
      </c>
      <c r="ID200" s="201">
        <f t="shared" si="166"/>
        <v>9.1828584625345336E-2</v>
      </c>
      <c r="IE200" s="201">
        <f t="shared" si="167"/>
        <v>0.59790134324200472</v>
      </c>
      <c r="IF200" s="173">
        <f t="shared" si="168"/>
        <v>1.5898112879059674</v>
      </c>
      <c r="IG200" s="174">
        <f t="shared" si="169"/>
        <v>1.4914109539373965</v>
      </c>
      <c r="IH200" s="184">
        <f t="shared" si="170"/>
        <v>9.8400333968570841E-2</v>
      </c>
      <c r="II200" s="185">
        <f t="shared" si="171"/>
        <v>9.7707859284994217E-2</v>
      </c>
      <c r="IJ200" s="177">
        <f t="shared" si="172"/>
        <v>6.9247468357613862E-4</v>
      </c>
      <c r="IK200" s="130">
        <v>0</v>
      </c>
      <c r="IL200" s="347">
        <v>0</v>
      </c>
    </row>
    <row r="201" spans="1:246" outlineLevel="3" x14ac:dyDescent="0.2">
      <c r="A201" s="187">
        <v>193.333333333333</v>
      </c>
      <c r="B201" s="188">
        <v>176</v>
      </c>
      <c r="C201" s="189" t="s">
        <v>306</v>
      </c>
      <c r="D201" s="208" t="s">
        <v>313</v>
      </c>
      <c r="E201" s="191" t="s">
        <v>317</v>
      </c>
      <c r="F201" s="1">
        <v>20421.862000000001</v>
      </c>
      <c r="G201" s="232">
        <v>335.75040000000001</v>
      </c>
      <c r="H201" s="234">
        <v>74.63</v>
      </c>
      <c r="I201" s="192">
        <v>1</v>
      </c>
      <c r="J201" s="193">
        <v>0</v>
      </c>
      <c r="K201" s="202">
        <v>0</v>
      </c>
      <c r="L201" s="271">
        <v>3.8118209620956236</v>
      </c>
      <c r="M201" s="272">
        <v>2.284672148853129</v>
      </c>
      <c r="N201" s="314">
        <v>1.5271488132424946</v>
      </c>
      <c r="O201" s="314">
        <v>0.39302484629511142</v>
      </c>
      <c r="P201" s="314">
        <v>1.1341239669473833</v>
      </c>
      <c r="Q201" s="314">
        <v>2.284672148853129</v>
      </c>
      <c r="R201" s="315">
        <v>0</v>
      </c>
      <c r="S201" s="316">
        <v>3.8118209620956236</v>
      </c>
      <c r="T201" s="316">
        <v>2.284672148853129</v>
      </c>
      <c r="U201" s="316">
        <v>1.5271488132424946</v>
      </c>
      <c r="V201" s="316">
        <v>0</v>
      </c>
      <c r="W201" s="316">
        <v>0.39302484629511142</v>
      </c>
      <c r="X201" s="316">
        <v>1.1341239669473833</v>
      </c>
      <c r="Y201" s="316">
        <v>0</v>
      </c>
      <c r="Z201" s="316">
        <v>2.284672148853129</v>
      </c>
      <c r="AA201" s="317">
        <v>19.343083375822385</v>
      </c>
      <c r="AB201" s="318">
        <v>5.3868581597257315</v>
      </c>
      <c r="AC201" s="318">
        <v>13.956225216096653</v>
      </c>
      <c r="AD201" s="318">
        <v>1.4411364891737071</v>
      </c>
      <c r="AE201" s="318">
        <v>12.515088726922947</v>
      </c>
      <c r="AF201" s="318">
        <v>5.3868581597257315</v>
      </c>
      <c r="AG201" s="319">
        <v>0</v>
      </c>
      <c r="AH201" s="320">
        <v>19.343083375822385</v>
      </c>
      <c r="AI201" s="320">
        <v>13.476968183859551</v>
      </c>
      <c r="AJ201" s="320">
        <v>5.8661151919628338</v>
      </c>
      <c r="AK201" s="320">
        <v>0</v>
      </c>
      <c r="AL201" s="320">
        <v>1.4411364891737071</v>
      </c>
      <c r="AM201" s="320">
        <v>4.424978702789125</v>
      </c>
      <c r="AN201" s="320">
        <v>10.954204931564984</v>
      </c>
      <c r="AO201" s="320">
        <v>2.522763252294566</v>
      </c>
      <c r="AP201" s="321">
        <v>9.3473577466666651</v>
      </c>
      <c r="AQ201" s="322">
        <v>0.69042526529999981</v>
      </c>
      <c r="AR201" s="323">
        <v>8.656932481366665</v>
      </c>
      <c r="AS201" s="323">
        <v>0.96849838666666632</v>
      </c>
      <c r="AT201" s="323">
        <v>7.6884340946999989</v>
      </c>
      <c r="AU201" s="323">
        <v>0.69042526529999981</v>
      </c>
      <c r="AV201" s="315">
        <v>0</v>
      </c>
      <c r="AW201" s="316">
        <v>9.3473577466666651</v>
      </c>
      <c r="AX201" s="316">
        <v>2.9295380165274549</v>
      </c>
      <c r="AY201" s="316">
        <v>5.449321343472544</v>
      </c>
      <c r="AZ201" s="316">
        <v>0</v>
      </c>
      <c r="BA201" s="316">
        <v>0.96849838666666643</v>
      </c>
      <c r="BB201" s="316">
        <v>5.449321343472544</v>
      </c>
      <c r="BC201" s="316">
        <v>0</v>
      </c>
      <c r="BD201" s="316">
        <v>2.9295380165274549</v>
      </c>
      <c r="BE201" s="324">
        <v>0.48287310779452125</v>
      </c>
      <c r="BF201" s="325">
        <v>0.10408073890482201</v>
      </c>
      <c r="BG201" s="326">
        <v>0.37879236888969925</v>
      </c>
      <c r="BH201" s="326" t="s">
        <v>318</v>
      </c>
      <c r="BI201" s="326">
        <v>0.37879236888969925</v>
      </c>
      <c r="BJ201" s="326">
        <v>0.10408073890482201</v>
      </c>
      <c r="BK201" s="319">
        <v>0</v>
      </c>
      <c r="BL201" s="320">
        <v>0.48287310779452125</v>
      </c>
      <c r="BM201" s="320">
        <v>0.44290952687643942</v>
      </c>
      <c r="BN201" s="320">
        <v>3.9963580918081831E-2</v>
      </c>
      <c r="BO201" s="320">
        <v>0</v>
      </c>
      <c r="BP201" s="320">
        <v>0</v>
      </c>
      <c r="BQ201" s="320">
        <v>3.9963580918081831E-2</v>
      </c>
      <c r="BR201" s="320">
        <v>0</v>
      </c>
      <c r="BS201" s="320">
        <v>0.44290952687643942</v>
      </c>
      <c r="BT201" s="275">
        <v>0.1316366739528384</v>
      </c>
      <c r="BU201" s="327">
        <v>1.8181861043209721E-2</v>
      </c>
      <c r="BV201" s="328">
        <v>0.11345481290962868</v>
      </c>
      <c r="BW201" s="328">
        <v>4.0727368736789768E-2</v>
      </c>
      <c r="BX201" s="328">
        <v>7.2727444172838912E-2</v>
      </c>
      <c r="BY201" s="328">
        <v>1.8181861043209721E-2</v>
      </c>
      <c r="BZ201" s="329">
        <v>0.12670029867960697</v>
      </c>
      <c r="CA201" s="330">
        <v>4.9363752732314303E-3</v>
      </c>
      <c r="CB201" s="330">
        <v>3.4090989456018214E-3</v>
      </c>
      <c r="CC201" s="330">
        <v>1.5272763276296089E-3</v>
      </c>
      <c r="CD201" s="330"/>
      <c r="CE201" s="330">
        <v>1.5272763276296156E-3</v>
      </c>
      <c r="CF201" s="330">
        <v>-6.7220534694101275E-18</v>
      </c>
      <c r="CG201" s="330"/>
      <c r="CH201" s="330">
        <v>3.4090989456018214E-3</v>
      </c>
      <c r="CI201" s="331">
        <v>0.48080342349270005</v>
      </c>
      <c r="CJ201" s="332">
        <v>1.2240741051000001E-2</v>
      </c>
      <c r="CK201" s="332">
        <v>0.46856268244170007</v>
      </c>
      <c r="CL201" s="332"/>
      <c r="CM201" s="332">
        <v>0.46856268244170007</v>
      </c>
      <c r="CN201" s="332">
        <v>1.2240741051000001E-2</v>
      </c>
      <c r="CO201" s="333"/>
      <c r="CP201" s="334">
        <v>0.48080342349270005</v>
      </c>
      <c r="CQ201" s="334">
        <v>0.48080342349270005</v>
      </c>
      <c r="CR201" s="334">
        <v>0</v>
      </c>
      <c r="CS201" s="335"/>
      <c r="CT201" s="335"/>
      <c r="CU201" s="334">
        <v>0</v>
      </c>
      <c r="CV201" s="334">
        <v>0.44852949369075246</v>
      </c>
      <c r="CW201" s="334">
        <v>3.2273929801947598E-2</v>
      </c>
      <c r="CX201" s="299">
        <v>1.0298940000000001</v>
      </c>
      <c r="CY201" s="300">
        <v>0.13788321971425815</v>
      </c>
      <c r="CZ201" s="301">
        <v>0.89201078028574177</v>
      </c>
      <c r="DA201" s="301">
        <v>0</v>
      </c>
      <c r="DB201" s="301">
        <v>0.89201078028574177</v>
      </c>
      <c r="DC201" s="301">
        <v>0.13788321971425815</v>
      </c>
      <c r="DD201" s="169">
        <v>0</v>
      </c>
      <c r="DE201" s="170">
        <v>1.0298940000000001</v>
      </c>
      <c r="DF201" s="170">
        <v>0.98775955402503368</v>
      </c>
      <c r="DG201" s="170">
        <v>4.2134445974966406E-2</v>
      </c>
      <c r="DH201" s="170">
        <v>0</v>
      </c>
      <c r="DI201" s="170">
        <v>0</v>
      </c>
      <c r="DJ201" s="170">
        <v>4.2134445974966406E-2</v>
      </c>
      <c r="DK201" s="170">
        <v>0.98775955402503368</v>
      </c>
      <c r="DL201" s="170">
        <v>0</v>
      </c>
      <c r="DM201" s="336">
        <v>34.627469289824731</v>
      </c>
      <c r="DN201" s="337">
        <v>8.6343421345921509</v>
      </c>
      <c r="DO201" s="337">
        <v>25.993127155232582</v>
      </c>
      <c r="DP201" s="337" t="e">
        <v>#VALUE!</v>
      </c>
      <c r="DQ201" s="337">
        <v>23.149740064360305</v>
      </c>
      <c r="DR201" s="337">
        <v>8.6343421345921509</v>
      </c>
      <c r="DS201" s="338">
        <v>0.12670029867960697</v>
      </c>
      <c r="DT201" s="339">
        <v>34.500768991145122</v>
      </c>
      <c r="DU201" s="339">
        <v>20.606059952579908</v>
      </c>
      <c r="DV201" s="339">
        <v>12.92621065189855</v>
      </c>
      <c r="DW201" s="339">
        <v>0</v>
      </c>
      <c r="DX201" s="339">
        <v>2.8041869984631145</v>
      </c>
      <c r="DY201" s="339">
        <v>11.090522040102099</v>
      </c>
      <c r="DZ201" s="339">
        <v>12.390493979280771</v>
      </c>
      <c r="EA201" s="339">
        <v>8.2155659732991371</v>
      </c>
      <c r="EB201" s="340">
        <v>3.8118209620956236</v>
      </c>
      <c r="EC201" s="274">
        <v>19.343083375822385</v>
      </c>
      <c r="ED201" s="274">
        <v>9.3473577466666651</v>
      </c>
      <c r="EE201" s="274">
        <v>0.48287310779452125</v>
      </c>
      <c r="EF201" s="274">
        <v>0.1316366739528384</v>
      </c>
      <c r="EG201" s="274">
        <v>0.48080342349270005</v>
      </c>
      <c r="EH201" s="274">
        <f t="shared" si="179"/>
        <v>1.0298940000000001</v>
      </c>
      <c r="EI201" s="248">
        <f t="shared" si="180"/>
        <v>34.627469289824731</v>
      </c>
      <c r="EJ201" s="245">
        <v>0.39302484629511142</v>
      </c>
      <c r="EK201" s="246">
        <v>1.4411364891737071</v>
      </c>
      <c r="EL201" s="246">
        <v>0.96849838666666632</v>
      </c>
      <c r="EM201" s="246" t="s">
        <v>318</v>
      </c>
      <c r="EN201" s="246">
        <v>4.0727368736789768E-2</v>
      </c>
      <c r="EO201" s="246">
        <v>0</v>
      </c>
      <c r="EP201" s="246">
        <v>0</v>
      </c>
      <c r="EQ201" s="341">
        <v>2.8433870908722749</v>
      </c>
      <c r="ER201" s="246">
        <v>1.1341239669473833</v>
      </c>
      <c r="ES201" s="246">
        <v>12.515088726922947</v>
      </c>
      <c r="ET201" s="246">
        <v>7.6884340946999989</v>
      </c>
      <c r="EU201" s="246">
        <v>0.37879236888969925</v>
      </c>
      <c r="EV201" s="246">
        <v>7.2727444172838912E-2</v>
      </c>
      <c r="EW201" s="246">
        <v>0.46856268244170007</v>
      </c>
      <c r="EX201" s="246">
        <f t="shared" si="181"/>
        <v>0.89201078028574177</v>
      </c>
      <c r="EY201" s="342">
        <f t="shared" si="182"/>
        <v>23.149740064360305</v>
      </c>
      <c r="EZ201" s="246">
        <v>2.284672148853129</v>
      </c>
      <c r="FA201" s="246">
        <v>5.3868581597257315</v>
      </c>
      <c r="FB201" s="246">
        <v>0.69042526529999981</v>
      </c>
      <c r="FC201" s="246">
        <v>0.10408073890482201</v>
      </c>
      <c r="FD201" s="246">
        <v>1.8181861043209721E-2</v>
      </c>
      <c r="FE201" s="246">
        <v>1.2240741051000001E-2</v>
      </c>
      <c r="FF201" s="246">
        <f t="shared" si="188"/>
        <v>0.13788321971425815</v>
      </c>
      <c r="FG201" s="343">
        <f t="shared" si="189"/>
        <v>8.6343421345921509</v>
      </c>
      <c r="FH201" s="276">
        <v>0</v>
      </c>
      <c r="FI201" s="260">
        <v>0</v>
      </c>
      <c r="FJ201" s="260">
        <v>0</v>
      </c>
      <c r="FK201" s="260">
        <v>0</v>
      </c>
      <c r="FL201" s="260">
        <v>0.12670029867960697</v>
      </c>
      <c r="FM201" s="264">
        <v>0</v>
      </c>
      <c r="FN201" s="264">
        <v>0</v>
      </c>
      <c r="FO201" s="344">
        <v>0.12670029867960697</v>
      </c>
      <c r="FP201" s="345">
        <v>0</v>
      </c>
      <c r="FQ201" s="260">
        <v>0</v>
      </c>
      <c r="FR201" s="260">
        <v>0</v>
      </c>
      <c r="FS201" s="260">
        <v>0</v>
      </c>
      <c r="FT201" s="260">
        <v>0</v>
      </c>
      <c r="FU201" s="264">
        <v>0</v>
      </c>
      <c r="FV201" s="147">
        <v>0</v>
      </c>
      <c r="FW201" s="344">
        <v>0</v>
      </c>
      <c r="FX201" s="195">
        <v>0.39302484629511142</v>
      </c>
      <c r="FY201" s="262">
        <v>1.4411364891737071</v>
      </c>
      <c r="FZ201" s="262">
        <v>0.96849838666666643</v>
      </c>
      <c r="GA201" s="262">
        <v>0</v>
      </c>
      <c r="GB201" s="262">
        <v>1.5272763276296156E-3</v>
      </c>
      <c r="GC201" s="147">
        <v>0</v>
      </c>
      <c r="GD201" s="147">
        <v>0</v>
      </c>
      <c r="GE201" s="346">
        <v>2.8041869984631145</v>
      </c>
      <c r="GF201" s="273">
        <f t="shared" si="190"/>
        <v>1.1341239669473833</v>
      </c>
      <c r="GG201" s="246">
        <f t="shared" si="191"/>
        <v>4.424978702789125</v>
      </c>
      <c r="GH201" s="246">
        <f t="shared" si="192"/>
        <v>5.449321343472544</v>
      </c>
      <c r="GI201" s="246">
        <f t="shared" si="193"/>
        <v>3.9963580918081831E-2</v>
      </c>
      <c r="GJ201" s="246">
        <f t="shared" si="194"/>
        <v>-6.7220534694101275E-18</v>
      </c>
      <c r="GK201" s="246">
        <f t="shared" si="195"/>
        <v>0</v>
      </c>
      <c r="GL201" s="246">
        <f t="shared" si="196"/>
        <v>4.2134445974966406E-2</v>
      </c>
      <c r="GM201" s="346">
        <f t="shared" si="197"/>
        <v>11.090522040102099</v>
      </c>
      <c r="GN201" s="195">
        <v>0</v>
      </c>
      <c r="GO201" s="262">
        <v>10.954204931564984</v>
      </c>
      <c r="GP201" s="262">
        <v>0</v>
      </c>
      <c r="GQ201" s="262">
        <v>0</v>
      </c>
      <c r="GR201" s="262">
        <v>0</v>
      </c>
      <c r="GS201" s="147">
        <v>0.44852949369075246</v>
      </c>
      <c r="GT201" s="147">
        <f t="shared" si="198"/>
        <v>0.98775955402503368</v>
      </c>
      <c r="GU201" s="346">
        <f t="shared" si="199"/>
        <v>12.390493979280771</v>
      </c>
      <c r="GV201" s="195">
        <v>2.284672148853129</v>
      </c>
      <c r="GW201" s="262">
        <v>2.522763252294566</v>
      </c>
      <c r="GX201" s="262">
        <v>2.9295380165274549</v>
      </c>
      <c r="GY201" s="262">
        <v>0.44290952687643942</v>
      </c>
      <c r="GZ201" s="262">
        <v>3.4090989456018214E-3</v>
      </c>
      <c r="HA201" s="147">
        <v>3.2273929801947598E-2</v>
      </c>
      <c r="HB201" s="147">
        <f t="shared" si="186"/>
        <v>0</v>
      </c>
      <c r="HC201" s="346">
        <f t="shared" si="187"/>
        <v>8.2155659732991371</v>
      </c>
      <c r="HD201" s="248">
        <f t="shared" si="200"/>
        <v>34.627469289824731</v>
      </c>
      <c r="HE201" s="116">
        <f t="shared" si="183"/>
        <v>2.8433870908722749</v>
      </c>
      <c r="HF201" s="117">
        <f t="shared" si="184"/>
        <v>23.149740064360305</v>
      </c>
      <c r="HG201" s="117">
        <f t="shared" si="185"/>
        <v>8.6343421345921509</v>
      </c>
      <c r="HH201" s="195">
        <f t="shared" si="173"/>
        <v>0.12670029867960697</v>
      </c>
      <c r="HI201" s="262">
        <f t="shared" si="174"/>
        <v>0</v>
      </c>
      <c r="HJ201" s="262">
        <f t="shared" si="175"/>
        <v>2.8041869984631145</v>
      </c>
      <c r="HK201" s="262">
        <f t="shared" si="176"/>
        <v>11.090522040102099</v>
      </c>
      <c r="HL201" s="262">
        <f t="shared" si="177"/>
        <v>12.390493979280771</v>
      </c>
      <c r="HM201" s="262">
        <f t="shared" si="178"/>
        <v>8.2155659732991371</v>
      </c>
      <c r="HN201" s="120">
        <f t="shared" si="206"/>
        <v>22.110275011864353</v>
      </c>
      <c r="HO201" s="249">
        <f t="shared" si="207"/>
        <v>63.851836317594966</v>
      </c>
      <c r="HP201" s="121">
        <f t="shared" si="208"/>
        <v>36.148163682405034</v>
      </c>
      <c r="HQ201" s="122">
        <f t="shared" si="201"/>
        <v>25.993127155232578</v>
      </c>
      <c r="HR201" s="123">
        <f t="shared" si="202"/>
        <v>13.894709038565214</v>
      </c>
      <c r="HS201" s="196">
        <f t="shared" si="203"/>
        <v>12.098418116667364</v>
      </c>
      <c r="HT201" s="197">
        <f t="shared" si="204"/>
        <v>12.517194277960378</v>
      </c>
      <c r="HU201" s="198">
        <f t="shared" si="205"/>
        <v>-0.41877616129301387</v>
      </c>
      <c r="HV201" s="199">
        <f t="shared" si="158"/>
        <v>2.8856224408187274</v>
      </c>
      <c r="HW201" s="125">
        <f t="shared" si="159"/>
        <v>0.23694892423935623</v>
      </c>
      <c r="HX201" s="125">
        <f t="shared" si="160"/>
        <v>1.9291450053633588</v>
      </c>
      <c r="HY201" s="125">
        <f t="shared" si="161"/>
        <v>0.71952851121601258</v>
      </c>
      <c r="HZ201" s="200">
        <f t="shared" si="162"/>
        <v>1.0558358223300581E-2</v>
      </c>
      <c r="IA201" s="201">
        <f t="shared" si="163"/>
        <v>0</v>
      </c>
      <c r="IB201" s="201">
        <f t="shared" si="164"/>
        <v>0.23368224987192621</v>
      </c>
      <c r="IC201" s="201">
        <f t="shared" si="165"/>
        <v>0.92421017000850825</v>
      </c>
      <c r="ID201" s="201">
        <f t="shared" si="166"/>
        <v>1.0325411649400642</v>
      </c>
      <c r="IE201" s="201">
        <f t="shared" si="167"/>
        <v>0.68463049777492813</v>
      </c>
      <c r="IF201" s="173">
        <f t="shared" si="168"/>
        <v>2.1660939296027149</v>
      </c>
      <c r="IG201" s="174">
        <f t="shared" si="169"/>
        <v>1.1578924198804346</v>
      </c>
      <c r="IH201" s="184">
        <f t="shared" si="170"/>
        <v>1.0082015097222803</v>
      </c>
      <c r="II201" s="185">
        <f t="shared" si="171"/>
        <v>1.0430995231633649</v>
      </c>
      <c r="IJ201" s="177">
        <f t="shared" si="172"/>
        <v>-3.4898013441084487E-2</v>
      </c>
      <c r="IK201" s="130">
        <v>0</v>
      </c>
      <c r="IL201" s="347">
        <v>0</v>
      </c>
    </row>
    <row r="202" spans="1:246" outlineLevel="3" x14ac:dyDescent="0.2">
      <c r="A202" s="187">
        <v>194.43030303030301</v>
      </c>
      <c r="B202" s="188">
        <v>177</v>
      </c>
      <c r="C202" s="189" t="s">
        <v>306</v>
      </c>
      <c r="D202" s="208" t="s">
        <v>313</v>
      </c>
      <c r="E202" s="191" t="s">
        <v>319</v>
      </c>
      <c r="F202" s="1">
        <v>67164.13</v>
      </c>
      <c r="G202" s="232">
        <v>754.09780000000001</v>
      </c>
      <c r="H202" s="234">
        <v>74.137</v>
      </c>
      <c r="I202" s="192">
        <v>0.99959657540972902</v>
      </c>
      <c r="J202" s="193">
        <v>4.0342459027098432E-4</v>
      </c>
      <c r="K202" s="202">
        <v>1</v>
      </c>
      <c r="L202" s="271">
        <v>3.5899006281131882</v>
      </c>
      <c r="M202" s="272">
        <v>2.1685561599366903</v>
      </c>
      <c r="N202" s="314">
        <v>1.421344468176498</v>
      </c>
      <c r="O202" s="314">
        <v>0.36555514339331519</v>
      </c>
      <c r="P202" s="314">
        <v>1.0557893247831829</v>
      </c>
      <c r="Q202" s="314">
        <v>2.1685561599366903</v>
      </c>
      <c r="R202" s="315">
        <v>0</v>
      </c>
      <c r="S202" s="316">
        <v>3.5899006281131882</v>
      </c>
      <c r="T202" s="316">
        <v>1.6259197589765217</v>
      </c>
      <c r="U202" s="316">
        <v>1.9639808691366665</v>
      </c>
      <c r="V202" s="316">
        <v>1.2223925100323081</v>
      </c>
      <c r="W202" s="316">
        <v>0.14696542803717338</v>
      </c>
      <c r="X202" s="316">
        <v>0.59462293106718522</v>
      </c>
      <c r="Y202" s="316">
        <v>0</v>
      </c>
      <c r="Z202" s="316">
        <v>1.6259197589765217</v>
      </c>
      <c r="AA202" s="317">
        <v>15.427736076363125</v>
      </c>
      <c r="AB202" s="318">
        <v>5.3207470286700422</v>
      </c>
      <c r="AC202" s="318">
        <v>10.106989047693084</v>
      </c>
      <c r="AD202" s="318">
        <v>0.50473126725037554</v>
      </c>
      <c r="AE202" s="318">
        <v>9.6022577804427058</v>
      </c>
      <c r="AF202" s="318">
        <v>5.3207470286700422</v>
      </c>
      <c r="AG202" s="319">
        <v>0</v>
      </c>
      <c r="AH202" s="320">
        <v>15.427736076363125</v>
      </c>
      <c r="AI202" s="320">
        <v>11.344450326163726</v>
      </c>
      <c r="AJ202" s="320">
        <v>4.0832857501993995</v>
      </c>
      <c r="AK202" s="320">
        <v>1.7276551094867088</v>
      </c>
      <c r="AL202" s="320">
        <v>0.2372476839504816</v>
      </c>
      <c r="AM202" s="320">
        <v>2.1183829567622094</v>
      </c>
      <c r="AN202" s="320">
        <v>9.9850431463614751</v>
      </c>
      <c r="AO202" s="320">
        <v>1.3594071798022509</v>
      </c>
      <c r="AP202" s="321">
        <v>5.1220759053333333</v>
      </c>
      <c r="AQ202" s="322">
        <v>0.38947279854000005</v>
      </c>
      <c r="AR202" s="323">
        <v>4.7326031067933334</v>
      </c>
      <c r="AS202" s="323">
        <v>0.33757047333333334</v>
      </c>
      <c r="AT202" s="323">
        <v>4.3950326334599996</v>
      </c>
      <c r="AU202" s="323">
        <v>0.38947279854000005</v>
      </c>
      <c r="AV202" s="315">
        <v>0.16158328366470737</v>
      </c>
      <c r="AW202" s="316">
        <v>4.9604926216686263</v>
      </c>
      <c r="AX202" s="316">
        <v>1.6094369128115593</v>
      </c>
      <c r="AY202" s="316">
        <v>3.0275558404582004</v>
      </c>
      <c r="AZ202" s="316">
        <v>0</v>
      </c>
      <c r="BA202" s="316">
        <v>0.32349986839886674</v>
      </c>
      <c r="BB202" s="316">
        <v>3.0275558404582004</v>
      </c>
      <c r="BC202" s="316">
        <v>0</v>
      </c>
      <c r="BD202" s="316">
        <v>1.6094369128115593</v>
      </c>
      <c r="BE202" s="324">
        <v>9.2929541750118165</v>
      </c>
      <c r="BF202" s="325">
        <v>2.9526557054104394</v>
      </c>
      <c r="BG202" s="326">
        <v>6.3402984696013771</v>
      </c>
      <c r="BH202" s="326">
        <v>0.6051654320208838</v>
      </c>
      <c r="BI202" s="326">
        <v>5.7351330375804928</v>
      </c>
      <c r="BJ202" s="326">
        <v>2.9526557054104394</v>
      </c>
      <c r="BK202" s="319">
        <v>4.4123724551711438</v>
      </c>
      <c r="BL202" s="320">
        <v>4.8805817198406727</v>
      </c>
      <c r="BM202" s="320">
        <v>4.0736508453122262</v>
      </c>
      <c r="BN202" s="320">
        <v>0.80693087452844647</v>
      </c>
      <c r="BO202" s="320">
        <v>0</v>
      </c>
      <c r="BP202" s="320">
        <v>0.3178278176537821</v>
      </c>
      <c r="BQ202" s="320">
        <v>0.48910305687466438</v>
      </c>
      <c r="BR202" s="320">
        <v>0</v>
      </c>
      <c r="BS202" s="320">
        <v>4.0736508453122262</v>
      </c>
      <c r="BT202" s="275">
        <v>0.13368296679603633</v>
      </c>
      <c r="BU202" s="327">
        <v>1.8464498176248113E-2</v>
      </c>
      <c r="BV202" s="328">
        <v>0.11521846861978823</v>
      </c>
      <c r="BW202" s="328">
        <v>4.1360475914795754E-2</v>
      </c>
      <c r="BX202" s="328">
        <v>7.3857992704992464E-2</v>
      </c>
      <c r="BY202" s="328">
        <v>1.8464498176248113E-2</v>
      </c>
      <c r="BZ202" s="329">
        <v>0.12924446339371415</v>
      </c>
      <c r="CA202" s="330">
        <v>4.4385034023221859E-3</v>
      </c>
      <c r="CB202" s="330">
        <v>3.064275498058665E-3</v>
      </c>
      <c r="CC202" s="330">
        <v>1.3742279042635208E-3</v>
      </c>
      <c r="CD202" s="330"/>
      <c r="CE202" s="330">
        <v>1.3732386217129289E-3</v>
      </c>
      <c r="CF202" s="330">
        <v>9.8928255059193247E-7</v>
      </c>
      <c r="CG202" s="330"/>
      <c r="CH202" s="330">
        <v>3.064275498058665E-3</v>
      </c>
      <c r="CI202" s="331">
        <v>1.6891395394387505</v>
      </c>
      <c r="CJ202" s="332">
        <v>4.3289654625000014E-2</v>
      </c>
      <c r="CK202" s="332">
        <v>1.6458498848137504</v>
      </c>
      <c r="CL202" s="332"/>
      <c r="CM202" s="332">
        <v>1.6458498848137504</v>
      </c>
      <c r="CN202" s="332">
        <v>4.3289654625000014E-2</v>
      </c>
      <c r="CO202" s="333"/>
      <c r="CP202" s="334">
        <v>1.6891395394387505</v>
      </c>
      <c r="CQ202" s="334">
        <v>1.6884742832222737</v>
      </c>
      <c r="CR202" s="334">
        <v>6.6525621647683941E-4</v>
      </c>
      <c r="CS202" s="335"/>
      <c r="CT202" s="335"/>
      <c r="CU202" s="334">
        <v>6.6525621647683941E-4</v>
      </c>
      <c r="CV202" s="334">
        <v>1.5328455305971491</v>
      </c>
      <c r="CW202" s="334">
        <v>0.15562875262512454</v>
      </c>
      <c r="CX202" s="299">
        <v>1.0230905999999997</v>
      </c>
      <c r="CY202" s="300">
        <v>0.13697237384370836</v>
      </c>
      <c r="CZ202" s="301">
        <v>0.88611822615629132</v>
      </c>
      <c r="DA202" s="301">
        <v>0</v>
      </c>
      <c r="DB202" s="301">
        <v>0.88611822615629132</v>
      </c>
      <c r="DC202" s="301">
        <v>0.13697237384370836</v>
      </c>
      <c r="DD202" s="169">
        <v>0</v>
      </c>
      <c r="DE202" s="170">
        <v>1.0230905999999997</v>
      </c>
      <c r="DF202" s="170">
        <v>0.98089389481322464</v>
      </c>
      <c r="DG202" s="170">
        <v>4.2196705186775096E-2</v>
      </c>
      <c r="DH202" s="170">
        <v>0</v>
      </c>
      <c r="DI202" s="170">
        <v>0</v>
      </c>
      <c r="DJ202" s="170">
        <v>4.2196705186775138E-2</v>
      </c>
      <c r="DK202" s="170">
        <v>0.98078505292371299</v>
      </c>
      <c r="DL202" s="170">
        <v>1.0884188951161389E-4</v>
      </c>
      <c r="DM202" s="336">
        <v>36.278579891056253</v>
      </c>
      <c r="DN202" s="337">
        <v>11.030158219202127</v>
      </c>
      <c r="DO202" s="337">
        <v>25.248421671854118</v>
      </c>
      <c r="DP202" s="337">
        <v>1.8543827919127038</v>
      </c>
      <c r="DQ202" s="337">
        <v>23.394038879941416</v>
      </c>
      <c r="DR202" s="337">
        <v>11.030158219202127</v>
      </c>
      <c r="DS202" s="338">
        <v>4.7032002022295654</v>
      </c>
      <c r="DT202" s="339">
        <v>31.575379688826683</v>
      </c>
      <c r="DU202" s="339">
        <v>21.325890296797589</v>
      </c>
      <c r="DV202" s="339">
        <v>9.9259895236302285</v>
      </c>
      <c r="DW202" s="339">
        <v>2.9500476195190171</v>
      </c>
      <c r="DX202" s="339">
        <v>1.0269140366620166</v>
      </c>
      <c r="DY202" s="339">
        <v>6.2725277358480627</v>
      </c>
      <c r="DZ202" s="339">
        <v>12.498673729882336</v>
      </c>
      <c r="EA202" s="339">
        <v>8.8272165669152542</v>
      </c>
      <c r="EB202" s="340">
        <v>3.5899006281131882</v>
      </c>
      <c r="EC202" s="274">
        <v>15.427736076363125</v>
      </c>
      <c r="ED202" s="274">
        <v>5.1220759053333333</v>
      </c>
      <c r="EE202" s="274">
        <v>9.2929541750118165</v>
      </c>
      <c r="EF202" s="274">
        <v>0.13368296679603633</v>
      </c>
      <c r="EG202" s="274">
        <v>1.6891395394387505</v>
      </c>
      <c r="EH202" s="274">
        <f t="shared" si="179"/>
        <v>1.0230905999999997</v>
      </c>
      <c r="EI202" s="248">
        <f t="shared" si="180"/>
        <v>36.278579891056253</v>
      </c>
      <c r="EJ202" s="245">
        <v>0.36555514339331519</v>
      </c>
      <c r="EK202" s="246">
        <v>0.50473126725037554</v>
      </c>
      <c r="EL202" s="246">
        <v>0.33757047333333334</v>
      </c>
      <c r="EM202" s="246">
        <v>0.6051654320208838</v>
      </c>
      <c r="EN202" s="246">
        <v>4.1360475914795754E-2</v>
      </c>
      <c r="EO202" s="246">
        <v>0</v>
      </c>
      <c r="EP202" s="246">
        <v>0</v>
      </c>
      <c r="EQ202" s="341">
        <v>1.8543827919127038</v>
      </c>
      <c r="ER202" s="246">
        <v>1.0557893247831829</v>
      </c>
      <c r="ES202" s="246">
        <v>9.6022577804427058</v>
      </c>
      <c r="ET202" s="246">
        <v>4.3950326334599996</v>
      </c>
      <c r="EU202" s="246">
        <v>5.7351330375804928</v>
      </c>
      <c r="EV202" s="246">
        <v>7.3857992704992464E-2</v>
      </c>
      <c r="EW202" s="246">
        <v>1.6458498848137504</v>
      </c>
      <c r="EX202" s="246">
        <f t="shared" si="181"/>
        <v>0.88611822615629132</v>
      </c>
      <c r="EY202" s="342">
        <f t="shared" si="182"/>
        <v>23.394038879941416</v>
      </c>
      <c r="EZ202" s="246">
        <v>2.1685561599366903</v>
      </c>
      <c r="FA202" s="246">
        <v>5.3207470286700422</v>
      </c>
      <c r="FB202" s="246">
        <v>0.38947279854000005</v>
      </c>
      <c r="FC202" s="246">
        <v>2.9526557054104394</v>
      </c>
      <c r="FD202" s="246">
        <v>1.8464498176248113E-2</v>
      </c>
      <c r="FE202" s="246">
        <v>4.3289654625000014E-2</v>
      </c>
      <c r="FF202" s="246">
        <f t="shared" si="188"/>
        <v>0.13697237384370836</v>
      </c>
      <c r="FG202" s="343">
        <f t="shared" si="189"/>
        <v>11.030158219202127</v>
      </c>
      <c r="FH202" s="276">
        <v>0</v>
      </c>
      <c r="FI202" s="260">
        <v>0</v>
      </c>
      <c r="FJ202" s="260">
        <v>0.16158328366470737</v>
      </c>
      <c r="FK202" s="260">
        <v>4.4123724551711438</v>
      </c>
      <c r="FL202" s="260">
        <v>0.12924446339371415</v>
      </c>
      <c r="FM202" s="264">
        <v>0</v>
      </c>
      <c r="FN202" s="264">
        <v>0</v>
      </c>
      <c r="FO202" s="344">
        <v>4.7032002022295654</v>
      </c>
      <c r="FP202" s="345">
        <v>1.2223925100323081</v>
      </c>
      <c r="FQ202" s="260">
        <v>1.7276551094867088</v>
      </c>
      <c r="FR202" s="260">
        <v>0</v>
      </c>
      <c r="FS202" s="260">
        <v>0</v>
      </c>
      <c r="FT202" s="260">
        <v>0</v>
      </c>
      <c r="FU202" s="264">
        <v>0</v>
      </c>
      <c r="FV202" s="147">
        <v>0</v>
      </c>
      <c r="FW202" s="344">
        <v>2.9500476195190171</v>
      </c>
      <c r="FX202" s="195">
        <v>0.14696542803717338</v>
      </c>
      <c r="FY202" s="262">
        <v>0.2372476839504816</v>
      </c>
      <c r="FZ202" s="262">
        <v>0.32349986839886674</v>
      </c>
      <c r="GA202" s="262">
        <v>0.3178278176537821</v>
      </c>
      <c r="GB202" s="262">
        <v>1.3732386217129289E-3</v>
      </c>
      <c r="GC202" s="147">
        <v>0</v>
      </c>
      <c r="GD202" s="147">
        <v>0</v>
      </c>
      <c r="GE202" s="346">
        <v>1.0269140366620166</v>
      </c>
      <c r="GF202" s="273">
        <f t="shared" si="190"/>
        <v>0.59462293106718522</v>
      </c>
      <c r="GG202" s="246">
        <f t="shared" si="191"/>
        <v>2.1183829567622094</v>
      </c>
      <c r="GH202" s="246">
        <f t="shared" si="192"/>
        <v>3.0275558404582004</v>
      </c>
      <c r="GI202" s="246">
        <f t="shared" si="193"/>
        <v>0.48910305687466438</v>
      </c>
      <c r="GJ202" s="246">
        <f t="shared" si="194"/>
        <v>9.8928255059193247E-7</v>
      </c>
      <c r="GK202" s="246">
        <f t="shared" si="195"/>
        <v>6.6525621647683941E-4</v>
      </c>
      <c r="GL202" s="246">
        <f t="shared" si="196"/>
        <v>4.2196705186775138E-2</v>
      </c>
      <c r="GM202" s="346">
        <f t="shared" si="197"/>
        <v>6.2725277358480627</v>
      </c>
      <c r="GN202" s="195">
        <v>0</v>
      </c>
      <c r="GO202" s="262">
        <v>9.9850431463614751</v>
      </c>
      <c r="GP202" s="262">
        <v>0</v>
      </c>
      <c r="GQ202" s="262">
        <v>0</v>
      </c>
      <c r="GR202" s="262">
        <v>0</v>
      </c>
      <c r="GS202" s="147">
        <v>1.5328455305971491</v>
      </c>
      <c r="GT202" s="147">
        <f t="shared" si="198"/>
        <v>0.98078505292371299</v>
      </c>
      <c r="GU202" s="346">
        <f t="shared" si="199"/>
        <v>12.498673729882336</v>
      </c>
      <c r="GV202" s="195">
        <v>1.6259197589765217</v>
      </c>
      <c r="GW202" s="262">
        <v>1.3594071798022509</v>
      </c>
      <c r="GX202" s="262">
        <v>1.6094369128115593</v>
      </c>
      <c r="GY202" s="262">
        <v>4.0736508453122262</v>
      </c>
      <c r="GZ202" s="262">
        <v>3.064275498058665E-3</v>
      </c>
      <c r="HA202" s="147">
        <v>0.15562875262512454</v>
      </c>
      <c r="HB202" s="147">
        <f t="shared" si="186"/>
        <v>1.0884188951161389E-4</v>
      </c>
      <c r="HC202" s="346">
        <f t="shared" si="187"/>
        <v>8.8272165669152542</v>
      </c>
      <c r="HD202" s="248">
        <f t="shared" si="200"/>
        <v>36.278579891056253</v>
      </c>
      <c r="HE202" s="116">
        <f t="shared" si="183"/>
        <v>1.8543827919127038</v>
      </c>
      <c r="HF202" s="117">
        <f t="shared" si="184"/>
        <v>23.394038879941416</v>
      </c>
      <c r="HG202" s="117">
        <f t="shared" si="185"/>
        <v>11.030158219202127</v>
      </c>
      <c r="HH202" s="195">
        <f t="shared" si="173"/>
        <v>4.7032002022295654</v>
      </c>
      <c r="HI202" s="262">
        <f t="shared" si="174"/>
        <v>2.9500476195190171</v>
      </c>
      <c r="HJ202" s="262">
        <f t="shared" si="175"/>
        <v>1.0269140366620166</v>
      </c>
      <c r="HK202" s="262">
        <f t="shared" si="176"/>
        <v>6.2725277358480627</v>
      </c>
      <c r="HL202" s="262">
        <f t="shared" si="177"/>
        <v>12.498673729882336</v>
      </c>
      <c r="HM202" s="262">
        <f t="shared" si="178"/>
        <v>8.8272165669152542</v>
      </c>
      <c r="HN202" s="120">
        <f t="shared" si="206"/>
        <v>16.126658339425333</v>
      </c>
      <c r="HO202" s="249">
        <f t="shared" si="207"/>
        <v>44.452286687773665</v>
      </c>
      <c r="HP202" s="121">
        <f t="shared" si="208"/>
        <v>55.547713312226335</v>
      </c>
      <c r="HQ202" s="122">
        <f t="shared" si="201"/>
        <v>25.248421671854121</v>
      </c>
      <c r="HR202" s="123">
        <f t="shared" si="202"/>
        <v>10.249489392029096</v>
      </c>
      <c r="HS202" s="196">
        <f t="shared" si="203"/>
        <v>14.998932279825025</v>
      </c>
      <c r="HT202" s="197">
        <f t="shared" si="204"/>
        <v>17.201873932111901</v>
      </c>
      <c r="HU202" s="198">
        <f t="shared" si="205"/>
        <v>-2.2029416522868726</v>
      </c>
      <c r="HV202" s="199">
        <f t="shared" si="158"/>
        <v>3.0232149909213546</v>
      </c>
      <c r="HW202" s="125">
        <f t="shared" si="159"/>
        <v>0.15453189932605865</v>
      </c>
      <c r="HX202" s="125">
        <f t="shared" si="160"/>
        <v>1.949503239995118</v>
      </c>
      <c r="HY202" s="125">
        <f t="shared" si="161"/>
        <v>0.91917985160017723</v>
      </c>
      <c r="HZ202" s="200">
        <f t="shared" si="162"/>
        <v>0.39193335018579711</v>
      </c>
      <c r="IA202" s="201">
        <f t="shared" si="163"/>
        <v>0.24583730162658476</v>
      </c>
      <c r="IB202" s="201">
        <f t="shared" si="164"/>
        <v>8.5576169721834724E-2</v>
      </c>
      <c r="IC202" s="201">
        <f t="shared" si="165"/>
        <v>0.52271064465400519</v>
      </c>
      <c r="ID202" s="201">
        <f t="shared" si="166"/>
        <v>1.0415561441568613</v>
      </c>
      <c r="IE202" s="201">
        <f t="shared" si="167"/>
        <v>0.73560138057627122</v>
      </c>
      <c r="IF202" s="173">
        <f t="shared" si="168"/>
        <v>2.1040351393211769</v>
      </c>
      <c r="IG202" s="174">
        <f t="shared" si="169"/>
        <v>0.85412411600242466</v>
      </c>
      <c r="IH202" s="184">
        <f t="shared" si="170"/>
        <v>1.249911023318752</v>
      </c>
      <c r="II202" s="185">
        <f t="shared" si="171"/>
        <v>1.4334894943426584</v>
      </c>
      <c r="IJ202" s="177">
        <f t="shared" si="172"/>
        <v>-0.18357847102390604</v>
      </c>
      <c r="IK202" s="130">
        <v>0</v>
      </c>
      <c r="IL202" s="347">
        <v>0</v>
      </c>
    </row>
    <row r="203" spans="1:246" outlineLevel="3" x14ac:dyDescent="0.2">
      <c r="A203" s="187">
        <v>195.52727272727199</v>
      </c>
      <c r="B203" s="188">
        <v>178</v>
      </c>
      <c r="C203" s="189" t="s">
        <v>306</v>
      </c>
      <c r="D203" s="208" t="s">
        <v>313</v>
      </c>
      <c r="E203" s="191" t="s">
        <v>320</v>
      </c>
      <c r="F203" s="1">
        <v>1102.076</v>
      </c>
      <c r="G203" s="232">
        <v>43.406799999999997</v>
      </c>
      <c r="H203" s="234">
        <v>67.73</v>
      </c>
      <c r="I203" s="192">
        <v>0.12463105128205043</v>
      </c>
      <c r="J203" s="193">
        <v>0.87536894871794957</v>
      </c>
      <c r="K203" s="202">
        <v>0</v>
      </c>
      <c r="L203" s="271">
        <v>3.5350567420720211</v>
      </c>
      <c r="M203" s="272">
        <v>1.2059681132827134</v>
      </c>
      <c r="N203" s="314">
        <v>2.3290886287893078</v>
      </c>
      <c r="O203" s="314">
        <v>0.36625308322580247</v>
      </c>
      <c r="P203" s="314">
        <v>1.9628355455635054</v>
      </c>
      <c r="Q203" s="314">
        <v>1.2059681132827134</v>
      </c>
      <c r="R203" s="315">
        <v>0</v>
      </c>
      <c r="S203" s="316">
        <v>3.5350567420720211</v>
      </c>
      <c r="T203" s="316">
        <v>1.2059681132827134</v>
      </c>
      <c r="U203" s="316">
        <v>2.3290886287893078</v>
      </c>
      <c r="V203" s="316">
        <v>0</v>
      </c>
      <c r="W203" s="316">
        <v>0.36625308322580247</v>
      </c>
      <c r="X203" s="316">
        <v>1.9628355455635054</v>
      </c>
      <c r="Y203" s="316">
        <v>0</v>
      </c>
      <c r="Z203" s="316">
        <v>1.2059681132827134</v>
      </c>
      <c r="AA203" s="317">
        <v>14.318776141106259</v>
      </c>
      <c r="AB203" s="318">
        <v>4.8615985122292216</v>
      </c>
      <c r="AC203" s="318">
        <v>9.4571776288770373</v>
      </c>
      <c r="AD203" s="318">
        <v>0.52462090975578635</v>
      </c>
      <c r="AE203" s="318">
        <v>8.9325567191212514</v>
      </c>
      <c r="AF203" s="318">
        <v>4.8615985122292216</v>
      </c>
      <c r="AG203" s="319">
        <v>0</v>
      </c>
      <c r="AH203" s="320">
        <v>14.318776141106259</v>
      </c>
      <c r="AI203" s="320">
        <v>5.647059406573546</v>
      </c>
      <c r="AJ203" s="320">
        <v>8.671716734532712</v>
      </c>
      <c r="AK203" s="320">
        <v>0</v>
      </c>
      <c r="AL203" s="320">
        <v>0.52462090975578635</v>
      </c>
      <c r="AM203" s="320">
        <v>8.1470958247769261</v>
      </c>
      <c r="AN203" s="320">
        <v>1.1484906250674629</v>
      </c>
      <c r="AO203" s="320">
        <v>4.4985687815060835</v>
      </c>
      <c r="AP203" s="321">
        <v>7.8491845466666668</v>
      </c>
      <c r="AQ203" s="322">
        <v>0.58146171135000002</v>
      </c>
      <c r="AR203" s="323">
        <v>7.2677228353166665</v>
      </c>
      <c r="AS203" s="323">
        <v>0.78386186666666668</v>
      </c>
      <c r="AT203" s="323">
        <v>6.4838609686500002</v>
      </c>
      <c r="AU203" s="323">
        <v>0.58146171135000002</v>
      </c>
      <c r="AV203" s="315">
        <v>0.21193589367980079</v>
      </c>
      <c r="AW203" s="316">
        <v>7.6372486529868659</v>
      </c>
      <c r="AX203" s="316">
        <v>0.79247850707154766</v>
      </c>
      <c r="AY203" s="316">
        <v>6.085661748268401</v>
      </c>
      <c r="AZ203" s="316">
        <v>0</v>
      </c>
      <c r="BA203" s="316">
        <v>0.75910839764691784</v>
      </c>
      <c r="BB203" s="316">
        <v>6.085661748268401</v>
      </c>
      <c r="BC203" s="316">
        <v>0</v>
      </c>
      <c r="BD203" s="316">
        <v>0.79247850707154766</v>
      </c>
      <c r="BE203" s="324">
        <v>0.64405196130717002</v>
      </c>
      <c r="BF203" s="325">
        <v>0.17320113599166026</v>
      </c>
      <c r="BG203" s="326">
        <v>0.47085082531550981</v>
      </c>
      <c r="BH203" s="326">
        <v>0</v>
      </c>
      <c r="BI203" s="326">
        <v>0.47085082531550981</v>
      </c>
      <c r="BJ203" s="326">
        <v>0.17320113599166026</v>
      </c>
      <c r="BK203" s="319">
        <v>2.0361808229225668E-2</v>
      </c>
      <c r="BL203" s="320">
        <v>0.6236901530779444</v>
      </c>
      <c r="BM203" s="320">
        <v>0.22598428573062579</v>
      </c>
      <c r="BN203" s="320">
        <v>0.39770586734731861</v>
      </c>
      <c r="BO203" s="320">
        <v>0</v>
      </c>
      <c r="BP203" s="320">
        <v>0</v>
      </c>
      <c r="BQ203" s="320">
        <v>0.39770586734731861</v>
      </c>
      <c r="BR203" s="320">
        <v>0</v>
      </c>
      <c r="BS203" s="320">
        <v>0.22598428573062579</v>
      </c>
      <c r="BT203" s="275">
        <v>0.3063029083765284</v>
      </c>
      <c r="BU203" s="327">
        <v>4.2307031543719398E-2</v>
      </c>
      <c r="BV203" s="328">
        <v>0.26399587683280901</v>
      </c>
      <c r="BW203" s="328">
        <v>9.4767750657931443E-2</v>
      </c>
      <c r="BX203" s="328">
        <v>0.16922812617487756</v>
      </c>
      <c r="BY203" s="328">
        <v>4.2307031543719398E-2</v>
      </c>
      <c r="BZ203" s="329">
        <v>0.10347387799859174</v>
      </c>
      <c r="CA203" s="330">
        <v>0.20282903037793665</v>
      </c>
      <c r="CB203" s="330">
        <v>4.1981244685638318E-2</v>
      </c>
      <c r="CC203" s="330">
        <v>0.16084778569229832</v>
      </c>
      <c r="CD203" s="330"/>
      <c r="CE203" s="330">
        <v>6.2753733155604716E-2</v>
      </c>
      <c r="CF203" s="330">
        <v>9.8094052536693607E-2</v>
      </c>
      <c r="CG203" s="330"/>
      <c r="CH203" s="330">
        <v>4.1981244685638318E-2</v>
      </c>
      <c r="CI203" s="331">
        <v>0.45142315920000009</v>
      </c>
      <c r="CJ203" s="332">
        <v>1.2663576000000003E-2</v>
      </c>
      <c r="CK203" s="332">
        <v>0.43875958320000008</v>
      </c>
      <c r="CL203" s="332"/>
      <c r="CM203" s="332">
        <v>0.43875958320000008</v>
      </c>
      <c r="CN203" s="332">
        <v>1.2663576000000003E-2</v>
      </c>
      <c r="CO203" s="333"/>
      <c r="CP203" s="334">
        <v>0.45142315920000009</v>
      </c>
      <c r="CQ203" s="334">
        <v>6.5646436041186626E-2</v>
      </c>
      <c r="CR203" s="334">
        <v>0.38577672315881345</v>
      </c>
      <c r="CS203" s="335"/>
      <c r="CT203" s="335"/>
      <c r="CU203" s="334">
        <v>0.38577672315881345</v>
      </c>
      <c r="CV203" s="334">
        <v>3.6528843660003946E-2</v>
      </c>
      <c r="CW203" s="334">
        <v>2.911759238118268E-2</v>
      </c>
      <c r="CX203" s="299">
        <v>0.934674</v>
      </c>
      <c r="CY203" s="300">
        <v>0.12513507264165494</v>
      </c>
      <c r="CZ203" s="301">
        <v>0.8095389273583451</v>
      </c>
      <c r="DA203" s="301">
        <v>0</v>
      </c>
      <c r="DB203" s="301">
        <v>0.8095389273583451</v>
      </c>
      <c r="DC203" s="301">
        <v>0.12513507264165494</v>
      </c>
      <c r="DD203" s="169">
        <v>0</v>
      </c>
      <c r="DE203" s="170">
        <v>0.934674</v>
      </c>
      <c r="DF203" s="170">
        <v>0.22126301105061938</v>
      </c>
      <c r="DG203" s="170">
        <v>0.7134109889493806</v>
      </c>
      <c r="DH203" s="170">
        <v>0</v>
      </c>
      <c r="DI203" s="170">
        <v>0</v>
      </c>
      <c r="DJ203" s="170">
        <v>0.71341098894938071</v>
      </c>
      <c r="DK203" s="170">
        <v>7.5482922201822886E-2</v>
      </c>
      <c r="DL203" s="170">
        <v>0.14578008884879645</v>
      </c>
      <c r="DM203" s="336">
        <v>28.03946945872865</v>
      </c>
      <c r="DN203" s="337">
        <v>7.0023351530389695</v>
      </c>
      <c r="DO203" s="337">
        <v>21.037134305689673</v>
      </c>
      <c r="DP203" s="337">
        <v>1.7695036103061867</v>
      </c>
      <c r="DQ203" s="337">
        <v>19.267630695383492</v>
      </c>
      <c r="DR203" s="337">
        <v>7.0023351530389695</v>
      </c>
      <c r="DS203" s="338">
        <v>0.33577157990761819</v>
      </c>
      <c r="DT203" s="339">
        <v>27.703697878821032</v>
      </c>
      <c r="DU203" s="339">
        <v>8.2003810044358758</v>
      </c>
      <c r="DV203" s="339">
        <v>18.74420847673823</v>
      </c>
      <c r="DW203" s="339">
        <v>0</v>
      </c>
      <c r="DX203" s="339">
        <v>1.7127361237841112</v>
      </c>
      <c r="DY203" s="339">
        <v>17.790580750601041</v>
      </c>
      <c r="DZ203" s="339">
        <v>1.2605023909292898</v>
      </c>
      <c r="EA203" s="339">
        <v>6.939878613506588</v>
      </c>
      <c r="EB203" s="340">
        <v>3.5350567420720211</v>
      </c>
      <c r="EC203" s="274">
        <v>14.318776141106259</v>
      </c>
      <c r="ED203" s="274">
        <v>7.8491845466666668</v>
      </c>
      <c r="EE203" s="274">
        <v>0.64405196130717002</v>
      </c>
      <c r="EF203" s="274">
        <v>0.3063029083765284</v>
      </c>
      <c r="EG203" s="274">
        <v>0.45142315920000009</v>
      </c>
      <c r="EH203" s="274">
        <f t="shared" si="179"/>
        <v>0.934674</v>
      </c>
      <c r="EI203" s="248">
        <f t="shared" si="180"/>
        <v>28.03946945872865</v>
      </c>
      <c r="EJ203" s="245">
        <v>0.36625308322580247</v>
      </c>
      <c r="EK203" s="246">
        <v>0.52462090975578635</v>
      </c>
      <c r="EL203" s="246">
        <v>0.78386186666666668</v>
      </c>
      <c r="EM203" s="246">
        <v>0</v>
      </c>
      <c r="EN203" s="246">
        <v>9.4767750657931443E-2</v>
      </c>
      <c r="EO203" s="246">
        <v>0</v>
      </c>
      <c r="EP203" s="246">
        <v>0</v>
      </c>
      <c r="EQ203" s="341">
        <v>1.7695036103061867</v>
      </c>
      <c r="ER203" s="246">
        <v>1.9628355455635054</v>
      </c>
      <c r="ES203" s="246">
        <v>8.9325567191212514</v>
      </c>
      <c r="ET203" s="246">
        <v>6.4838609686500002</v>
      </c>
      <c r="EU203" s="246">
        <v>0.47085082531550981</v>
      </c>
      <c r="EV203" s="246">
        <v>0.16922812617487756</v>
      </c>
      <c r="EW203" s="246">
        <v>0.43875958320000008</v>
      </c>
      <c r="EX203" s="246">
        <f t="shared" si="181"/>
        <v>0.8095389273583451</v>
      </c>
      <c r="EY203" s="342">
        <f t="shared" si="182"/>
        <v>19.267630695383492</v>
      </c>
      <c r="EZ203" s="246">
        <v>1.2059681132827134</v>
      </c>
      <c r="FA203" s="246">
        <v>4.8615985122292216</v>
      </c>
      <c r="FB203" s="246">
        <v>0.58146171135000002</v>
      </c>
      <c r="FC203" s="246">
        <v>0.17320113599166026</v>
      </c>
      <c r="FD203" s="246">
        <v>4.2307031543719398E-2</v>
      </c>
      <c r="FE203" s="246">
        <v>1.2663576000000003E-2</v>
      </c>
      <c r="FF203" s="246">
        <f t="shared" si="188"/>
        <v>0.12513507264165494</v>
      </c>
      <c r="FG203" s="343">
        <f t="shared" si="189"/>
        <v>7.0023351530389695</v>
      </c>
      <c r="FH203" s="276">
        <v>0</v>
      </c>
      <c r="FI203" s="260">
        <v>0</v>
      </c>
      <c r="FJ203" s="260">
        <v>0.21193589367980079</v>
      </c>
      <c r="FK203" s="260">
        <v>2.0361808229225668E-2</v>
      </c>
      <c r="FL203" s="260">
        <v>0.10347387799859174</v>
      </c>
      <c r="FM203" s="264">
        <v>0</v>
      </c>
      <c r="FN203" s="264">
        <v>0</v>
      </c>
      <c r="FO203" s="344">
        <v>0.33577157990761819</v>
      </c>
      <c r="FP203" s="345">
        <v>0</v>
      </c>
      <c r="FQ203" s="260">
        <v>0</v>
      </c>
      <c r="FR203" s="260">
        <v>0</v>
      </c>
      <c r="FS203" s="260">
        <v>0</v>
      </c>
      <c r="FT203" s="260">
        <v>0</v>
      </c>
      <c r="FU203" s="264">
        <v>0</v>
      </c>
      <c r="FV203" s="147">
        <v>0</v>
      </c>
      <c r="FW203" s="344">
        <v>0</v>
      </c>
      <c r="FX203" s="195">
        <v>0.36625308322580247</v>
      </c>
      <c r="FY203" s="262">
        <v>0.52462090975578635</v>
      </c>
      <c r="FZ203" s="262">
        <v>0.75910839764691784</v>
      </c>
      <c r="GA203" s="262">
        <v>0</v>
      </c>
      <c r="GB203" s="262">
        <v>6.2753733155604716E-2</v>
      </c>
      <c r="GC203" s="147">
        <v>0</v>
      </c>
      <c r="GD203" s="147">
        <v>0</v>
      </c>
      <c r="GE203" s="346">
        <v>1.7127361237841112</v>
      </c>
      <c r="GF203" s="273">
        <f t="shared" si="190"/>
        <v>1.9628355455635054</v>
      </c>
      <c r="GG203" s="246">
        <f t="shared" si="191"/>
        <v>8.1470958247769261</v>
      </c>
      <c r="GH203" s="246">
        <f t="shared" si="192"/>
        <v>6.085661748268401</v>
      </c>
      <c r="GI203" s="246">
        <f t="shared" si="193"/>
        <v>0.39770586734731861</v>
      </c>
      <c r="GJ203" s="246">
        <f t="shared" si="194"/>
        <v>9.8094052536693607E-2</v>
      </c>
      <c r="GK203" s="246">
        <f t="shared" si="195"/>
        <v>0.38577672315881345</v>
      </c>
      <c r="GL203" s="246">
        <f t="shared" si="196"/>
        <v>0.71341098894938071</v>
      </c>
      <c r="GM203" s="346">
        <f t="shared" si="197"/>
        <v>17.790580750601041</v>
      </c>
      <c r="GN203" s="195">
        <v>0</v>
      </c>
      <c r="GO203" s="262">
        <v>1.1484906250674629</v>
      </c>
      <c r="GP203" s="262">
        <v>0</v>
      </c>
      <c r="GQ203" s="262">
        <v>0</v>
      </c>
      <c r="GR203" s="262">
        <v>0</v>
      </c>
      <c r="GS203" s="147">
        <v>3.6528843660003946E-2</v>
      </c>
      <c r="GT203" s="147">
        <f t="shared" si="198"/>
        <v>7.5482922201822886E-2</v>
      </c>
      <c r="GU203" s="346">
        <f t="shared" si="199"/>
        <v>1.2605023909292898</v>
      </c>
      <c r="GV203" s="195">
        <v>1.2059681132827134</v>
      </c>
      <c r="GW203" s="262">
        <v>4.4985687815060835</v>
      </c>
      <c r="GX203" s="262">
        <v>0.79247850707154766</v>
      </c>
      <c r="GY203" s="262">
        <v>0.22598428573062579</v>
      </c>
      <c r="GZ203" s="262">
        <v>4.1981244685638318E-2</v>
      </c>
      <c r="HA203" s="147">
        <v>2.911759238118268E-2</v>
      </c>
      <c r="HB203" s="147">
        <f t="shared" si="186"/>
        <v>0.14578008884879645</v>
      </c>
      <c r="HC203" s="346">
        <f t="shared" si="187"/>
        <v>6.939878613506588</v>
      </c>
      <c r="HD203" s="248">
        <f t="shared" si="200"/>
        <v>28.03946945872865</v>
      </c>
      <c r="HE203" s="116">
        <f t="shared" si="183"/>
        <v>1.7695036103061867</v>
      </c>
      <c r="HF203" s="117">
        <f t="shared" si="184"/>
        <v>19.267630695383492</v>
      </c>
      <c r="HG203" s="117">
        <f t="shared" si="185"/>
        <v>7.0023351530389695</v>
      </c>
      <c r="HH203" s="195">
        <f t="shared" si="173"/>
        <v>0.33577157990761819</v>
      </c>
      <c r="HI203" s="262">
        <f t="shared" si="174"/>
        <v>0</v>
      </c>
      <c r="HJ203" s="262">
        <f t="shared" si="175"/>
        <v>1.7127361237841112</v>
      </c>
      <c r="HK203" s="262">
        <f t="shared" si="176"/>
        <v>17.790580750601041</v>
      </c>
      <c r="HL203" s="262">
        <f t="shared" si="177"/>
        <v>1.2605023909292898</v>
      </c>
      <c r="HM203" s="262">
        <f t="shared" si="178"/>
        <v>6.939878613506588</v>
      </c>
      <c r="HN203" s="120">
        <f t="shared" si="206"/>
        <v>26.443195487891742</v>
      </c>
      <c r="HO203" s="249">
        <f t="shared" si="207"/>
        <v>94.307046453976369</v>
      </c>
      <c r="HP203" s="121">
        <f t="shared" si="208"/>
        <v>5.6929535460236309</v>
      </c>
      <c r="HQ203" s="122">
        <f t="shared" si="201"/>
        <v>21.03713430568968</v>
      </c>
      <c r="HR203" s="123">
        <f t="shared" si="202"/>
        <v>19.503316874385153</v>
      </c>
      <c r="HS203" s="196">
        <f t="shared" si="203"/>
        <v>1.5338174313045272</v>
      </c>
      <c r="HT203" s="197">
        <f t="shared" si="204"/>
        <v>1.596273970836908</v>
      </c>
      <c r="HU203" s="198">
        <f t="shared" si="205"/>
        <v>-6.2456539532381505E-2</v>
      </c>
      <c r="HV203" s="199">
        <f t="shared" ref="HV203:HV242" si="209">HD203/12</f>
        <v>2.3366224548940542</v>
      </c>
      <c r="HW203" s="125">
        <f t="shared" ref="HW203:HW242" si="210">HE203/12</f>
        <v>0.14745863419218222</v>
      </c>
      <c r="HX203" s="125">
        <f t="shared" ref="HX203:HX242" si="211">HF203/12</f>
        <v>1.6056358912819577</v>
      </c>
      <c r="HY203" s="125">
        <f t="shared" ref="HY203:HY242" si="212">HG203/12</f>
        <v>0.58352792941991416</v>
      </c>
      <c r="HZ203" s="200">
        <f t="shared" ref="HZ203:HZ242" si="213">HH203/12</f>
        <v>2.7980964992301516E-2</v>
      </c>
      <c r="IA203" s="201">
        <f t="shared" ref="IA203:IA242" si="214">HI203/12</f>
        <v>0</v>
      </c>
      <c r="IB203" s="201">
        <f t="shared" ref="IB203:IB242" si="215">HJ203/12</f>
        <v>0.1427280103153426</v>
      </c>
      <c r="IC203" s="201">
        <f t="shared" ref="IC203:IC242" si="216">HK203/12</f>
        <v>1.48254839588342</v>
      </c>
      <c r="ID203" s="201">
        <f t="shared" ref="ID203:ID242" si="217">HL203/12</f>
        <v>0.10504186591077415</v>
      </c>
      <c r="IE203" s="201">
        <f t="shared" ref="IE203:IE242" si="218">HM203/12</f>
        <v>0.57832321779221563</v>
      </c>
      <c r="IF203" s="173">
        <f t="shared" ref="IF203:IF242" si="219">HQ203/12</f>
        <v>1.7530945254741399</v>
      </c>
      <c r="IG203" s="174">
        <f t="shared" ref="IG203:IG242" si="220">HR203/12</f>
        <v>1.6252764061987628</v>
      </c>
      <c r="IH203" s="184">
        <f t="shared" ref="IH203:IH242" si="221">HS203/12</f>
        <v>0.12781811927537726</v>
      </c>
      <c r="II203" s="185">
        <f t="shared" ref="II203:II242" si="222">HT203/12</f>
        <v>0.13302283090307568</v>
      </c>
      <c r="IJ203" s="177">
        <f t="shared" ref="IJ203:IJ242" si="223">HU203/12</f>
        <v>-5.2047116276984591E-3</v>
      </c>
      <c r="IK203" s="130">
        <v>0</v>
      </c>
      <c r="IL203" s="347">
        <v>0</v>
      </c>
    </row>
    <row r="204" spans="1:246" outlineLevel="2" x14ac:dyDescent="0.2">
      <c r="A204" s="187"/>
      <c r="B204" s="188"/>
      <c r="C204" s="189"/>
      <c r="D204" s="209" t="s">
        <v>321</v>
      </c>
      <c r="E204" s="191"/>
      <c r="F204" s="1">
        <v>389614.57900000003</v>
      </c>
      <c r="G204" s="232">
        <v>7223.6305999999995</v>
      </c>
      <c r="H204" s="234">
        <v>69.060542780080695</v>
      </c>
      <c r="I204" s="2">
        <v>0.38000253190211963</v>
      </c>
      <c r="J204" s="3">
        <v>0.61999746809788048</v>
      </c>
      <c r="K204" s="4">
        <v>0.10543770053800924</v>
      </c>
      <c r="L204" s="271">
        <v>3.5078021801188339</v>
      </c>
      <c r="M204" s="272">
        <v>1.4831767955885551</v>
      </c>
      <c r="N204" s="314">
        <v>2.0246253845302791</v>
      </c>
      <c r="O204" s="314">
        <v>0.36122245829552629</v>
      </c>
      <c r="P204" s="314">
        <v>1.6634029262347527</v>
      </c>
      <c r="Q204" s="314">
        <v>1.4831767955885551</v>
      </c>
      <c r="R204" s="315">
        <v>0</v>
      </c>
      <c r="S204" s="316">
        <v>3.5078021801188339</v>
      </c>
      <c r="T204" s="316">
        <v>1.4519350113737746</v>
      </c>
      <c r="U204" s="316">
        <v>2.0558671687450594</v>
      </c>
      <c r="V204" s="316">
        <v>0.11993709815029542</v>
      </c>
      <c r="W204" s="316">
        <v>0.33977951612949064</v>
      </c>
      <c r="X204" s="316">
        <v>1.5961505544652734</v>
      </c>
      <c r="Y204" s="316">
        <v>0</v>
      </c>
      <c r="Z204" s="316">
        <v>1.4519350113737746</v>
      </c>
      <c r="AA204" s="317">
        <v>14.252245924531943</v>
      </c>
      <c r="AB204" s="318">
        <v>4.9370920507168563</v>
      </c>
      <c r="AC204" s="318">
        <v>9.3151538738150865</v>
      </c>
      <c r="AD204" s="318">
        <v>0.51412895373600709</v>
      </c>
      <c r="AE204" s="318">
        <v>8.8010249200790795</v>
      </c>
      <c r="AF204" s="318">
        <v>4.9370920507168563</v>
      </c>
      <c r="AG204" s="319">
        <v>1.5598837052990141E-2</v>
      </c>
      <c r="AH204" s="320">
        <v>14.236647087478953</v>
      </c>
      <c r="AI204" s="320">
        <v>7.2785186339872192</v>
      </c>
      <c r="AJ204" s="320">
        <v>6.9581284534917343</v>
      </c>
      <c r="AK204" s="320">
        <v>0.16983300904896903</v>
      </c>
      <c r="AL204" s="320">
        <v>0.48756682143093183</v>
      </c>
      <c r="AM204" s="320">
        <v>6.3007286230118345</v>
      </c>
      <c r="AN204" s="320">
        <v>3.5434387614355329</v>
      </c>
      <c r="AO204" s="320">
        <v>3.7350798725516863</v>
      </c>
      <c r="AP204" s="321">
        <v>5.1028754089100961</v>
      </c>
      <c r="AQ204" s="322">
        <v>0.38640472520492181</v>
      </c>
      <c r="AR204" s="323">
        <v>4.7164706837051744</v>
      </c>
      <c r="AS204" s="323">
        <v>0.36418495374806026</v>
      </c>
      <c r="AT204" s="323">
        <v>4.3522857299571145</v>
      </c>
      <c r="AU204" s="323">
        <v>0.38640472520492181</v>
      </c>
      <c r="AV204" s="315">
        <v>1.7011701759399749E-2</v>
      </c>
      <c r="AW204" s="316">
        <v>5.085863707150696</v>
      </c>
      <c r="AX204" s="316">
        <v>0.86431221232023159</v>
      </c>
      <c r="AY204" s="316">
        <v>3.8588865022134025</v>
      </c>
      <c r="AZ204" s="316">
        <v>0</v>
      </c>
      <c r="BA204" s="316">
        <v>0.36266499261706198</v>
      </c>
      <c r="BB204" s="316">
        <v>3.8588865022134025</v>
      </c>
      <c r="BC204" s="316">
        <v>0</v>
      </c>
      <c r="BD204" s="316">
        <v>0.86431221232023159</v>
      </c>
      <c r="BE204" s="324">
        <v>1.651112510054765</v>
      </c>
      <c r="BF204" s="325">
        <v>0.49923012520351051</v>
      </c>
      <c r="BG204" s="326">
        <v>1.1518823848512545</v>
      </c>
      <c r="BH204" s="326">
        <v>5.4857678556493698E-2</v>
      </c>
      <c r="BI204" s="326">
        <v>1.0970247062947607</v>
      </c>
      <c r="BJ204" s="326">
        <v>0.49923012520351051</v>
      </c>
      <c r="BK204" s="319">
        <v>0.41658667575107344</v>
      </c>
      <c r="BL204" s="320">
        <v>1.2345258343036916</v>
      </c>
      <c r="BM204" s="320">
        <v>0.67421822832229861</v>
      </c>
      <c r="BN204" s="320">
        <v>0.56030760598139295</v>
      </c>
      <c r="BO204" s="320">
        <v>0</v>
      </c>
      <c r="BP204" s="320">
        <v>2.8828852266508529E-2</v>
      </c>
      <c r="BQ204" s="320">
        <v>0.5314787537148844</v>
      </c>
      <c r="BR204" s="320">
        <v>0</v>
      </c>
      <c r="BS204" s="320">
        <v>0.67421822832229861</v>
      </c>
      <c r="BT204" s="275">
        <v>0.13872322313796479</v>
      </c>
      <c r="BU204" s="327">
        <v>1.9160666179276909E-2</v>
      </c>
      <c r="BV204" s="328">
        <v>0.11956255695868788</v>
      </c>
      <c r="BW204" s="328">
        <v>4.2919892241580264E-2</v>
      </c>
      <c r="BX204" s="328">
        <v>7.6642664717107623E-2</v>
      </c>
      <c r="BY204" s="328">
        <v>1.9160666179276909E-2</v>
      </c>
      <c r="BZ204" s="329">
        <v>8.0563477155405822E-2</v>
      </c>
      <c r="CA204" s="330">
        <v>5.8159745982558964E-2</v>
      </c>
      <c r="CB204" s="330">
        <v>2.0243528852926122E-2</v>
      </c>
      <c r="CC204" s="330">
        <v>3.7916217129632841E-2</v>
      </c>
      <c r="CD204" s="330"/>
      <c r="CE204" s="330">
        <v>1.7994175552614927E-2</v>
      </c>
      <c r="CF204" s="330">
        <v>1.9922041577017914E-2</v>
      </c>
      <c r="CG204" s="330"/>
      <c r="CH204" s="330">
        <v>2.0243528852926122E-2</v>
      </c>
      <c r="CI204" s="331">
        <v>1.0750712553735915</v>
      </c>
      <c r="CJ204" s="332">
        <v>2.9577459182654815E-2</v>
      </c>
      <c r="CK204" s="332">
        <v>1.0454937961909367</v>
      </c>
      <c r="CL204" s="332"/>
      <c r="CM204" s="332">
        <v>1.0454937961909367</v>
      </c>
      <c r="CN204" s="332">
        <v>2.9577459182654815E-2</v>
      </c>
      <c r="CO204" s="333"/>
      <c r="CP204" s="334">
        <v>1.0750712553735915</v>
      </c>
      <c r="CQ204" s="334">
        <v>0.42436015860562032</v>
      </c>
      <c r="CR204" s="334">
        <v>0.65071109676797123</v>
      </c>
      <c r="CS204" s="335"/>
      <c r="CT204" s="335"/>
      <c r="CU204" s="334">
        <v>0.65071109676797123</v>
      </c>
      <c r="CV204" s="334">
        <v>0.31999018089768116</v>
      </c>
      <c r="CW204" s="334">
        <v>0.10436997770793915</v>
      </c>
      <c r="CX204" s="299">
        <v>0.9530354903651137</v>
      </c>
      <c r="CY204" s="300">
        <v>0.12759332699627216</v>
      </c>
      <c r="CZ204" s="301">
        <v>0.82544216336884146</v>
      </c>
      <c r="DA204" s="301">
        <v>0</v>
      </c>
      <c r="DB204" s="301">
        <v>0.82544216336884146</v>
      </c>
      <c r="DC204" s="301">
        <v>0.12759332699627218</v>
      </c>
      <c r="DD204" s="169">
        <v>0</v>
      </c>
      <c r="DE204" s="170">
        <v>0.9530354903651137</v>
      </c>
      <c r="DF204" s="170">
        <v>0.43380380474448343</v>
      </c>
      <c r="DG204" s="170">
        <v>0.51923168562063027</v>
      </c>
      <c r="DH204" s="170">
        <v>0</v>
      </c>
      <c r="DI204" s="170">
        <v>0</v>
      </c>
      <c r="DJ204" s="170">
        <v>0.51923168562063027</v>
      </c>
      <c r="DK204" s="170">
        <v>0.31424003139729734</v>
      </c>
      <c r="DL204" s="170">
        <v>0.1195637733471861</v>
      </c>
      <c r="DM204" s="336">
        <v>26.680865992492308</v>
      </c>
      <c r="DN204" s="337">
        <v>7.4822351490720473</v>
      </c>
      <c r="DO204" s="337">
        <v>19.198630843420261</v>
      </c>
      <c r="DP204" s="337">
        <v>1.3373139365776674</v>
      </c>
      <c r="DQ204" s="337">
        <v>17.861316906842593</v>
      </c>
      <c r="DR204" s="337">
        <v>7.4822351490720473</v>
      </c>
      <c r="DS204" s="338">
        <v>0.52976069171886919</v>
      </c>
      <c r="DT204" s="339">
        <v>26.151105300773438</v>
      </c>
      <c r="DU204" s="339">
        <v>11.147391578206555</v>
      </c>
      <c r="DV204" s="339">
        <v>14.641048729949823</v>
      </c>
      <c r="DW204" s="339">
        <v>0.28977010719926444</v>
      </c>
      <c r="DX204" s="339">
        <v>1.2368343579966079</v>
      </c>
      <c r="DY204" s="339">
        <v>13.477109257371014</v>
      </c>
      <c r="DZ204" s="339">
        <v>4.177668973730511</v>
      </c>
      <c r="EA204" s="339">
        <v>6.9697226044760408</v>
      </c>
      <c r="EB204" s="340">
        <v>3.5078021801188339</v>
      </c>
      <c r="EC204" s="274">
        <v>14.252245924531943</v>
      </c>
      <c r="ED204" s="274">
        <v>5.1028754089100961</v>
      </c>
      <c r="EE204" s="274">
        <v>1.651112510054765</v>
      </c>
      <c r="EF204" s="274">
        <v>0.13872322313796479</v>
      </c>
      <c r="EG204" s="274">
        <v>1.0750712553735915</v>
      </c>
      <c r="EH204" s="274">
        <f t="shared" si="179"/>
        <v>0.9530354903651137</v>
      </c>
      <c r="EI204" s="248">
        <f t="shared" si="180"/>
        <v>26.680865992492308</v>
      </c>
      <c r="EJ204" s="245">
        <v>0.36122245829552629</v>
      </c>
      <c r="EK204" s="246">
        <v>0.51412895373600709</v>
      </c>
      <c r="EL204" s="246">
        <v>0.36418495374806026</v>
      </c>
      <c r="EM204" s="246">
        <v>5.4857678556493698E-2</v>
      </c>
      <c r="EN204" s="246">
        <v>4.2919892241580264E-2</v>
      </c>
      <c r="EO204" s="246">
        <v>0</v>
      </c>
      <c r="EP204" s="246">
        <v>0</v>
      </c>
      <c r="EQ204" s="341">
        <v>1.3373139365776674</v>
      </c>
      <c r="ER204" s="246">
        <v>1.6634029262347527</v>
      </c>
      <c r="ES204" s="246">
        <v>8.8010249200790795</v>
      </c>
      <c r="ET204" s="246">
        <v>4.3522857299571145</v>
      </c>
      <c r="EU204" s="246">
        <v>1.0970247062947607</v>
      </c>
      <c r="EV204" s="246">
        <v>7.6642664717107623E-2</v>
      </c>
      <c r="EW204" s="246">
        <v>1.0454937961909367</v>
      </c>
      <c r="EX204" s="246">
        <f t="shared" si="181"/>
        <v>0.82544216336884146</v>
      </c>
      <c r="EY204" s="342">
        <f t="shared" si="182"/>
        <v>17.861316906842593</v>
      </c>
      <c r="EZ204" s="246">
        <v>1.4831767955885551</v>
      </c>
      <c r="FA204" s="246">
        <v>4.9370920507168563</v>
      </c>
      <c r="FB204" s="246">
        <v>0.38640472520492181</v>
      </c>
      <c r="FC204" s="246">
        <v>0.49923012520351051</v>
      </c>
      <c r="FD204" s="246">
        <v>1.9160666179276909E-2</v>
      </c>
      <c r="FE204" s="246">
        <v>2.9577459182654815E-2</v>
      </c>
      <c r="FF204" s="246">
        <f t="shared" si="188"/>
        <v>0.12759332699627218</v>
      </c>
      <c r="FG204" s="343">
        <f t="shared" si="189"/>
        <v>7.4822351490720473</v>
      </c>
      <c r="FH204" s="276">
        <v>0</v>
      </c>
      <c r="FI204" s="260">
        <v>1.5598837052990141E-2</v>
      </c>
      <c r="FJ204" s="260">
        <v>1.7011701759399749E-2</v>
      </c>
      <c r="FK204" s="260">
        <v>0.41658667575107344</v>
      </c>
      <c r="FL204" s="260">
        <v>8.0563477155405822E-2</v>
      </c>
      <c r="FM204" s="264">
        <v>0</v>
      </c>
      <c r="FN204" s="264">
        <v>0</v>
      </c>
      <c r="FO204" s="344">
        <v>0.52976069171886919</v>
      </c>
      <c r="FP204" s="345">
        <v>0.11993709815029542</v>
      </c>
      <c r="FQ204" s="260">
        <v>0.16983300904896903</v>
      </c>
      <c r="FR204" s="260">
        <v>0</v>
      </c>
      <c r="FS204" s="260">
        <v>0</v>
      </c>
      <c r="FT204" s="260">
        <v>0</v>
      </c>
      <c r="FU204" s="264">
        <v>0</v>
      </c>
      <c r="FV204" s="147">
        <v>0</v>
      </c>
      <c r="FW204" s="344">
        <v>0.28977010719926444</v>
      </c>
      <c r="FX204" s="195">
        <v>0.33977951612949064</v>
      </c>
      <c r="FY204" s="262">
        <v>0.48756682143093183</v>
      </c>
      <c r="FZ204" s="262">
        <v>0.36266499261706198</v>
      </c>
      <c r="GA204" s="262">
        <v>2.8828852266508529E-2</v>
      </c>
      <c r="GB204" s="262">
        <v>1.7994175552614927E-2</v>
      </c>
      <c r="GC204" s="147">
        <v>0</v>
      </c>
      <c r="GD204" s="147">
        <v>0</v>
      </c>
      <c r="GE204" s="346">
        <v>1.2368343579966079</v>
      </c>
      <c r="GF204" s="273">
        <f t="shared" si="190"/>
        <v>1.5961505544652734</v>
      </c>
      <c r="GG204" s="246">
        <f t="shared" si="191"/>
        <v>6.3007286230118345</v>
      </c>
      <c r="GH204" s="246">
        <f t="shared" si="192"/>
        <v>3.8588865022134025</v>
      </c>
      <c r="GI204" s="246">
        <f t="shared" si="193"/>
        <v>0.5314787537148844</v>
      </c>
      <c r="GJ204" s="246">
        <f t="shared" si="194"/>
        <v>1.9922041577017914E-2</v>
      </c>
      <c r="GK204" s="246">
        <f t="shared" si="195"/>
        <v>0.65071109676797123</v>
      </c>
      <c r="GL204" s="246">
        <f t="shared" si="196"/>
        <v>0.51923168562063027</v>
      </c>
      <c r="GM204" s="346">
        <f t="shared" si="197"/>
        <v>13.477109257371014</v>
      </c>
      <c r="GN204" s="195">
        <v>0</v>
      </c>
      <c r="GO204" s="262">
        <v>3.5434387614355329</v>
      </c>
      <c r="GP204" s="262">
        <v>0</v>
      </c>
      <c r="GQ204" s="262">
        <v>0</v>
      </c>
      <c r="GR204" s="262">
        <v>0</v>
      </c>
      <c r="GS204" s="147">
        <v>0.31999018089768116</v>
      </c>
      <c r="GT204" s="147">
        <f t="shared" si="198"/>
        <v>0.31424003139729734</v>
      </c>
      <c r="GU204" s="346">
        <f t="shared" si="199"/>
        <v>4.177668973730511</v>
      </c>
      <c r="GV204" s="195">
        <v>1.4519350113737746</v>
      </c>
      <c r="GW204" s="262">
        <v>3.7350798725516863</v>
      </c>
      <c r="GX204" s="262">
        <v>0.86431221232023159</v>
      </c>
      <c r="GY204" s="262">
        <v>0.67421822832229861</v>
      </c>
      <c r="GZ204" s="262">
        <v>2.0243528852926122E-2</v>
      </c>
      <c r="HA204" s="147">
        <v>0.10436997770793915</v>
      </c>
      <c r="HB204" s="147">
        <f t="shared" si="186"/>
        <v>0.1195637733471861</v>
      </c>
      <c r="HC204" s="346">
        <f t="shared" si="187"/>
        <v>6.9697226044760408</v>
      </c>
      <c r="HD204" s="248">
        <f t="shared" si="200"/>
        <v>26.680865992492308</v>
      </c>
      <c r="HE204" s="116">
        <f t="shared" si="183"/>
        <v>1.3373139365776674</v>
      </c>
      <c r="HF204" s="117">
        <f t="shared" si="184"/>
        <v>17.861316906842593</v>
      </c>
      <c r="HG204" s="117">
        <f t="shared" si="185"/>
        <v>7.4822351490720473</v>
      </c>
      <c r="HH204" s="195">
        <f t="shared" si="173"/>
        <v>0.52976069171886919</v>
      </c>
      <c r="HI204" s="262">
        <f t="shared" si="174"/>
        <v>0.28977010719926444</v>
      </c>
      <c r="HJ204" s="262">
        <f t="shared" si="175"/>
        <v>1.2368343579966079</v>
      </c>
      <c r="HK204" s="262">
        <f t="shared" si="176"/>
        <v>13.477109257371014</v>
      </c>
      <c r="HL204" s="262">
        <f t="shared" si="177"/>
        <v>4.177668973730511</v>
      </c>
      <c r="HM204" s="262">
        <f t="shared" si="178"/>
        <v>6.9697226044760408</v>
      </c>
      <c r="HN204" s="120">
        <f t="shared" si="206"/>
        <v>21.683666219843662</v>
      </c>
      <c r="HO204" s="249">
        <f t="shared" si="207"/>
        <v>81.270473851730301</v>
      </c>
      <c r="HP204" s="121">
        <f t="shared" si="208"/>
        <v>18.729526148269699</v>
      </c>
      <c r="HQ204" s="122">
        <f t="shared" si="201"/>
        <v>19.198630843420261</v>
      </c>
      <c r="HR204" s="123">
        <f t="shared" si="202"/>
        <v>15.003713722566886</v>
      </c>
      <c r="HS204" s="196">
        <f t="shared" si="203"/>
        <v>4.1949171208533755</v>
      </c>
      <c r="HT204" s="197">
        <f t="shared" si="204"/>
        <v>4.7074296654493804</v>
      </c>
      <c r="HU204" s="198">
        <f t="shared" si="205"/>
        <v>-0.51251254459600659</v>
      </c>
      <c r="HV204" s="199">
        <f t="shared" si="209"/>
        <v>2.2234054993743588</v>
      </c>
      <c r="HW204" s="125">
        <f t="shared" si="210"/>
        <v>0.11144282804813894</v>
      </c>
      <c r="HX204" s="125">
        <f t="shared" si="211"/>
        <v>1.488443075570216</v>
      </c>
      <c r="HY204" s="125">
        <f t="shared" si="212"/>
        <v>0.62351959575600391</v>
      </c>
      <c r="HZ204" s="200">
        <f t="shared" si="213"/>
        <v>4.4146724309905766E-2</v>
      </c>
      <c r="IA204" s="201">
        <f t="shared" si="214"/>
        <v>2.4147508933272038E-2</v>
      </c>
      <c r="IB204" s="201">
        <f t="shared" si="215"/>
        <v>0.10306952983305066</v>
      </c>
      <c r="IC204" s="201">
        <f t="shared" si="216"/>
        <v>1.1230924381142511</v>
      </c>
      <c r="ID204" s="201">
        <f t="shared" si="217"/>
        <v>0.34813908114420927</v>
      </c>
      <c r="IE204" s="201">
        <f t="shared" si="218"/>
        <v>0.58081021703967006</v>
      </c>
      <c r="IF204" s="173">
        <f t="shared" si="219"/>
        <v>1.599885903618355</v>
      </c>
      <c r="IG204" s="174">
        <f t="shared" si="220"/>
        <v>1.2503094768805738</v>
      </c>
      <c r="IH204" s="184">
        <f t="shared" si="221"/>
        <v>0.34957642673778128</v>
      </c>
      <c r="II204" s="185">
        <f t="shared" si="222"/>
        <v>0.39228580545411501</v>
      </c>
      <c r="IJ204" s="177">
        <f t="shared" si="223"/>
        <v>-4.270937871633388E-2</v>
      </c>
      <c r="IK204" s="130">
        <v>0</v>
      </c>
      <c r="IL204" s="347">
        <v>0</v>
      </c>
    </row>
    <row r="205" spans="1:246" outlineLevel="3" x14ac:dyDescent="0.2">
      <c r="A205" s="187">
        <v>196.624242424242</v>
      </c>
      <c r="B205" s="188">
        <v>179</v>
      </c>
      <c r="C205" s="189" t="s">
        <v>306</v>
      </c>
      <c r="D205" s="208" t="s">
        <v>322</v>
      </c>
      <c r="E205" s="191" t="s">
        <v>323</v>
      </c>
      <c r="F205" s="1">
        <v>24763.352999999999</v>
      </c>
      <c r="G205" s="232">
        <v>358.22559999999999</v>
      </c>
      <c r="H205" s="234">
        <v>69.902000000000001</v>
      </c>
      <c r="I205" s="192">
        <v>0.35648306280047948</v>
      </c>
      <c r="J205" s="193">
        <v>0.64351693719952052</v>
      </c>
      <c r="K205" s="202">
        <v>1</v>
      </c>
      <c r="L205" s="271">
        <v>2.8322877837678329</v>
      </c>
      <c r="M205" s="272">
        <v>1.2844136074129282</v>
      </c>
      <c r="N205" s="314">
        <v>1.5478741763549047</v>
      </c>
      <c r="O205" s="314">
        <v>0.2748162187647491</v>
      </c>
      <c r="P205" s="314">
        <v>1.2730579575901555</v>
      </c>
      <c r="Q205" s="314">
        <v>1.2844136074129282</v>
      </c>
      <c r="R205" s="315">
        <v>0</v>
      </c>
      <c r="S205" s="316">
        <v>2.8322877837678329</v>
      </c>
      <c r="T205" s="316">
        <v>1.1968386582360555</v>
      </c>
      <c r="U205" s="316">
        <v>1.6354491255317773</v>
      </c>
      <c r="V205" s="316">
        <v>0.33485886191490766</v>
      </c>
      <c r="W205" s="316">
        <v>0.21760610200350491</v>
      </c>
      <c r="X205" s="316">
        <v>1.0829841616133653</v>
      </c>
      <c r="Y205" s="316">
        <v>0</v>
      </c>
      <c r="Z205" s="316">
        <v>1.1968386582360555</v>
      </c>
      <c r="AA205" s="317">
        <v>15.417645100835102</v>
      </c>
      <c r="AB205" s="318">
        <v>4.9797400034226449</v>
      </c>
      <c r="AC205" s="318">
        <v>10.437905097412457</v>
      </c>
      <c r="AD205" s="318">
        <v>0.92922337978087166</v>
      </c>
      <c r="AE205" s="318">
        <v>9.508681717631589</v>
      </c>
      <c r="AF205" s="318">
        <v>4.9797400034226449</v>
      </c>
      <c r="AG205" s="319">
        <v>0</v>
      </c>
      <c r="AH205" s="320">
        <v>15.417645100835102</v>
      </c>
      <c r="AI205" s="320">
        <v>7.0301160212672285</v>
      </c>
      <c r="AJ205" s="320">
        <v>8.387529079567873</v>
      </c>
      <c r="AK205" s="320">
        <v>0.93184307367013985</v>
      </c>
      <c r="AL205" s="320">
        <v>0.70387655063090326</v>
      </c>
      <c r="AM205" s="320">
        <v>6.7518094552668311</v>
      </c>
      <c r="AN205" s="320">
        <v>3.0840903946790457</v>
      </c>
      <c r="AO205" s="320">
        <v>3.9460256265881828</v>
      </c>
      <c r="AP205" s="321">
        <v>3.7390113786666666</v>
      </c>
      <c r="AQ205" s="322">
        <v>0.28959664628999998</v>
      </c>
      <c r="AR205" s="323">
        <v>3.4494147323766664</v>
      </c>
      <c r="AS205" s="323">
        <v>0.15471642666666666</v>
      </c>
      <c r="AT205" s="323">
        <v>3.2946983057099999</v>
      </c>
      <c r="AU205" s="323">
        <v>0.28959664628999998</v>
      </c>
      <c r="AV205" s="315">
        <v>7.0955490424595147E-2</v>
      </c>
      <c r="AW205" s="316">
        <v>3.6680558882420713</v>
      </c>
      <c r="AX205" s="316">
        <v>0.61647974503770298</v>
      </c>
      <c r="AY205" s="316">
        <v>2.9011402018415073</v>
      </c>
      <c r="AZ205" s="316">
        <v>0</v>
      </c>
      <c r="BA205" s="316">
        <v>0.1504359413628607</v>
      </c>
      <c r="BB205" s="316">
        <v>2.9011402018415073</v>
      </c>
      <c r="BC205" s="316">
        <v>0</v>
      </c>
      <c r="BD205" s="316">
        <v>0.61647974503770298</v>
      </c>
      <c r="BE205" s="324">
        <v>1.0307017133437501E-4</v>
      </c>
      <c r="BF205" s="325">
        <v>6.9443273586093751E-6</v>
      </c>
      <c r="BG205" s="326">
        <v>9.6125843975765636E-5</v>
      </c>
      <c r="BH205" s="326">
        <v>0</v>
      </c>
      <c r="BI205" s="326">
        <v>9.6125843975765636E-5</v>
      </c>
      <c r="BJ205" s="326">
        <v>6.9443273586093751E-6</v>
      </c>
      <c r="BK205" s="319">
        <v>0</v>
      </c>
      <c r="BL205" s="320">
        <v>1.0307017133437501E-4</v>
      </c>
      <c r="BM205" s="320">
        <v>3.8978047158610464E-5</v>
      </c>
      <c r="BN205" s="320">
        <v>6.4092124175764542E-5</v>
      </c>
      <c r="BO205" s="320">
        <v>0</v>
      </c>
      <c r="BP205" s="320">
        <v>0</v>
      </c>
      <c r="BQ205" s="320">
        <v>6.4092124175764542E-5</v>
      </c>
      <c r="BR205" s="320">
        <v>0</v>
      </c>
      <c r="BS205" s="320">
        <v>3.8978047158610464E-5</v>
      </c>
      <c r="BT205" s="275">
        <v>8.7961688421893044E-2</v>
      </c>
      <c r="BU205" s="327">
        <v>1.2149404478162023E-2</v>
      </c>
      <c r="BV205" s="328">
        <v>7.5812283943731018E-2</v>
      </c>
      <c r="BW205" s="328">
        <v>2.721466603108293E-2</v>
      </c>
      <c r="BX205" s="328">
        <v>4.8597617912648092E-2</v>
      </c>
      <c r="BY205" s="328">
        <v>1.2149404478162023E-2</v>
      </c>
      <c r="BZ205" s="329">
        <v>5.6800515386103936E-2</v>
      </c>
      <c r="CA205" s="330">
        <v>3.1161173035789108E-2</v>
      </c>
      <c r="CB205" s="330">
        <v>1.0441283791823802E-2</v>
      </c>
      <c r="CC205" s="330">
        <v>2.0719889243965305E-2</v>
      </c>
      <c r="CD205" s="330"/>
      <c r="CE205" s="330">
        <v>9.641025911625356E-3</v>
      </c>
      <c r="CF205" s="330">
        <v>1.1078863332339949E-2</v>
      </c>
      <c r="CG205" s="330"/>
      <c r="CH205" s="330">
        <v>1.0441283791823802E-2</v>
      </c>
      <c r="CI205" s="331">
        <v>1.5722235983338499E-2</v>
      </c>
      <c r="CJ205" s="332">
        <v>4.2734468782499988E-4</v>
      </c>
      <c r="CK205" s="332">
        <v>1.5294891295513499E-2</v>
      </c>
      <c r="CL205" s="332"/>
      <c r="CM205" s="332">
        <v>1.5294891295513499E-2</v>
      </c>
      <c r="CN205" s="332">
        <v>4.2734468782499988E-4</v>
      </c>
      <c r="CO205" s="333"/>
      <c r="CP205" s="334">
        <v>1.5722235983338499E-2</v>
      </c>
      <c r="CQ205" s="334">
        <v>5.8450020596281602E-3</v>
      </c>
      <c r="CR205" s="334">
        <v>9.8772339237103383E-3</v>
      </c>
      <c r="CS205" s="335"/>
      <c r="CT205" s="335"/>
      <c r="CU205" s="334">
        <v>9.8772339237103383E-3</v>
      </c>
      <c r="CV205" s="334">
        <v>3.5004542563755836E-3</v>
      </c>
      <c r="CW205" s="334">
        <v>2.3445478032525766E-3</v>
      </c>
      <c r="CX205" s="299">
        <v>0.62911800000000007</v>
      </c>
      <c r="CY205" s="300">
        <v>0.12705090763320478</v>
      </c>
      <c r="CZ205" s="301">
        <v>0.50206709236679525</v>
      </c>
      <c r="DA205" s="301">
        <v>0</v>
      </c>
      <c r="DB205" s="301">
        <v>0.50206709236679525</v>
      </c>
      <c r="DC205" s="301">
        <v>0.12705090763320478</v>
      </c>
      <c r="DD205" s="169">
        <v>0</v>
      </c>
      <c r="DE205" s="170">
        <v>0.62911800000000007</v>
      </c>
      <c r="DF205" s="170">
        <v>0.29685411755654945</v>
      </c>
      <c r="DG205" s="170">
        <v>0.33226388244345062</v>
      </c>
      <c r="DH205" s="170">
        <v>0</v>
      </c>
      <c r="DI205" s="170">
        <v>0</v>
      </c>
      <c r="DJ205" s="170">
        <v>0.33226388244345062</v>
      </c>
      <c r="DK205" s="170">
        <v>0.16856166664664857</v>
      </c>
      <c r="DL205" s="170">
        <v>0.12829245090990085</v>
      </c>
      <c r="DM205" s="336">
        <v>22.721849257846166</v>
      </c>
      <c r="DN205" s="337">
        <v>6.6933848582521227</v>
      </c>
      <c r="DO205" s="337">
        <v>16.028464399594043</v>
      </c>
      <c r="DP205" s="337">
        <v>1.3859706912433705</v>
      </c>
      <c r="DQ205" s="337">
        <v>14.642493708350678</v>
      </c>
      <c r="DR205" s="337">
        <v>6.6933848582521227</v>
      </c>
      <c r="DS205" s="338">
        <v>0.12775600581069907</v>
      </c>
      <c r="DT205" s="339">
        <v>22.594093252035471</v>
      </c>
      <c r="DU205" s="339">
        <v>9.1566138059961446</v>
      </c>
      <c r="DV205" s="339">
        <v>13.287043504676459</v>
      </c>
      <c r="DW205" s="339">
        <v>1.2667019355850475</v>
      </c>
      <c r="DX205" s="339">
        <v>1.0815596199088942</v>
      </c>
      <c r="DY205" s="339">
        <v>11.089217890545379</v>
      </c>
      <c r="DZ205" s="339">
        <v>3.2561525155820696</v>
      </c>
      <c r="EA205" s="339">
        <v>5.9004612904140767</v>
      </c>
      <c r="EB205" s="340">
        <v>2.8322877837678329</v>
      </c>
      <c r="EC205" s="274">
        <v>15.417645100835102</v>
      </c>
      <c r="ED205" s="274">
        <v>3.7390113786666666</v>
      </c>
      <c r="EE205" s="274">
        <v>1.0307017133437501E-4</v>
      </c>
      <c r="EF205" s="274">
        <v>8.7961688421893044E-2</v>
      </c>
      <c r="EG205" s="274">
        <v>1.5722235983338499E-2</v>
      </c>
      <c r="EH205" s="274">
        <f t="shared" si="179"/>
        <v>0.62911800000000007</v>
      </c>
      <c r="EI205" s="248">
        <f t="shared" si="180"/>
        <v>22.721849257846166</v>
      </c>
      <c r="EJ205" s="245">
        <v>0.2748162187647491</v>
      </c>
      <c r="EK205" s="246">
        <v>0.92922337978087166</v>
      </c>
      <c r="EL205" s="246">
        <v>0.15471642666666666</v>
      </c>
      <c r="EM205" s="246">
        <v>0</v>
      </c>
      <c r="EN205" s="246">
        <v>2.721466603108293E-2</v>
      </c>
      <c r="EO205" s="246">
        <v>0</v>
      </c>
      <c r="EP205" s="246">
        <v>0</v>
      </c>
      <c r="EQ205" s="341">
        <v>1.3859706912433705</v>
      </c>
      <c r="ER205" s="246">
        <v>1.2730579575901555</v>
      </c>
      <c r="ES205" s="246">
        <v>9.508681717631589</v>
      </c>
      <c r="ET205" s="246">
        <v>3.2946983057099999</v>
      </c>
      <c r="EU205" s="246">
        <v>9.6125843975765636E-5</v>
      </c>
      <c r="EV205" s="246">
        <v>4.8597617912648092E-2</v>
      </c>
      <c r="EW205" s="246">
        <v>1.5294891295513499E-2</v>
      </c>
      <c r="EX205" s="246">
        <f t="shared" si="181"/>
        <v>0.50206709236679525</v>
      </c>
      <c r="EY205" s="342">
        <f t="shared" si="182"/>
        <v>14.642493708350678</v>
      </c>
      <c r="EZ205" s="246">
        <v>1.2844136074129282</v>
      </c>
      <c r="FA205" s="246">
        <v>4.9797400034226449</v>
      </c>
      <c r="FB205" s="246">
        <v>0.28959664628999998</v>
      </c>
      <c r="FC205" s="246">
        <v>6.9443273586093751E-6</v>
      </c>
      <c r="FD205" s="246">
        <v>1.2149404478162023E-2</v>
      </c>
      <c r="FE205" s="246">
        <v>4.2734468782499988E-4</v>
      </c>
      <c r="FF205" s="246">
        <f t="shared" si="188"/>
        <v>0.12705090763320478</v>
      </c>
      <c r="FG205" s="343">
        <f t="shared" si="189"/>
        <v>6.6933848582521227</v>
      </c>
      <c r="FH205" s="276">
        <v>0</v>
      </c>
      <c r="FI205" s="260">
        <v>0</v>
      </c>
      <c r="FJ205" s="260">
        <v>7.0955490424595147E-2</v>
      </c>
      <c r="FK205" s="260">
        <v>0</v>
      </c>
      <c r="FL205" s="260">
        <v>5.6800515386103936E-2</v>
      </c>
      <c r="FM205" s="264">
        <v>0</v>
      </c>
      <c r="FN205" s="264">
        <v>0</v>
      </c>
      <c r="FO205" s="344">
        <v>0.12775600581069907</v>
      </c>
      <c r="FP205" s="345">
        <v>0.33485886191490766</v>
      </c>
      <c r="FQ205" s="260">
        <v>0.93184307367013985</v>
      </c>
      <c r="FR205" s="260">
        <v>0</v>
      </c>
      <c r="FS205" s="260">
        <v>0</v>
      </c>
      <c r="FT205" s="260">
        <v>0</v>
      </c>
      <c r="FU205" s="264">
        <v>0</v>
      </c>
      <c r="FV205" s="147">
        <v>0</v>
      </c>
      <c r="FW205" s="344">
        <v>1.2667019355850475</v>
      </c>
      <c r="FX205" s="195">
        <v>0.21760610200350491</v>
      </c>
      <c r="FY205" s="262">
        <v>0.70387655063090326</v>
      </c>
      <c r="FZ205" s="262">
        <v>0.1504359413628607</v>
      </c>
      <c r="GA205" s="262">
        <v>0</v>
      </c>
      <c r="GB205" s="262">
        <v>9.641025911625356E-3</v>
      </c>
      <c r="GC205" s="147">
        <v>0</v>
      </c>
      <c r="GD205" s="147">
        <v>0</v>
      </c>
      <c r="GE205" s="346">
        <v>1.0815596199088942</v>
      </c>
      <c r="GF205" s="273">
        <f t="shared" si="190"/>
        <v>1.0829841616133653</v>
      </c>
      <c r="GG205" s="246">
        <f t="shared" si="191"/>
        <v>6.7518094552668311</v>
      </c>
      <c r="GH205" s="246">
        <f t="shared" si="192"/>
        <v>2.9011402018415073</v>
      </c>
      <c r="GI205" s="246">
        <f t="shared" si="193"/>
        <v>6.4092124175764542E-5</v>
      </c>
      <c r="GJ205" s="246">
        <f t="shared" si="194"/>
        <v>1.1078863332339949E-2</v>
      </c>
      <c r="GK205" s="246">
        <f t="shared" si="195"/>
        <v>9.8772339237103383E-3</v>
      </c>
      <c r="GL205" s="246">
        <f t="shared" si="196"/>
        <v>0.33226388244345062</v>
      </c>
      <c r="GM205" s="346">
        <f t="shared" si="197"/>
        <v>11.089217890545379</v>
      </c>
      <c r="GN205" s="195">
        <v>0</v>
      </c>
      <c r="GO205" s="262">
        <v>3.0840903946790457</v>
      </c>
      <c r="GP205" s="262">
        <v>0</v>
      </c>
      <c r="GQ205" s="262">
        <v>0</v>
      </c>
      <c r="GR205" s="262">
        <v>0</v>
      </c>
      <c r="GS205" s="147">
        <v>3.5004542563755836E-3</v>
      </c>
      <c r="GT205" s="147">
        <f t="shared" si="198"/>
        <v>0.16856166664664857</v>
      </c>
      <c r="GU205" s="346">
        <f t="shared" si="199"/>
        <v>3.2561525155820696</v>
      </c>
      <c r="GV205" s="195">
        <v>1.1968386582360555</v>
      </c>
      <c r="GW205" s="262">
        <v>3.9460256265881828</v>
      </c>
      <c r="GX205" s="262">
        <v>0.61647974503770298</v>
      </c>
      <c r="GY205" s="262">
        <v>3.8978047158610464E-5</v>
      </c>
      <c r="GZ205" s="262">
        <v>1.0441283791823802E-2</v>
      </c>
      <c r="HA205" s="147">
        <v>2.3445478032525766E-3</v>
      </c>
      <c r="HB205" s="147">
        <f t="shared" si="186"/>
        <v>0.12829245090990085</v>
      </c>
      <c r="HC205" s="346">
        <f t="shared" si="187"/>
        <v>5.9004612904140767</v>
      </c>
      <c r="HD205" s="248">
        <f t="shared" si="200"/>
        <v>22.721849257846166</v>
      </c>
      <c r="HE205" s="116">
        <f t="shared" si="183"/>
        <v>1.3859706912433705</v>
      </c>
      <c r="HF205" s="117">
        <f t="shared" si="184"/>
        <v>14.642493708350678</v>
      </c>
      <c r="HG205" s="117">
        <f t="shared" si="185"/>
        <v>6.6933848582521227</v>
      </c>
      <c r="HH205" s="195">
        <f t="shared" si="173"/>
        <v>0.12775600581069907</v>
      </c>
      <c r="HI205" s="262">
        <f t="shared" si="174"/>
        <v>1.2667019355850475</v>
      </c>
      <c r="HJ205" s="262">
        <f t="shared" si="175"/>
        <v>1.0815596199088942</v>
      </c>
      <c r="HK205" s="262">
        <f t="shared" si="176"/>
        <v>11.089217890545379</v>
      </c>
      <c r="HL205" s="262">
        <f t="shared" si="177"/>
        <v>3.2561525155820696</v>
      </c>
      <c r="HM205" s="262">
        <f t="shared" si="178"/>
        <v>5.9004612904140767</v>
      </c>
      <c r="HN205" s="120">
        <f t="shared" si="206"/>
        <v>18.07123880086835</v>
      </c>
      <c r="HO205" s="249">
        <f t="shared" si="207"/>
        <v>79.532429758674255</v>
      </c>
      <c r="HP205" s="121">
        <f t="shared" si="208"/>
        <v>20.467570241325745</v>
      </c>
      <c r="HQ205" s="122">
        <f t="shared" si="201"/>
        <v>16.02846439959405</v>
      </c>
      <c r="HR205" s="123">
        <f t="shared" si="202"/>
        <v>13.437479446039321</v>
      </c>
      <c r="HS205" s="196">
        <f t="shared" si="203"/>
        <v>2.5909849535547291</v>
      </c>
      <c r="HT205" s="197">
        <f t="shared" si="204"/>
        <v>3.3839085213927689</v>
      </c>
      <c r="HU205" s="198">
        <f t="shared" si="205"/>
        <v>-0.79292356783804596</v>
      </c>
      <c r="HV205" s="199">
        <f t="shared" si="209"/>
        <v>1.8934874381538471</v>
      </c>
      <c r="HW205" s="125">
        <f t="shared" si="210"/>
        <v>0.1154975576036142</v>
      </c>
      <c r="HX205" s="125">
        <f t="shared" si="211"/>
        <v>1.2202078090292232</v>
      </c>
      <c r="HY205" s="125">
        <f t="shared" si="212"/>
        <v>0.55778207152101023</v>
      </c>
      <c r="HZ205" s="200">
        <f t="shared" si="213"/>
        <v>1.0646333817558256E-2</v>
      </c>
      <c r="IA205" s="201">
        <f t="shared" si="214"/>
        <v>0.10555849463208729</v>
      </c>
      <c r="IB205" s="201">
        <f t="shared" si="215"/>
        <v>9.0129968325741175E-2</v>
      </c>
      <c r="IC205" s="201">
        <f t="shared" si="216"/>
        <v>0.92410149087878157</v>
      </c>
      <c r="ID205" s="201">
        <f t="shared" si="217"/>
        <v>0.27134604296517245</v>
      </c>
      <c r="IE205" s="201">
        <f t="shared" si="218"/>
        <v>0.49170510753450641</v>
      </c>
      <c r="IF205" s="173">
        <f t="shared" si="219"/>
        <v>1.3357053666328376</v>
      </c>
      <c r="IG205" s="174">
        <f t="shared" si="220"/>
        <v>1.1197899538366101</v>
      </c>
      <c r="IH205" s="184">
        <f t="shared" si="221"/>
        <v>0.21591541279622742</v>
      </c>
      <c r="II205" s="185">
        <f t="shared" si="222"/>
        <v>0.28199237678273076</v>
      </c>
      <c r="IJ205" s="177">
        <f t="shared" si="223"/>
        <v>-6.6076963986503826E-2</v>
      </c>
      <c r="IK205" s="130">
        <v>0</v>
      </c>
      <c r="IL205" s="347">
        <v>0</v>
      </c>
    </row>
    <row r="206" spans="1:246" outlineLevel="2" x14ac:dyDescent="0.2">
      <c r="A206" s="187"/>
      <c r="B206" s="188"/>
      <c r="C206" s="189"/>
      <c r="D206" s="209" t="s">
        <v>324</v>
      </c>
      <c r="E206" s="191"/>
      <c r="F206" s="1">
        <v>24763.352999999999</v>
      </c>
      <c r="G206" s="232">
        <v>358.22559999999999</v>
      </c>
      <c r="H206" s="234">
        <v>69.902000000000001</v>
      </c>
      <c r="I206" s="2">
        <v>0.35648306280047948</v>
      </c>
      <c r="J206" s="3">
        <v>0.64351693719952052</v>
      </c>
      <c r="K206" s="4">
        <v>1</v>
      </c>
      <c r="L206" s="271">
        <v>2.8322877837678329</v>
      </c>
      <c r="M206" s="272">
        <v>1.2844136074129282</v>
      </c>
      <c r="N206" s="314">
        <v>1.5478741763549047</v>
      </c>
      <c r="O206" s="314">
        <v>0.2748162187647491</v>
      </c>
      <c r="P206" s="314">
        <v>1.2730579575901555</v>
      </c>
      <c r="Q206" s="314">
        <v>1.2844136074129282</v>
      </c>
      <c r="R206" s="315">
        <v>0</v>
      </c>
      <c r="S206" s="316">
        <v>2.8322877837678329</v>
      </c>
      <c r="T206" s="316">
        <v>1.1968386582360555</v>
      </c>
      <c r="U206" s="316">
        <v>1.6354491255317773</v>
      </c>
      <c r="V206" s="316">
        <v>0.33485886191490766</v>
      </c>
      <c r="W206" s="316">
        <v>0.21760610200350491</v>
      </c>
      <c r="X206" s="316">
        <v>1.0829841616133653</v>
      </c>
      <c r="Y206" s="316">
        <v>0</v>
      </c>
      <c r="Z206" s="316">
        <v>1.1968386582360555</v>
      </c>
      <c r="AA206" s="317">
        <v>15.417645100835102</v>
      </c>
      <c r="AB206" s="318">
        <v>4.979740003422644</v>
      </c>
      <c r="AC206" s="318">
        <v>10.437905097412457</v>
      </c>
      <c r="AD206" s="318">
        <v>0.92922337978087166</v>
      </c>
      <c r="AE206" s="318">
        <v>9.508681717631589</v>
      </c>
      <c r="AF206" s="318">
        <v>4.979740003422644</v>
      </c>
      <c r="AG206" s="319">
        <v>0</v>
      </c>
      <c r="AH206" s="320">
        <v>15.417645100835102</v>
      </c>
      <c r="AI206" s="320">
        <v>7.0301160212672285</v>
      </c>
      <c r="AJ206" s="320">
        <v>8.387529079567873</v>
      </c>
      <c r="AK206" s="320">
        <v>0.93184307367013985</v>
      </c>
      <c r="AL206" s="320">
        <v>0.70387655063090326</v>
      </c>
      <c r="AM206" s="320">
        <v>6.7518094552668311</v>
      </c>
      <c r="AN206" s="320">
        <v>3.0840903946790457</v>
      </c>
      <c r="AO206" s="320">
        <v>3.9460256265881828</v>
      </c>
      <c r="AP206" s="321">
        <v>3.7390113786666666</v>
      </c>
      <c r="AQ206" s="322">
        <v>0.28959664628999993</v>
      </c>
      <c r="AR206" s="323">
        <v>3.4494147323766668</v>
      </c>
      <c r="AS206" s="323">
        <v>0.15471642666666666</v>
      </c>
      <c r="AT206" s="323">
        <v>3.2946983057100003</v>
      </c>
      <c r="AU206" s="323">
        <v>0.28959664628999993</v>
      </c>
      <c r="AV206" s="315">
        <v>7.0955490424595161E-2</v>
      </c>
      <c r="AW206" s="316">
        <v>3.6680558882420713</v>
      </c>
      <c r="AX206" s="316">
        <v>0.61647974503770286</v>
      </c>
      <c r="AY206" s="316">
        <v>2.9011402018415073</v>
      </c>
      <c r="AZ206" s="316">
        <v>0</v>
      </c>
      <c r="BA206" s="316">
        <v>0.1504359413628607</v>
      </c>
      <c r="BB206" s="316">
        <v>2.9011402018415073</v>
      </c>
      <c r="BC206" s="316">
        <v>0</v>
      </c>
      <c r="BD206" s="316">
        <v>0.61647974503770286</v>
      </c>
      <c r="BE206" s="324">
        <v>1.0307017133437501E-4</v>
      </c>
      <c r="BF206" s="325">
        <v>6.9443273586093751E-6</v>
      </c>
      <c r="BG206" s="326">
        <v>9.6125843975765636E-5</v>
      </c>
      <c r="BH206" s="326">
        <v>0</v>
      </c>
      <c r="BI206" s="326">
        <v>9.6125843975765636E-5</v>
      </c>
      <c r="BJ206" s="326">
        <v>6.9443273586093751E-6</v>
      </c>
      <c r="BK206" s="319">
        <v>0</v>
      </c>
      <c r="BL206" s="320">
        <v>1.0307017133437501E-4</v>
      </c>
      <c r="BM206" s="320">
        <v>3.8978047158610464E-5</v>
      </c>
      <c r="BN206" s="320">
        <v>6.4092124175764542E-5</v>
      </c>
      <c r="BO206" s="320">
        <v>0</v>
      </c>
      <c r="BP206" s="320">
        <v>0</v>
      </c>
      <c r="BQ206" s="320">
        <v>6.4092124175764542E-5</v>
      </c>
      <c r="BR206" s="320">
        <v>0</v>
      </c>
      <c r="BS206" s="320">
        <v>3.8978047158610464E-5</v>
      </c>
      <c r="BT206" s="275">
        <v>8.7961688421893044E-2</v>
      </c>
      <c r="BU206" s="327">
        <v>1.2149404478162023E-2</v>
      </c>
      <c r="BV206" s="328">
        <v>7.5812283943731018E-2</v>
      </c>
      <c r="BW206" s="328">
        <v>2.721466603108293E-2</v>
      </c>
      <c r="BX206" s="328">
        <v>4.8597617912648092E-2</v>
      </c>
      <c r="BY206" s="328">
        <v>1.2149404478162023E-2</v>
      </c>
      <c r="BZ206" s="329">
        <v>5.6800515386103936E-2</v>
      </c>
      <c r="CA206" s="330">
        <v>3.1161173035789108E-2</v>
      </c>
      <c r="CB206" s="330">
        <v>1.0441283791823802E-2</v>
      </c>
      <c r="CC206" s="330">
        <v>2.0719889243965305E-2</v>
      </c>
      <c r="CD206" s="330"/>
      <c r="CE206" s="330">
        <v>9.641025911625356E-3</v>
      </c>
      <c r="CF206" s="330">
        <v>1.1078863332339949E-2</v>
      </c>
      <c r="CG206" s="330"/>
      <c r="CH206" s="330">
        <v>1.0441283791823802E-2</v>
      </c>
      <c r="CI206" s="331">
        <v>1.5722235983338499E-2</v>
      </c>
      <c r="CJ206" s="332">
        <v>4.2734468782499988E-4</v>
      </c>
      <c r="CK206" s="332">
        <v>1.5294891295513499E-2</v>
      </c>
      <c r="CL206" s="332"/>
      <c r="CM206" s="332">
        <v>1.5294891295513499E-2</v>
      </c>
      <c r="CN206" s="332">
        <v>4.2734468782499988E-4</v>
      </c>
      <c r="CO206" s="333"/>
      <c r="CP206" s="334">
        <v>1.5722235983338499E-2</v>
      </c>
      <c r="CQ206" s="334">
        <v>5.8450020596281602E-3</v>
      </c>
      <c r="CR206" s="334">
        <v>9.8772339237103383E-3</v>
      </c>
      <c r="CS206" s="335"/>
      <c r="CT206" s="335"/>
      <c r="CU206" s="334">
        <v>9.8772339237103383E-3</v>
      </c>
      <c r="CV206" s="334">
        <v>3.5004542563755836E-3</v>
      </c>
      <c r="CW206" s="334">
        <v>2.3445478032525766E-3</v>
      </c>
      <c r="CX206" s="299">
        <v>0.62911800000000007</v>
      </c>
      <c r="CY206" s="300">
        <v>0.12705090763320478</v>
      </c>
      <c r="CZ206" s="301">
        <v>0.50206709236679525</v>
      </c>
      <c r="DA206" s="301">
        <v>0</v>
      </c>
      <c r="DB206" s="301">
        <v>0.50206709236679525</v>
      </c>
      <c r="DC206" s="301">
        <v>0.12705090763320478</v>
      </c>
      <c r="DD206" s="169">
        <v>0</v>
      </c>
      <c r="DE206" s="170">
        <v>0.62911800000000007</v>
      </c>
      <c r="DF206" s="170">
        <v>0.29685411755654945</v>
      </c>
      <c r="DG206" s="170">
        <v>0.33226388244345062</v>
      </c>
      <c r="DH206" s="170">
        <v>0</v>
      </c>
      <c r="DI206" s="170">
        <v>0</v>
      </c>
      <c r="DJ206" s="170">
        <v>0.33226388244345062</v>
      </c>
      <c r="DK206" s="170">
        <v>0.16856166664664857</v>
      </c>
      <c r="DL206" s="170">
        <v>0.12829245090990085</v>
      </c>
      <c r="DM206" s="336">
        <v>22.721849257846166</v>
      </c>
      <c r="DN206" s="337">
        <v>6.6933848582521227</v>
      </c>
      <c r="DO206" s="337">
        <v>16.028464399594043</v>
      </c>
      <c r="DP206" s="337">
        <v>1.3859706912433705</v>
      </c>
      <c r="DQ206" s="337">
        <v>14.642493708350678</v>
      </c>
      <c r="DR206" s="337">
        <v>6.6933848582521227</v>
      </c>
      <c r="DS206" s="338">
        <v>0.1277560058106991</v>
      </c>
      <c r="DT206" s="339">
        <v>22.594093252035471</v>
      </c>
      <c r="DU206" s="339">
        <v>9.1566138059961446</v>
      </c>
      <c r="DV206" s="339">
        <v>13.287043504676459</v>
      </c>
      <c r="DW206" s="339">
        <v>1.2667019355850475</v>
      </c>
      <c r="DX206" s="339">
        <v>1.0815596199088942</v>
      </c>
      <c r="DY206" s="339">
        <v>11.089217890545379</v>
      </c>
      <c r="DZ206" s="339">
        <v>3.2561525155820696</v>
      </c>
      <c r="EA206" s="339">
        <v>5.9004612904140767</v>
      </c>
      <c r="EB206" s="340">
        <v>2.8322877837678329</v>
      </c>
      <c r="EC206" s="274">
        <v>15.417645100835102</v>
      </c>
      <c r="ED206" s="274">
        <v>3.7390113786666666</v>
      </c>
      <c r="EE206" s="274">
        <v>1.0307017133437501E-4</v>
      </c>
      <c r="EF206" s="274">
        <v>8.7961688421893044E-2</v>
      </c>
      <c r="EG206" s="274">
        <v>1.5722235983338499E-2</v>
      </c>
      <c r="EH206" s="274">
        <f t="shared" si="179"/>
        <v>0.62911800000000007</v>
      </c>
      <c r="EI206" s="248">
        <f t="shared" si="180"/>
        <v>22.721849257846166</v>
      </c>
      <c r="EJ206" s="245">
        <v>0.2748162187647491</v>
      </c>
      <c r="EK206" s="246">
        <v>0.92922337978087166</v>
      </c>
      <c r="EL206" s="246">
        <v>0.15471642666666666</v>
      </c>
      <c r="EM206" s="246">
        <v>0</v>
      </c>
      <c r="EN206" s="246">
        <v>2.721466603108293E-2</v>
      </c>
      <c r="EO206" s="246">
        <v>0</v>
      </c>
      <c r="EP206" s="246">
        <v>0</v>
      </c>
      <c r="EQ206" s="341">
        <v>1.3859706912433705</v>
      </c>
      <c r="ER206" s="246">
        <v>1.2730579575901555</v>
      </c>
      <c r="ES206" s="246">
        <v>9.508681717631589</v>
      </c>
      <c r="ET206" s="246">
        <v>3.2946983057100003</v>
      </c>
      <c r="EU206" s="246">
        <v>9.6125843975765636E-5</v>
      </c>
      <c r="EV206" s="246">
        <v>4.8597617912648092E-2</v>
      </c>
      <c r="EW206" s="246">
        <v>1.5294891295513499E-2</v>
      </c>
      <c r="EX206" s="246">
        <f t="shared" si="181"/>
        <v>0.50206709236679525</v>
      </c>
      <c r="EY206" s="342">
        <f t="shared" si="182"/>
        <v>14.642493708350678</v>
      </c>
      <c r="EZ206" s="246">
        <v>1.2844136074129282</v>
      </c>
      <c r="FA206" s="246">
        <v>4.979740003422644</v>
      </c>
      <c r="FB206" s="246">
        <v>0.28959664628999993</v>
      </c>
      <c r="FC206" s="246">
        <v>6.9443273586093751E-6</v>
      </c>
      <c r="FD206" s="246">
        <v>1.2149404478162023E-2</v>
      </c>
      <c r="FE206" s="246">
        <v>4.2734468782499988E-4</v>
      </c>
      <c r="FF206" s="246">
        <f t="shared" si="188"/>
        <v>0.12705090763320478</v>
      </c>
      <c r="FG206" s="343">
        <f t="shared" si="189"/>
        <v>6.6933848582521227</v>
      </c>
      <c r="FH206" s="276">
        <v>0</v>
      </c>
      <c r="FI206" s="260">
        <v>0</v>
      </c>
      <c r="FJ206" s="260">
        <v>7.0955490424595161E-2</v>
      </c>
      <c r="FK206" s="260">
        <v>0</v>
      </c>
      <c r="FL206" s="260">
        <v>5.6800515386103936E-2</v>
      </c>
      <c r="FM206" s="264">
        <v>0</v>
      </c>
      <c r="FN206" s="264">
        <v>0</v>
      </c>
      <c r="FO206" s="344">
        <v>0.1277560058106991</v>
      </c>
      <c r="FP206" s="345">
        <v>0.33485886191490766</v>
      </c>
      <c r="FQ206" s="260">
        <v>0.93184307367013985</v>
      </c>
      <c r="FR206" s="260">
        <v>0</v>
      </c>
      <c r="FS206" s="260">
        <v>0</v>
      </c>
      <c r="FT206" s="260">
        <v>0</v>
      </c>
      <c r="FU206" s="264">
        <v>0</v>
      </c>
      <c r="FV206" s="147">
        <v>0</v>
      </c>
      <c r="FW206" s="344">
        <v>1.2667019355850475</v>
      </c>
      <c r="FX206" s="195">
        <v>0.21760610200350491</v>
      </c>
      <c r="FY206" s="262">
        <v>0.70387655063090326</v>
      </c>
      <c r="FZ206" s="262">
        <v>0.1504359413628607</v>
      </c>
      <c r="GA206" s="262">
        <v>0</v>
      </c>
      <c r="GB206" s="262">
        <v>9.641025911625356E-3</v>
      </c>
      <c r="GC206" s="147">
        <v>0</v>
      </c>
      <c r="GD206" s="147">
        <v>0</v>
      </c>
      <c r="GE206" s="346">
        <v>1.0815596199088942</v>
      </c>
      <c r="GF206" s="273">
        <f t="shared" si="190"/>
        <v>1.0829841616133653</v>
      </c>
      <c r="GG206" s="246">
        <f t="shared" si="191"/>
        <v>6.7518094552668311</v>
      </c>
      <c r="GH206" s="246">
        <f t="shared" si="192"/>
        <v>2.9011402018415073</v>
      </c>
      <c r="GI206" s="246">
        <f t="shared" si="193"/>
        <v>6.4092124175764542E-5</v>
      </c>
      <c r="GJ206" s="246">
        <f t="shared" si="194"/>
        <v>1.1078863332339949E-2</v>
      </c>
      <c r="GK206" s="246">
        <f t="shared" si="195"/>
        <v>9.8772339237103383E-3</v>
      </c>
      <c r="GL206" s="246">
        <f t="shared" si="196"/>
        <v>0.33226388244345062</v>
      </c>
      <c r="GM206" s="346">
        <f t="shared" si="197"/>
        <v>11.089217890545379</v>
      </c>
      <c r="GN206" s="195">
        <v>0</v>
      </c>
      <c r="GO206" s="262">
        <v>3.0840903946790457</v>
      </c>
      <c r="GP206" s="262">
        <v>0</v>
      </c>
      <c r="GQ206" s="262">
        <v>0</v>
      </c>
      <c r="GR206" s="262">
        <v>0</v>
      </c>
      <c r="GS206" s="147">
        <v>3.5004542563755836E-3</v>
      </c>
      <c r="GT206" s="147">
        <f t="shared" si="198"/>
        <v>0.16856166664664857</v>
      </c>
      <c r="GU206" s="346">
        <f t="shared" si="199"/>
        <v>3.2561525155820696</v>
      </c>
      <c r="GV206" s="195">
        <v>1.1968386582360555</v>
      </c>
      <c r="GW206" s="262">
        <v>3.9460256265881828</v>
      </c>
      <c r="GX206" s="262">
        <v>0.61647974503770286</v>
      </c>
      <c r="GY206" s="262">
        <v>3.8978047158610464E-5</v>
      </c>
      <c r="GZ206" s="262">
        <v>1.0441283791823802E-2</v>
      </c>
      <c r="HA206" s="147">
        <v>2.3445478032525766E-3</v>
      </c>
      <c r="HB206" s="147">
        <f t="shared" si="186"/>
        <v>0.12829245090990085</v>
      </c>
      <c r="HC206" s="346">
        <f t="shared" si="187"/>
        <v>5.9004612904140767</v>
      </c>
      <c r="HD206" s="248">
        <f t="shared" si="200"/>
        <v>22.721849257846166</v>
      </c>
      <c r="HE206" s="116">
        <f t="shared" si="183"/>
        <v>1.3859706912433705</v>
      </c>
      <c r="HF206" s="117">
        <f t="shared" si="184"/>
        <v>14.642493708350678</v>
      </c>
      <c r="HG206" s="117">
        <f t="shared" si="185"/>
        <v>6.6933848582521227</v>
      </c>
      <c r="HH206" s="195">
        <f t="shared" ref="HH206:HH242" si="224">FO206</f>
        <v>0.1277560058106991</v>
      </c>
      <c r="HI206" s="262">
        <f t="shared" ref="HI206:HI242" si="225">FW206</f>
        <v>1.2667019355850475</v>
      </c>
      <c r="HJ206" s="262">
        <f t="shared" ref="HJ206:HJ242" si="226">GE206</f>
        <v>1.0815596199088942</v>
      </c>
      <c r="HK206" s="262">
        <f t="shared" ref="HK206:HK242" si="227">GM206</f>
        <v>11.089217890545379</v>
      </c>
      <c r="HL206" s="262">
        <f t="shared" ref="HL206:HL242" si="228">GU206</f>
        <v>3.2561525155820696</v>
      </c>
      <c r="HM206" s="262">
        <f t="shared" ref="HM206:HM242" si="229">HC206</f>
        <v>5.9004612904140767</v>
      </c>
      <c r="HN206" s="120">
        <f t="shared" si="206"/>
        <v>18.07123880086835</v>
      </c>
      <c r="HO206" s="249">
        <f t="shared" si="207"/>
        <v>79.532429758674255</v>
      </c>
      <c r="HP206" s="121">
        <f t="shared" si="208"/>
        <v>20.467570241325745</v>
      </c>
      <c r="HQ206" s="122">
        <f t="shared" si="201"/>
        <v>16.02846439959405</v>
      </c>
      <c r="HR206" s="123">
        <f t="shared" si="202"/>
        <v>13.437479446039321</v>
      </c>
      <c r="HS206" s="196">
        <f t="shared" si="203"/>
        <v>2.5909849535547291</v>
      </c>
      <c r="HT206" s="197">
        <f t="shared" si="204"/>
        <v>3.3839085213927689</v>
      </c>
      <c r="HU206" s="198">
        <f t="shared" si="205"/>
        <v>-0.79292356783804596</v>
      </c>
      <c r="HV206" s="199">
        <f t="shared" si="209"/>
        <v>1.8934874381538471</v>
      </c>
      <c r="HW206" s="125">
        <f t="shared" si="210"/>
        <v>0.1154975576036142</v>
      </c>
      <c r="HX206" s="125">
        <f t="shared" si="211"/>
        <v>1.2202078090292232</v>
      </c>
      <c r="HY206" s="125">
        <f t="shared" si="212"/>
        <v>0.55778207152101023</v>
      </c>
      <c r="HZ206" s="200">
        <f t="shared" si="213"/>
        <v>1.0646333817558258E-2</v>
      </c>
      <c r="IA206" s="201">
        <f t="shared" si="214"/>
        <v>0.10555849463208729</v>
      </c>
      <c r="IB206" s="201">
        <f t="shared" si="215"/>
        <v>9.0129968325741175E-2</v>
      </c>
      <c r="IC206" s="201">
        <f t="shared" si="216"/>
        <v>0.92410149087878157</v>
      </c>
      <c r="ID206" s="201">
        <f t="shared" si="217"/>
        <v>0.27134604296517245</v>
      </c>
      <c r="IE206" s="201">
        <f t="shared" si="218"/>
        <v>0.49170510753450641</v>
      </c>
      <c r="IF206" s="173">
        <f t="shared" si="219"/>
        <v>1.3357053666328376</v>
      </c>
      <c r="IG206" s="174">
        <f t="shared" si="220"/>
        <v>1.1197899538366101</v>
      </c>
      <c r="IH206" s="184">
        <f t="shared" si="221"/>
        <v>0.21591541279622742</v>
      </c>
      <c r="II206" s="185">
        <f t="shared" si="222"/>
        <v>0.28199237678273076</v>
      </c>
      <c r="IJ206" s="177">
        <f t="shared" si="223"/>
        <v>-6.6076963986503826E-2</v>
      </c>
      <c r="IK206" s="130">
        <v>0</v>
      </c>
      <c r="IL206" s="347">
        <v>0</v>
      </c>
    </row>
    <row r="207" spans="1:246" outlineLevel="1" x14ac:dyDescent="0.2">
      <c r="A207" s="187"/>
      <c r="B207" s="188"/>
      <c r="C207" s="206" t="s">
        <v>325</v>
      </c>
      <c r="D207" s="208"/>
      <c r="E207" s="191"/>
      <c r="F207" s="1">
        <v>1861469.1839999997</v>
      </c>
      <c r="G207" s="232">
        <v>37304.054799999998</v>
      </c>
      <c r="H207" s="234">
        <v>68.129697207291258</v>
      </c>
      <c r="I207" s="2">
        <v>0.19244815621400344</v>
      </c>
      <c r="J207" s="3">
        <v>0.80755184378599654</v>
      </c>
      <c r="K207" s="4"/>
      <c r="L207" s="271">
        <v>2.9000141800169579</v>
      </c>
      <c r="M207" s="272">
        <v>1.1616303018807301</v>
      </c>
      <c r="N207" s="314">
        <v>1.7383838781362277</v>
      </c>
      <c r="O207" s="314">
        <v>0.28548982213365309</v>
      </c>
      <c r="P207" s="314">
        <v>1.4528940560025747</v>
      </c>
      <c r="Q207" s="314">
        <v>1.1616303018807301</v>
      </c>
      <c r="R207" s="315">
        <v>0</v>
      </c>
      <c r="S207" s="316">
        <v>2.9000141800169579</v>
      </c>
      <c r="T207" s="316">
        <v>1.1369366893323334</v>
      </c>
      <c r="U207" s="316">
        <v>1.7630774906846245</v>
      </c>
      <c r="V207" s="316">
        <v>0.11688586064679393</v>
      </c>
      <c r="W207" s="316">
        <v>0.26533070513806756</v>
      </c>
      <c r="X207" s="316">
        <v>1.3808609248997636</v>
      </c>
      <c r="Y207" s="316">
        <v>0</v>
      </c>
      <c r="Z207" s="316">
        <v>1.1369366893323334</v>
      </c>
      <c r="AA207" s="317">
        <v>16.209844645911637</v>
      </c>
      <c r="AB207" s="318">
        <v>4.8948712199787314</v>
      </c>
      <c r="AC207" s="318">
        <v>11.314973425932905</v>
      </c>
      <c r="AD207" s="318">
        <v>1.0072710003518621</v>
      </c>
      <c r="AE207" s="318">
        <v>10.307702425581047</v>
      </c>
      <c r="AF207" s="318">
        <v>4.8948712199787314</v>
      </c>
      <c r="AG207" s="319">
        <v>1.0228772464743137E-2</v>
      </c>
      <c r="AH207" s="320">
        <v>16.199615873446895</v>
      </c>
      <c r="AI207" s="320">
        <v>6.1804008500711509</v>
      </c>
      <c r="AJ207" s="320">
        <v>10.019215023375743</v>
      </c>
      <c r="AK207" s="320">
        <v>0.35997589530345192</v>
      </c>
      <c r="AL207" s="320">
        <v>0.91506935005770074</v>
      </c>
      <c r="AM207" s="320">
        <v>8.7441697780145926</v>
      </c>
      <c r="AN207" s="320">
        <v>1.7389420706730183</v>
      </c>
      <c r="AO207" s="320">
        <v>4.4414587793981326</v>
      </c>
      <c r="AP207" s="321">
        <v>6.8413012673126996</v>
      </c>
      <c r="AQ207" s="322">
        <v>0.50984696816149677</v>
      </c>
      <c r="AR207" s="323">
        <v>6.3314542991512024</v>
      </c>
      <c r="AS207" s="323">
        <v>0.63035710734272898</v>
      </c>
      <c r="AT207" s="323">
        <v>5.7010971918084739</v>
      </c>
      <c r="AU207" s="323">
        <v>0.50984696816149677</v>
      </c>
      <c r="AV207" s="315">
        <v>7.7171281129550823E-2</v>
      </c>
      <c r="AW207" s="316">
        <v>6.764129986183149</v>
      </c>
      <c r="AX207" s="316">
        <v>0.81900566574292966</v>
      </c>
      <c r="AY207" s="316">
        <v>5.3235334632714189</v>
      </c>
      <c r="AZ207" s="316">
        <v>0</v>
      </c>
      <c r="BA207" s="316">
        <v>0.62159085716880069</v>
      </c>
      <c r="BB207" s="316">
        <v>5.3235334632714189</v>
      </c>
      <c r="BC207" s="316">
        <v>0</v>
      </c>
      <c r="BD207" s="316">
        <v>0.81900566574292966</v>
      </c>
      <c r="BE207" s="324">
        <v>0.65769166771097165</v>
      </c>
      <c r="BF207" s="325">
        <v>0.20205057783640781</v>
      </c>
      <c r="BG207" s="326">
        <v>0.45564108987456375</v>
      </c>
      <c r="BH207" s="326">
        <v>1.0338317290254785E-2</v>
      </c>
      <c r="BI207" s="326">
        <v>0.445302772584309</v>
      </c>
      <c r="BJ207" s="326">
        <v>0.20205057783640781</v>
      </c>
      <c r="BK207" s="319">
        <v>8.1397960616221759E-2</v>
      </c>
      <c r="BL207" s="320">
        <v>0.57629370709474981</v>
      </c>
      <c r="BM207" s="320">
        <v>0.24054345027892818</v>
      </c>
      <c r="BN207" s="320">
        <v>0.33575025681582177</v>
      </c>
      <c r="BO207" s="320">
        <v>0</v>
      </c>
      <c r="BP207" s="320">
        <v>5.4330009888791725E-3</v>
      </c>
      <c r="BQ207" s="320">
        <v>0.3303172558269426</v>
      </c>
      <c r="BR207" s="320">
        <v>0</v>
      </c>
      <c r="BS207" s="320">
        <v>0.24054345027892818</v>
      </c>
      <c r="BT207" s="275">
        <v>1.0053645172635208</v>
      </c>
      <c r="BU207" s="327">
        <v>0.13886250238446418</v>
      </c>
      <c r="BV207" s="328">
        <v>0.86650201487905665</v>
      </c>
      <c r="BW207" s="328">
        <v>0.31105200534119964</v>
      </c>
      <c r="BX207" s="328">
        <v>0.55545000953785695</v>
      </c>
      <c r="BY207" s="328">
        <v>0.13886250238446418</v>
      </c>
      <c r="BZ207" s="329">
        <v>0.3022256393179989</v>
      </c>
      <c r="CA207" s="330">
        <v>0.70313887794552188</v>
      </c>
      <c r="CB207" s="330">
        <v>0.17187983431457418</v>
      </c>
      <c r="CC207" s="330">
        <v>0.53125904363094767</v>
      </c>
      <c r="CD207" s="330"/>
      <c r="CE207" s="330">
        <v>0.21754573019308954</v>
      </c>
      <c r="CF207" s="330">
        <v>0.31371331343785813</v>
      </c>
      <c r="CG207" s="330"/>
      <c r="CH207" s="330">
        <v>0.17187983431457418</v>
      </c>
      <c r="CI207" s="331">
        <v>1.0955091967178925</v>
      </c>
      <c r="CJ207" s="332">
        <v>3.0551544467178938E-2</v>
      </c>
      <c r="CK207" s="332">
        <v>1.0649576522507136</v>
      </c>
      <c r="CL207" s="332"/>
      <c r="CM207" s="332">
        <v>1.0649576522507136</v>
      </c>
      <c r="CN207" s="332">
        <v>3.0551544467178938E-2</v>
      </c>
      <c r="CO207" s="333"/>
      <c r="CP207" s="334">
        <v>1.0955091967178925</v>
      </c>
      <c r="CQ207" s="334">
        <v>0.23183988622657614</v>
      </c>
      <c r="CR207" s="334">
        <v>0.86366931049131634</v>
      </c>
      <c r="CS207" s="335"/>
      <c r="CT207" s="335"/>
      <c r="CU207" s="334">
        <v>0.86366931049131634</v>
      </c>
      <c r="CV207" s="334">
        <v>0.13480931586022671</v>
      </c>
      <c r="CW207" s="334">
        <v>9.7030570366349433E-2</v>
      </c>
      <c r="CX207" s="299">
        <v>0.93696777782696683</v>
      </c>
      <c r="CY207" s="300">
        <v>0.12585339846069205</v>
      </c>
      <c r="CZ207" s="301">
        <v>0.81111437936627462</v>
      </c>
      <c r="DA207" s="301">
        <v>0</v>
      </c>
      <c r="DB207" s="301">
        <v>0.81111437936627462</v>
      </c>
      <c r="DC207" s="301">
        <v>0.12585339846069205</v>
      </c>
      <c r="DD207" s="169">
        <v>0</v>
      </c>
      <c r="DE207" s="170">
        <v>0.93696777782696683</v>
      </c>
      <c r="DF207" s="170">
        <v>0.2761942805844852</v>
      </c>
      <c r="DG207" s="170">
        <v>0.66077349724248169</v>
      </c>
      <c r="DH207" s="170">
        <v>0</v>
      </c>
      <c r="DI207" s="170">
        <v>0</v>
      </c>
      <c r="DJ207" s="170">
        <v>0.66077349724248169</v>
      </c>
      <c r="DK207" s="170">
        <v>0.13491949237203135</v>
      </c>
      <c r="DL207" s="170">
        <v>0.14127478821245382</v>
      </c>
      <c r="DM207" s="336">
        <v>29.646693252760642</v>
      </c>
      <c r="DN207" s="337">
        <v>7.0636665131697018</v>
      </c>
      <c r="DO207" s="337">
        <v>22.583026739590942</v>
      </c>
      <c r="DP207" s="337">
        <v>2.2445082524596986</v>
      </c>
      <c r="DQ207" s="337">
        <v>20.338518487131253</v>
      </c>
      <c r="DR207" s="337">
        <v>7.0636665131697018</v>
      </c>
      <c r="DS207" s="338">
        <v>0.47102365352851461</v>
      </c>
      <c r="DT207" s="339">
        <v>29.175669599232133</v>
      </c>
      <c r="DU207" s="339">
        <v>9.0568006565509762</v>
      </c>
      <c r="DV207" s="339">
        <v>19.497278085512352</v>
      </c>
      <c r="DW207" s="339">
        <v>0.47686175595024582</v>
      </c>
      <c r="DX207" s="339">
        <v>2.0249696435465379</v>
      </c>
      <c r="DY207" s="339">
        <v>17.617037543184374</v>
      </c>
      <c r="DZ207" s="339">
        <v>2.0086708789052761</v>
      </c>
      <c r="EA207" s="339">
        <v>7.0481297776457028</v>
      </c>
      <c r="EB207" s="340">
        <v>2.9000141800169579</v>
      </c>
      <c r="EC207" s="274">
        <v>16.209844645911637</v>
      </c>
      <c r="ED207" s="274">
        <v>6.8413012673126996</v>
      </c>
      <c r="EE207" s="274">
        <v>0.65769166771097165</v>
      </c>
      <c r="EF207" s="274">
        <v>1.0053645172635208</v>
      </c>
      <c r="EG207" s="274">
        <v>1.0955091967178925</v>
      </c>
      <c r="EH207" s="274">
        <f t="shared" si="179"/>
        <v>0.93696777782696683</v>
      </c>
      <c r="EI207" s="248">
        <f t="shared" si="180"/>
        <v>29.646693252760642</v>
      </c>
      <c r="EJ207" s="245">
        <v>0.28548982213365309</v>
      </c>
      <c r="EK207" s="246">
        <v>1.0072710003518621</v>
      </c>
      <c r="EL207" s="246">
        <v>0.63035710734272898</v>
      </c>
      <c r="EM207" s="246">
        <v>1.0338317290254785E-2</v>
      </c>
      <c r="EN207" s="246">
        <v>0.31105200534119964</v>
      </c>
      <c r="EO207" s="246">
        <v>0</v>
      </c>
      <c r="EP207" s="246">
        <v>0</v>
      </c>
      <c r="EQ207" s="341">
        <v>2.2445082524596986</v>
      </c>
      <c r="ER207" s="246">
        <v>1.4528940560025747</v>
      </c>
      <c r="ES207" s="246">
        <v>10.307702425581047</v>
      </c>
      <c r="ET207" s="246">
        <v>5.7010971918084739</v>
      </c>
      <c r="EU207" s="246">
        <v>0.445302772584309</v>
      </c>
      <c r="EV207" s="246">
        <v>0.55545000953785695</v>
      </c>
      <c r="EW207" s="246">
        <v>1.0649576522507136</v>
      </c>
      <c r="EX207" s="246">
        <f t="shared" si="181"/>
        <v>0.81111437936627462</v>
      </c>
      <c r="EY207" s="342">
        <f t="shared" si="182"/>
        <v>20.338518487131253</v>
      </c>
      <c r="EZ207" s="246">
        <v>1.1616303018807301</v>
      </c>
      <c r="FA207" s="246">
        <v>4.8948712199787314</v>
      </c>
      <c r="FB207" s="246">
        <v>0.50984696816149677</v>
      </c>
      <c r="FC207" s="246">
        <v>0.20205057783640781</v>
      </c>
      <c r="FD207" s="246">
        <v>0.13886250238446418</v>
      </c>
      <c r="FE207" s="246">
        <v>3.0551544467178938E-2</v>
      </c>
      <c r="FF207" s="246">
        <f t="shared" si="188"/>
        <v>0.12585339846069205</v>
      </c>
      <c r="FG207" s="343">
        <f t="shared" si="189"/>
        <v>7.0636665131697018</v>
      </c>
      <c r="FH207" s="276">
        <v>0</v>
      </c>
      <c r="FI207" s="260">
        <v>1.0228772464743137E-2</v>
      </c>
      <c r="FJ207" s="260">
        <v>7.7171281129550823E-2</v>
      </c>
      <c r="FK207" s="260">
        <v>8.1397960616221759E-2</v>
      </c>
      <c r="FL207" s="260">
        <v>0.3022256393179989</v>
      </c>
      <c r="FM207" s="264">
        <v>0</v>
      </c>
      <c r="FN207" s="264">
        <v>0</v>
      </c>
      <c r="FO207" s="344">
        <v>0.47102365352851461</v>
      </c>
      <c r="FP207" s="345">
        <v>0.11688586064679393</v>
      </c>
      <c r="FQ207" s="260">
        <v>0.35997589530345192</v>
      </c>
      <c r="FR207" s="260">
        <v>0</v>
      </c>
      <c r="FS207" s="260">
        <v>0</v>
      </c>
      <c r="FT207" s="260">
        <v>0</v>
      </c>
      <c r="FU207" s="264">
        <v>0</v>
      </c>
      <c r="FV207" s="147">
        <v>0</v>
      </c>
      <c r="FW207" s="344">
        <v>0.47686175595024582</v>
      </c>
      <c r="FX207" s="195">
        <v>0.26533070513806756</v>
      </c>
      <c r="FY207" s="262">
        <v>0.91506935005770074</v>
      </c>
      <c r="FZ207" s="262">
        <v>0.62159085716880069</v>
      </c>
      <c r="GA207" s="262">
        <v>5.4330009888791725E-3</v>
      </c>
      <c r="GB207" s="262">
        <v>0.21754573019308954</v>
      </c>
      <c r="GC207" s="147">
        <v>0</v>
      </c>
      <c r="GD207" s="147">
        <v>0</v>
      </c>
      <c r="GE207" s="346">
        <v>2.0249696435465379</v>
      </c>
      <c r="GF207" s="273">
        <f t="shared" si="190"/>
        <v>1.3808609248997636</v>
      </c>
      <c r="GG207" s="246">
        <f t="shared" si="191"/>
        <v>8.7441697780145926</v>
      </c>
      <c r="GH207" s="246">
        <f t="shared" si="192"/>
        <v>5.3235334632714189</v>
      </c>
      <c r="GI207" s="246">
        <f t="shared" si="193"/>
        <v>0.3303172558269426</v>
      </c>
      <c r="GJ207" s="246">
        <f t="shared" si="194"/>
        <v>0.31371331343785813</v>
      </c>
      <c r="GK207" s="246">
        <f t="shared" si="195"/>
        <v>0.86366931049131634</v>
      </c>
      <c r="GL207" s="246">
        <f t="shared" si="196"/>
        <v>0.66077349724248169</v>
      </c>
      <c r="GM207" s="346">
        <f t="shared" si="197"/>
        <v>17.617037543184374</v>
      </c>
      <c r="GN207" s="195">
        <v>0</v>
      </c>
      <c r="GO207" s="262">
        <v>1.7389420706730183</v>
      </c>
      <c r="GP207" s="262">
        <v>0</v>
      </c>
      <c r="GQ207" s="262">
        <v>0</v>
      </c>
      <c r="GR207" s="262">
        <v>0</v>
      </c>
      <c r="GS207" s="147">
        <v>0.13480931586022671</v>
      </c>
      <c r="GT207" s="147">
        <f t="shared" si="198"/>
        <v>0.13491949237203135</v>
      </c>
      <c r="GU207" s="346">
        <f t="shared" si="199"/>
        <v>2.0086708789052761</v>
      </c>
      <c r="GV207" s="195">
        <v>1.1369366893323334</v>
      </c>
      <c r="GW207" s="262">
        <v>4.4414587793981326</v>
      </c>
      <c r="GX207" s="262">
        <v>0.81900566574292966</v>
      </c>
      <c r="GY207" s="262">
        <v>0.24054345027892818</v>
      </c>
      <c r="GZ207" s="262">
        <v>0.17187983431457418</v>
      </c>
      <c r="HA207" s="147">
        <v>9.7030570366349433E-2</v>
      </c>
      <c r="HB207" s="147">
        <f t="shared" si="186"/>
        <v>0.14127478821245382</v>
      </c>
      <c r="HC207" s="346">
        <f t="shared" si="187"/>
        <v>7.0481297776457028</v>
      </c>
      <c r="HD207" s="248">
        <f t="shared" si="200"/>
        <v>29.646693252760642</v>
      </c>
      <c r="HE207" s="116">
        <f t="shared" si="183"/>
        <v>2.2445082524596986</v>
      </c>
      <c r="HF207" s="117">
        <f t="shared" si="184"/>
        <v>20.338518487131253</v>
      </c>
      <c r="HG207" s="117">
        <f t="shared" si="185"/>
        <v>7.0636665131697018</v>
      </c>
      <c r="HH207" s="195">
        <f t="shared" si="224"/>
        <v>0.47102365352851461</v>
      </c>
      <c r="HI207" s="262">
        <f t="shared" si="225"/>
        <v>0.47686175595024582</v>
      </c>
      <c r="HJ207" s="262">
        <f t="shared" si="226"/>
        <v>2.0249696435465379</v>
      </c>
      <c r="HK207" s="262">
        <f t="shared" si="227"/>
        <v>17.617037543184374</v>
      </c>
      <c r="HL207" s="262">
        <f t="shared" si="228"/>
        <v>2.0086708789052761</v>
      </c>
      <c r="HM207" s="262">
        <f t="shared" si="229"/>
        <v>7.0481297776457028</v>
      </c>
      <c r="HN207" s="120">
        <f t="shared" si="206"/>
        <v>26.690136964376613</v>
      </c>
      <c r="HO207" s="249">
        <f t="shared" si="207"/>
        <v>90.027365739655565</v>
      </c>
      <c r="HP207" s="121">
        <f t="shared" si="208"/>
        <v>9.9726342603444351</v>
      </c>
      <c r="HQ207" s="122">
        <f t="shared" si="201"/>
        <v>22.583026739590952</v>
      </c>
      <c r="HR207" s="123">
        <f t="shared" si="202"/>
        <v>20.118868942681157</v>
      </c>
      <c r="HS207" s="196">
        <f t="shared" si="203"/>
        <v>2.4641577969097952</v>
      </c>
      <c r="HT207" s="197">
        <f t="shared" si="204"/>
        <v>2.4796945324337907</v>
      </c>
      <c r="HU207" s="198">
        <f t="shared" si="205"/>
        <v>-1.5536735523999035E-2</v>
      </c>
      <c r="HV207" s="199">
        <f t="shared" si="209"/>
        <v>2.4705577710633868</v>
      </c>
      <c r="HW207" s="125">
        <f t="shared" si="210"/>
        <v>0.18704235437164154</v>
      </c>
      <c r="HX207" s="125">
        <f t="shared" si="211"/>
        <v>1.6948765405942712</v>
      </c>
      <c r="HY207" s="125">
        <f t="shared" si="212"/>
        <v>0.58863887609747512</v>
      </c>
      <c r="HZ207" s="200">
        <f t="shared" si="213"/>
        <v>3.9251971127376217E-2</v>
      </c>
      <c r="IA207" s="201">
        <f t="shared" si="214"/>
        <v>3.9738479662520483E-2</v>
      </c>
      <c r="IB207" s="201">
        <f t="shared" si="215"/>
        <v>0.16874747029554482</v>
      </c>
      <c r="IC207" s="201">
        <f t="shared" si="216"/>
        <v>1.4680864619320311</v>
      </c>
      <c r="ID207" s="201">
        <f t="shared" si="217"/>
        <v>0.167389239908773</v>
      </c>
      <c r="IE207" s="201">
        <f t="shared" si="218"/>
        <v>0.58734414813714186</v>
      </c>
      <c r="IF207" s="173">
        <f t="shared" si="219"/>
        <v>1.8819188949659127</v>
      </c>
      <c r="IG207" s="174">
        <f t="shared" si="220"/>
        <v>1.6765724118900964</v>
      </c>
      <c r="IH207" s="184">
        <f t="shared" si="221"/>
        <v>0.20534648307581627</v>
      </c>
      <c r="II207" s="185">
        <f t="shared" si="222"/>
        <v>0.20664121103614921</v>
      </c>
      <c r="IJ207" s="177">
        <f t="shared" si="223"/>
        <v>-1.2947279603332529E-3</v>
      </c>
      <c r="IK207" s="134">
        <v>0.18519749362614726</v>
      </c>
      <c r="IL207" s="348">
        <v>5.5559248087844182</v>
      </c>
    </row>
    <row r="208" spans="1:246" outlineLevel="3" x14ac:dyDescent="0.2">
      <c r="A208" s="187">
        <v>197.72121212121201</v>
      </c>
      <c r="B208" s="188">
        <v>180</v>
      </c>
      <c r="C208" s="189" t="s">
        <v>326</v>
      </c>
      <c r="D208" s="208" t="s">
        <v>327</v>
      </c>
      <c r="E208" s="210" t="s">
        <v>328</v>
      </c>
      <c r="F208" s="1">
        <v>1355386.952</v>
      </c>
      <c r="G208" s="232">
        <v>16868.016800000001</v>
      </c>
      <c r="H208" s="234">
        <v>75.432000000000002</v>
      </c>
      <c r="I208" s="192">
        <v>0.97842293054421148</v>
      </c>
      <c r="J208" s="193">
        <v>2.1577069455788522E-2</v>
      </c>
      <c r="K208" s="211">
        <v>1</v>
      </c>
      <c r="L208" s="271">
        <v>2.9916767044990573</v>
      </c>
      <c r="M208" s="272">
        <v>1.852117177884915</v>
      </c>
      <c r="N208" s="314">
        <v>1.1395595266141423</v>
      </c>
      <c r="O208" s="314">
        <v>0.2883803428733312</v>
      </c>
      <c r="P208" s="314">
        <v>0.85117918374081114</v>
      </c>
      <c r="Q208" s="314">
        <v>1.852117177884915</v>
      </c>
      <c r="R208" s="315">
        <v>0</v>
      </c>
      <c r="S208" s="316">
        <v>2.9916767044990573</v>
      </c>
      <c r="T208" s="316">
        <v>1.4192621586171286</v>
      </c>
      <c r="U208" s="316">
        <v>1.5724145458819287</v>
      </c>
      <c r="V208" s="316">
        <v>0.96730765941003038</v>
      </c>
      <c r="W208" s="316">
        <v>0.12417014001127136</v>
      </c>
      <c r="X208" s="316">
        <v>0.48093674646062767</v>
      </c>
      <c r="Y208" s="316">
        <v>0</v>
      </c>
      <c r="Z208" s="316">
        <v>1.4192621586171286</v>
      </c>
      <c r="AA208" s="317">
        <v>18.183217871442768</v>
      </c>
      <c r="AB208" s="318">
        <v>5.4574330070806649</v>
      </c>
      <c r="AC208" s="318">
        <v>12.725784864362103</v>
      </c>
      <c r="AD208" s="318">
        <v>1.0260241320994785</v>
      </c>
      <c r="AE208" s="318">
        <v>11.699760732262625</v>
      </c>
      <c r="AF208" s="318">
        <v>5.4574330070806649</v>
      </c>
      <c r="AG208" s="319">
        <v>0</v>
      </c>
      <c r="AH208" s="320">
        <v>18.183217871442768</v>
      </c>
      <c r="AI208" s="320">
        <v>12.324698577325529</v>
      </c>
      <c r="AJ208" s="320">
        <v>5.8585192941172384</v>
      </c>
      <c r="AK208" s="320">
        <v>2.79486026942077</v>
      </c>
      <c r="AL208" s="320">
        <v>0.3580685588614379</v>
      </c>
      <c r="AM208" s="320">
        <v>2.7055904658350309</v>
      </c>
      <c r="AN208" s="320">
        <v>10.505034603865504</v>
      </c>
      <c r="AO208" s="320">
        <v>1.8196639734600248</v>
      </c>
      <c r="AP208" s="321">
        <v>4.8585248319999996</v>
      </c>
      <c r="AQ208" s="322">
        <v>0.37114524090000001</v>
      </c>
      <c r="AR208" s="323">
        <v>4.4873795910999998</v>
      </c>
      <c r="AS208" s="323">
        <v>0.290513776</v>
      </c>
      <c r="AT208" s="323">
        <v>4.1968658150999998</v>
      </c>
      <c r="AU208" s="323">
        <v>0.37114524090000001</v>
      </c>
      <c r="AV208" s="315">
        <v>0.15074108518758597</v>
      </c>
      <c r="AW208" s="316">
        <v>4.7077837468124137</v>
      </c>
      <c r="AX208" s="316">
        <v>1.5112770115530254</v>
      </c>
      <c r="AY208" s="316">
        <v>2.9181870843487081</v>
      </c>
      <c r="AZ208" s="316">
        <v>0</v>
      </c>
      <c r="BA208" s="316">
        <v>0.27831965091068017</v>
      </c>
      <c r="BB208" s="316">
        <v>2.9181870843487081</v>
      </c>
      <c r="BC208" s="316">
        <v>0</v>
      </c>
      <c r="BD208" s="316">
        <v>1.5112770115530254</v>
      </c>
      <c r="BE208" s="324">
        <v>0.15147583326529795</v>
      </c>
      <c r="BF208" s="325">
        <v>3.6021658224891083E-2</v>
      </c>
      <c r="BG208" s="326">
        <v>0.11545417504040685</v>
      </c>
      <c r="BH208" s="326">
        <v>2.4287764014665602E-3</v>
      </c>
      <c r="BI208" s="326">
        <v>0.11302539863894029</v>
      </c>
      <c r="BJ208" s="326">
        <v>3.6021658224891083E-2</v>
      </c>
      <c r="BK208" s="319">
        <v>0.14079705725555619</v>
      </c>
      <c r="BL208" s="320">
        <v>1.0678776009741753E-2</v>
      </c>
      <c r="BM208" s="320">
        <v>9.3132946662452566E-3</v>
      </c>
      <c r="BN208" s="320">
        <v>1.3654813434964982E-3</v>
      </c>
      <c r="BO208" s="320">
        <v>0</v>
      </c>
      <c r="BP208" s="320">
        <v>1.7122440332500099E-4</v>
      </c>
      <c r="BQ208" s="320">
        <v>1.194256940171497E-3</v>
      </c>
      <c r="BR208" s="320">
        <v>0</v>
      </c>
      <c r="BS208" s="320">
        <v>9.3132946662452566E-3</v>
      </c>
      <c r="BT208" s="275">
        <v>0.10181472396655451</v>
      </c>
      <c r="BU208" s="327">
        <v>1.4062807177700901E-2</v>
      </c>
      <c r="BV208" s="328">
        <v>8.7751916788853607E-2</v>
      </c>
      <c r="BW208" s="328">
        <v>3.150068807805001E-2</v>
      </c>
      <c r="BX208" s="328">
        <v>5.6251228710803597E-2</v>
      </c>
      <c r="BY208" s="328">
        <v>1.4062807177700901E-2</v>
      </c>
      <c r="BZ208" s="329">
        <v>9.6643703322568178E-2</v>
      </c>
      <c r="CA208" s="330">
        <v>5.1710206439863349E-3</v>
      </c>
      <c r="CB208" s="330">
        <v>3.5095029466244696E-3</v>
      </c>
      <c r="CC208" s="330">
        <v>1.6615176973618652E-3</v>
      </c>
      <c r="CD208" s="330"/>
      <c r="CE208" s="330">
        <v>1.5998737904046069E-3</v>
      </c>
      <c r="CF208" s="330">
        <v>6.1643906957258325E-5</v>
      </c>
      <c r="CG208" s="330"/>
      <c r="CH208" s="330">
        <v>3.5095029466244696E-3</v>
      </c>
      <c r="CI208" s="331">
        <v>0.78484144255524002</v>
      </c>
      <c r="CJ208" s="332">
        <v>1.9768781695500001E-2</v>
      </c>
      <c r="CK208" s="332">
        <v>0.76507266085974002</v>
      </c>
      <c r="CL208" s="332"/>
      <c r="CM208" s="332">
        <v>0.76507266085974002</v>
      </c>
      <c r="CN208" s="332">
        <v>1.9768781695500001E-2</v>
      </c>
      <c r="CO208" s="333"/>
      <c r="CP208" s="334">
        <v>0.78484144255524002</v>
      </c>
      <c r="CQ208" s="334">
        <v>0.76830906047249203</v>
      </c>
      <c r="CR208" s="334">
        <v>1.6532382082747987E-2</v>
      </c>
      <c r="CS208" s="335"/>
      <c r="CT208" s="335"/>
      <c r="CU208" s="334">
        <v>1.6532382082747987E-2</v>
      </c>
      <c r="CV208" s="334">
        <v>0.35778490858917744</v>
      </c>
      <c r="CW208" s="334">
        <v>0.41052415188331459</v>
      </c>
      <c r="CX208" s="299">
        <v>0.67888800000000005</v>
      </c>
      <c r="CY208" s="300">
        <v>0.137102000866755</v>
      </c>
      <c r="CZ208" s="301">
        <v>0.5417859991332451</v>
      </c>
      <c r="DA208" s="301">
        <v>0</v>
      </c>
      <c r="DB208" s="301">
        <v>0.5417859991332451</v>
      </c>
      <c r="DC208" s="301">
        <v>0.13710200086675497</v>
      </c>
      <c r="DD208" s="169">
        <v>0</v>
      </c>
      <c r="DE208" s="170">
        <v>0.67888800000000005</v>
      </c>
      <c r="DF208" s="170">
        <v>0.64002284827395184</v>
      </c>
      <c r="DG208" s="170">
        <v>3.8865151726048208E-2</v>
      </c>
      <c r="DH208" s="170">
        <v>0</v>
      </c>
      <c r="DI208" s="170">
        <v>0</v>
      </c>
      <c r="DJ208" s="170">
        <v>3.8865151726048167E-2</v>
      </c>
      <c r="DK208" s="170">
        <v>0.63412677150332852</v>
      </c>
      <c r="DL208" s="170">
        <v>5.8960767706233552E-3</v>
      </c>
      <c r="DM208" s="336">
        <v>27.750439407728919</v>
      </c>
      <c r="DN208" s="337">
        <v>7.8876506738304277</v>
      </c>
      <c r="DO208" s="337">
        <v>19.862788733898494</v>
      </c>
      <c r="DP208" s="337">
        <v>1.6388477154523262</v>
      </c>
      <c r="DQ208" s="337">
        <v>18.223941018446165</v>
      </c>
      <c r="DR208" s="337">
        <v>7.8876506738304277</v>
      </c>
      <c r="DS208" s="338">
        <v>0.3881818457657103</v>
      </c>
      <c r="DT208" s="339">
        <v>27.362257561963204</v>
      </c>
      <c r="DU208" s="339">
        <v>16.676392453854994</v>
      </c>
      <c r="DV208" s="339">
        <v>10.40754545719753</v>
      </c>
      <c r="DW208" s="339">
        <v>3.7621679288308005</v>
      </c>
      <c r="DX208" s="339">
        <v>0.76232944797711899</v>
      </c>
      <c r="DY208" s="339">
        <v>6.1613677313002926</v>
      </c>
      <c r="DZ208" s="339">
        <v>11.49694628395801</v>
      </c>
      <c r="EA208" s="339">
        <v>5.1794461698969858</v>
      </c>
      <c r="EB208" s="340">
        <v>2.9916767044990573</v>
      </c>
      <c r="EC208" s="274">
        <v>18.183217871442768</v>
      </c>
      <c r="ED208" s="274">
        <v>4.8585248319999996</v>
      </c>
      <c r="EE208" s="274">
        <v>0.15147583326529795</v>
      </c>
      <c r="EF208" s="274">
        <v>0.10181472396655451</v>
      </c>
      <c r="EG208" s="274">
        <v>0.78484144255524002</v>
      </c>
      <c r="EH208" s="274">
        <f t="shared" ref="EH208:EH242" si="230">CX208</f>
        <v>0.67888800000000005</v>
      </c>
      <c r="EI208" s="248">
        <f t="shared" ref="EI208:EI242" si="231">SUM(EB208:EH208)</f>
        <v>27.750439407728919</v>
      </c>
      <c r="EJ208" s="245">
        <v>0.2883803428733312</v>
      </c>
      <c r="EK208" s="246">
        <v>1.0260241320994785</v>
      </c>
      <c r="EL208" s="246">
        <v>0.290513776</v>
      </c>
      <c r="EM208" s="246">
        <v>2.4287764014665602E-3</v>
      </c>
      <c r="EN208" s="246">
        <v>3.150068807805001E-2</v>
      </c>
      <c r="EO208" s="246">
        <v>0</v>
      </c>
      <c r="EP208" s="246">
        <v>0</v>
      </c>
      <c r="EQ208" s="341">
        <v>1.6388477154523262</v>
      </c>
      <c r="ER208" s="246">
        <v>0.85117918374081114</v>
      </c>
      <c r="ES208" s="246">
        <v>11.699760732262625</v>
      </c>
      <c r="ET208" s="246">
        <v>4.1968658150999998</v>
      </c>
      <c r="EU208" s="246">
        <v>0.11302539863894029</v>
      </c>
      <c r="EV208" s="246">
        <v>5.6251228710803597E-2</v>
      </c>
      <c r="EW208" s="246">
        <v>0.76507266085974002</v>
      </c>
      <c r="EX208" s="246">
        <f t="shared" si="181"/>
        <v>0.5417859991332451</v>
      </c>
      <c r="EY208" s="342">
        <f t="shared" si="182"/>
        <v>18.223941018446165</v>
      </c>
      <c r="EZ208" s="246">
        <v>1.852117177884915</v>
      </c>
      <c r="FA208" s="246">
        <v>5.4574330070806649</v>
      </c>
      <c r="FB208" s="246">
        <v>0.37114524090000001</v>
      </c>
      <c r="FC208" s="246">
        <v>3.6021658224891083E-2</v>
      </c>
      <c r="FD208" s="246">
        <v>1.4062807177700901E-2</v>
      </c>
      <c r="FE208" s="246">
        <v>1.9768781695500001E-2</v>
      </c>
      <c r="FF208" s="246">
        <f t="shared" si="188"/>
        <v>0.13710200086675497</v>
      </c>
      <c r="FG208" s="343">
        <f t="shared" si="189"/>
        <v>7.8876506738304277</v>
      </c>
      <c r="FH208" s="276">
        <v>0</v>
      </c>
      <c r="FI208" s="260">
        <v>0</v>
      </c>
      <c r="FJ208" s="260">
        <v>0.15074108518758597</v>
      </c>
      <c r="FK208" s="260">
        <v>0.14079705725555619</v>
      </c>
      <c r="FL208" s="260">
        <v>9.6643703322568178E-2</v>
      </c>
      <c r="FM208" s="264">
        <v>0</v>
      </c>
      <c r="FN208" s="264">
        <v>0</v>
      </c>
      <c r="FO208" s="344">
        <v>0.3881818457657103</v>
      </c>
      <c r="FP208" s="345">
        <v>0.96730765941003038</v>
      </c>
      <c r="FQ208" s="260">
        <v>2.79486026942077</v>
      </c>
      <c r="FR208" s="260">
        <v>0</v>
      </c>
      <c r="FS208" s="260">
        <v>0</v>
      </c>
      <c r="FT208" s="260">
        <v>0</v>
      </c>
      <c r="FU208" s="264">
        <v>0</v>
      </c>
      <c r="FV208" s="147">
        <v>0</v>
      </c>
      <c r="FW208" s="344">
        <v>3.7621679288308005</v>
      </c>
      <c r="FX208" s="195">
        <v>0.12417014001127136</v>
      </c>
      <c r="FY208" s="262">
        <v>0.3580685588614379</v>
      </c>
      <c r="FZ208" s="262">
        <v>0.27831965091068017</v>
      </c>
      <c r="GA208" s="262">
        <v>1.7122440332500099E-4</v>
      </c>
      <c r="GB208" s="262">
        <v>1.5998737904046069E-3</v>
      </c>
      <c r="GC208" s="147">
        <v>0</v>
      </c>
      <c r="GD208" s="147">
        <v>0</v>
      </c>
      <c r="GE208" s="346">
        <v>0.76232944797711899</v>
      </c>
      <c r="GF208" s="273">
        <f t="shared" si="190"/>
        <v>0.48093674646062767</v>
      </c>
      <c r="GG208" s="246">
        <f t="shared" si="191"/>
        <v>2.7055904658350309</v>
      </c>
      <c r="GH208" s="246">
        <f t="shared" si="192"/>
        <v>2.9181870843487081</v>
      </c>
      <c r="GI208" s="246">
        <f t="shared" si="193"/>
        <v>1.194256940171497E-3</v>
      </c>
      <c r="GJ208" s="246">
        <f t="shared" si="194"/>
        <v>6.1643906957258325E-5</v>
      </c>
      <c r="GK208" s="246">
        <f t="shared" si="195"/>
        <v>1.6532382082747987E-2</v>
      </c>
      <c r="GL208" s="246">
        <f t="shared" si="196"/>
        <v>3.8865151726048167E-2</v>
      </c>
      <c r="GM208" s="346">
        <f t="shared" si="197"/>
        <v>6.1613677313002926</v>
      </c>
      <c r="GN208" s="195">
        <v>0</v>
      </c>
      <c r="GO208" s="262">
        <v>10.505034603865504</v>
      </c>
      <c r="GP208" s="262">
        <v>0</v>
      </c>
      <c r="GQ208" s="262">
        <v>0</v>
      </c>
      <c r="GR208" s="262">
        <v>0</v>
      </c>
      <c r="GS208" s="147">
        <v>0.35778490858917744</v>
      </c>
      <c r="GT208" s="147">
        <f t="shared" si="198"/>
        <v>0.63412677150332852</v>
      </c>
      <c r="GU208" s="346">
        <f t="shared" si="199"/>
        <v>11.49694628395801</v>
      </c>
      <c r="GV208" s="195">
        <v>1.4192621586171286</v>
      </c>
      <c r="GW208" s="262">
        <v>1.8196639734600248</v>
      </c>
      <c r="GX208" s="262">
        <v>1.5112770115530254</v>
      </c>
      <c r="GY208" s="262">
        <v>9.3132946662452566E-3</v>
      </c>
      <c r="GZ208" s="262">
        <v>3.5095029466244696E-3</v>
      </c>
      <c r="HA208" s="147">
        <v>0.41052415188331459</v>
      </c>
      <c r="HB208" s="147">
        <f t="shared" si="186"/>
        <v>5.8960767706233552E-3</v>
      </c>
      <c r="HC208" s="346">
        <f t="shared" si="187"/>
        <v>5.1794461698969858</v>
      </c>
      <c r="HD208" s="248">
        <f t="shared" si="200"/>
        <v>27.750439407728919</v>
      </c>
      <c r="HE208" s="116">
        <f t="shared" si="183"/>
        <v>1.6388477154523262</v>
      </c>
      <c r="HF208" s="117">
        <f t="shared" si="184"/>
        <v>18.223941018446165</v>
      </c>
      <c r="HG208" s="117">
        <f t="shared" si="185"/>
        <v>7.8876506738304277</v>
      </c>
      <c r="HH208" s="195">
        <f t="shared" si="224"/>
        <v>0.3881818457657103</v>
      </c>
      <c r="HI208" s="262">
        <f t="shared" si="225"/>
        <v>3.7621679288308005</v>
      </c>
      <c r="HJ208" s="262">
        <f t="shared" si="226"/>
        <v>0.76232944797711899</v>
      </c>
      <c r="HK208" s="262">
        <f t="shared" si="227"/>
        <v>6.1613677313002926</v>
      </c>
      <c r="HL208" s="262">
        <f t="shared" si="228"/>
        <v>11.49694628395801</v>
      </c>
      <c r="HM208" s="262">
        <f t="shared" si="229"/>
        <v>5.1794461698969858</v>
      </c>
      <c r="HN208" s="120">
        <f t="shared" si="206"/>
        <v>12.103143349174397</v>
      </c>
      <c r="HO208" s="249">
        <f t="shared" si="207"/>
        <v>43.614240377770336</v>
      </c>
      <c r="HP208" s="121">
        <f t="shared" si="208"/>
        <v>56.385759622229664</v>
      </c>
      <c r="HQ208" s="122">
        <f t="shared" si="201"/>
        <v>19.862788733898491</v>
      </c>
      <c r="HR208" s="123">
        <f t="shared" si="202"/>
        <v>10.685865108108212</v>
      </c>
      <c r="HS208" s="196">
        <f t="shared" si="203"/>
        <v>9.1769236257902786</v>
      </c>
      <c r="HT208" s="197">
        <f t="shared" si="204"/>
        <v>11.885128129723721</v>
      </c>
      <c r="HU208" s="198">
        <f t="shared" si="205"/>
        <v>-2.7082045039334419</v>
      </c>
      <c r="HV208" s="199">
        <f t="shared" si="209"/>
        <v>2.3125366173107431</v>
      </c>
      <c r="HW208" s="125">
        <f t="shared" si="210"/>
        <v>0.13657064295436053</v>
      </c>
      <c r="HX208" s="125">
        <f t="shared" si="211"/>
        <v>1.5186617515371805</v>
      </c>
      <c r="HY208" s="125">
        <f t="shared" si="212"/>
        <v>0.65730422281920231</v>
      </c>
      <c r="HZ208" s="200">
        <f t="shared" si="213"/>
        <v>3.2348487147142523E-2</v>
      </c>
      <c r="IA208" s="201">
        <f t="shared" si="214"/>
        <v>0.31351399406923336</v>
      </c>
      <c r="IB208" s="201">
        <f t="shared" si="215"/>
        <v>6.3527453998093245E-2</v>
      </c>
      <c r="IC208" s="201">
        <f t="shared" si="216"/>
        <v>0.51344731094169105</v>
      </c>
      <c r="ID208" s="201">
        <f t="shared" si="217"/>
        <v>0.95807885699650086</v>
      </c>
      <c r="IE208" s="201">
        <f t="shared" si="218"/>
        <v>0.43162051415808217</v>
      </c>
      <c r="IF208" s="173">
        <f t="shared" si="219"/>
        <v>1.6552323944915408</v>
      </c>
      <c r="IG208" s="174">
        <f t="shared" si="220"/>
        <v>0.89048875900901769</v>
      </c>
      <c r="IH208" s="184">
        <f t="shared" si="221"/>
        <v>0.76474363548252322</v>
      </c>
      <c r="II208" s="185">
        <f t="shared" si="222"/>
        <v>0.99042734414364342</v>
      </c>
      <c r="IJ208" s="177">
        <f t="shared" si="223"/>
        <v>-0.22568370866112017</v>
      </c>
      <c r="IK208" s="204">
        <v>0.47856714804396411</v>
      </c>
      <c r="IL208" s="348">
        <v>14.357014441318924</v>
      </c>
    </row>
    <row r="209" spans="1:246" outlineLevel="3" x14ac:dyDescent="0.2">
      <c r="A209" s="187">
        <v>198.81818181818099</v>
      </c>
      <c r="B209" s="188">
        <v>181</v>
      </c>
      <c r="C209" s="189" t="s">
        <v>326</v>
      </c>
      <c r="D209" s="208" t="s">
        <v>327</v>
      </c>
      <c r="E209" s="191" t="s">
        <v>329</v>
      </c>
      <c r="F209" s="1">
        <v>2808.3389999999999</v>
      </c>
      <c r="G209" s="232">
        <v>69.778400000000005</v>
      </c>
      <c r="H209" s="234">
        <v>68.882999999999996</v>
      </c>
      <c r="I209" s="192">
        <v>0.27840630049288473</v>
      </c>
      <c r="J209" s="193">
        <v>0.72159369950711527</v>
      </c>
      <c r="K209" s="202">
        <v>1</v>
      </c>
      <c r="L209" s="271">
        <v>3.4281708399456394</v>
      </c>
      <c r="M209" s="272">
        <v>1.3510298304471688</v>
      </c>
      <c r="N209" s="314">
        <v>2.0771410094984706</v>
      </c>
      <c r="O209" s="314">
        <v>0.35136630879005831</v>
      </c>
      <c r="P209" s="314">
        <v>1.7257747007084123</v>
      </c>
      <c r="Q209" s="314">
        <v>1.3510298304471688</v>
      </c>
      <c r="R209" s="315">
        <v>0</v>
      </c>
      <c r="S209" s="316">
        <v>3.4281708399456394</v>
      </c>
      <c r="T209" s="316">
        <v>1.277426300913314</v>
      </c>
      <c r="U209" s="316">
        <v>2.1507445390323254</v>
      </c>
      <c r="V209" s="316">
        <v>0.32631031329810845</v>
      </c>
      <c r="W209" s="316">
        <v>0.29266536534792753</v>
      </c>
      <c r="X209" s="316">
        <v>1.5317688603862891</v>
      </c>
      <c r="Y209" s="316">
        <v>0</v>
      </c>
      <c r="Z209" s="316">
        <v>1.277426300913314</v>
      </c>
      <c r="AA209" s="317">
        <v>15.981052872461392</v>
      </c>
      <c r="AB209" s="318">
        <v>4.9450442985599423</v>
      </c>
      <c r="AC209" s="318">
        <v>11.03600857390145</v>
      </c>
      <c r="AD209" s="318">
        <v>0.81524143169011565</v>
      </c>
      <c r="AE209" s="318">
        <v>10.220767142211333</v>
      </c>
      <c r="AF209" s="318">
        <v>4.9450442985599423</v>
      </c>
      <c r="AG209" s="319">
        <v>0</v>
      </c>
      <c r="AH209" s="320">
        <v>15.981052872461392</v>
      </c>
      <c r="AI209" s="320">
        <v>6.7406271584994553</v>
      </c>
      <c r="AJ209" s="320">
        <v>9.2404257139619368</v>
      </c>
      <c r="AK209" s="320">
        <v>0.68580083867627972</v>
      </c>
      <c r="AL209" s="320">
        <v>0.67612572306567675</v>
      </c>
      <c r="AM209" s="320">
        <v>7.8784991522199812</v>
      </c>
      <c r="AN209" s="320">
        <v>2.5096597656673389</v>
      </c>
      <c r="AO209" s="320">
        <v>4.2309673928321168</v>
      </c>
      <c r="AP209" s="321">
        <v>3.8456919679999992</v>
      </c>
      <c r="AQ209" s="322">
        <v>0.29684948032124991</v>
      </c>
      <c r="AR209" s="323">
        <v>3.5488424876787494</v>
      </c>
      <c r="AS209" s="323">
        <v>0.17663897299999995</v>
      </c>
      <c r="AT209" s="323">
        <v>3.3722035146787497</v>
      </c>
      <c r="AU209" s="323">
        <v>0.29684948032124991</v>
      </c>
      <c r="AV209" s="315">
        <v>9.778937261166748E-2</v>
      </c>
      <c r="AW209" s="316">
        <v>3.7479025953883318</v>
      </c>
      <c r="AX209" s="316">
        <v>0.55216848524236106</v>
      </c>
      <c r="AY209" s="316">
        <v>3.0255201648473711</v>
      </c>
      <c r="AZ209" s="316">
        <v>0</v>
      </c>
      <c r="BA209" s="316">
        <v>0.17021394529859968</v>
      </c>
      <c r="BB209" s="316">
        <v>3.0255201648473711</v>
      </c>
      <c r="BC209" s="316">
        <v>0</v>
      </c>
      <c r="BD209" s="316">
        <v>0.55216848524236106</v>
      </c>
      <c r="BE209" s="324">
        <v>0</v>
      </c>
      <c r="BF209" s="325">
        <v>0</v>
      </c>
      <c r="BG209" s="326">
        <v>0</v>
      </c>
      <c r="BH209" s="326">
        <v>0</v>
      </c>
      <c r="BI209" s="326">
        <v>0</v>
      </c>
      <c r="BJ209" s="326">
        <v>0</v>
      </c>
      <c r="BK209" s="319">
        <v>0</v>
      </c>
      <c r="BL209" s="320">
        <v>0</v>
      </c>
      <c r="BM209" s="320">
        <v>0</v>
      </c>
      <c r="BN209" s="320">
        <v>0</v>
      </c>
      <c r="BO209" s="320">
        <v>0</v>
      </c>
      <c r="BP209" s="320">
        <v>0</v>
      </c>
      <c r="BQ209" s="320">
        <v>0</v>
      </c>
      <c r="BR209" s="320">
        <v>0</v>
      </c>
      <c r="BS209" s="320">
        <v>0</v>
      </c>
      <c r="BT209" s="275">
        <v>1.8037208194939189</v>
      </c>
      <c r="BU209" s="327">
        <v>0.24913270987485073</v>
      </c>
      <c r="BV209" s="328">
        <v>1.5545881096190681</v>
      </c>
      <c r="BW209" s="328">
        <v>0.55805727011966555</v>
      </c>
      <c r="BX209" s="328">
        <v>0.99653083949940258</v>
      </c>
      <c r="BY209" s="328">
        <v>0.24913270987485073</v>
      </c>
      <c r="BZ209" s="329">
        <v>0.98519799377267325</v>
      </c>
      <c r="CA209" s="330">
        <v>0.81852282572124568</v>
      </c>
      <c r="CB209" s="330">
        <v>0.23895724762892023</v>
      </c>
      <c r="CC209" s="330">
        <v>0.57956557809232545</v>
      </c>
      <c r="CD209" s="330"/>
      <c r="CE209" s="330">
        <v>0.25324463116237439</v>
      </c>
      <c r="CF209" s="330">
        <v>0.32632094692995106</v>
      </c>
      <c r="CG209" s="330"/>
      <c r="CH209" s="330">
        <v>0.23895724762892023</v>
      </c>
      <c r="CI209" s="331">
        <v>0</v>
      </c>
      <c r="CJ209" s="332">
        <v>0</v>
      </c>
      <c r="CK209" s="332">
        <v>0</v>
      </c>
      <c r="CL209" s="332"/>
      <c r="CM209" s="332">
        <v>0</v>
      </c>
      <c r="CN209" s="332">
        <v>0</v>
      </c>
      <c r="CO209" s="333"/>
      <c r="CP209" s="334">
        <v>0</v>
      </c>
      <c r="CQ209" s="334">
        <v>0</v>
      </c>
      <c r="CR209" s="334">
        <v>0</v>
      </c>
      <c r="CS209" s="335"/>
      <c r="CT209" s="335"/>
      <c r="CU209" s="334">
        <v>0</v>
      </c>
      <c r="CV209" s="334">
        <v>0</v>
      </c>
      <c r="CW209" s="334">
        <v>0</v>
      </c>
      <c r="CX209" s="299">
        <v>1.2812237999999998</v>
      </c>
      <c r="CY209" s="300">
        <v>0.12933179649306234</v>
      </c>
      <c r="CZ209" s="301">
        <v>1.1518920035069375</v>
      </c>
      <c r="DA209" s="301">
        <v>0</v>
      </c>
      <c r="DB209" s="301">
        <v>1.1518920035069375</v>
      </c>
      <c r="DC209" s="301">
        <v>0.12933179649306237</v>
      </c>
      <c r="DD209" s="169">
        <v>0</v>
      </c>
      <c r="DE209" s="170">
        <v>1.2812237999999998</v>
      </c>
      <c r="DF209" s="170">
        <v>0.43543264548107052</v>
      </c>
      <c r="DG209" s="170">
        <v>0.84579115451892928</v>
      </c>
      <c r="DH209" s="170">
        <v>0</v>
      </c>
      <c r="DI209" s="170">
        <v>0</v>
      </c>
      <c r="DJ209" s="170">
        <v>0.84579115451892917</v>
      </c>
      <c r="DK209" s="170">
        <v>0.28482601412470737</v>
      </c>
      <c r="DL209" s="170">
        <v>0.15060663135636315</v>
      </c>
      <c r="DM209" s="336">
        <v>26.339860299900948</v>
      </c>
      <c r="DN209" s="337">
        <v>6.9713881156962749</v>
      </c>
      <c r="DO209" s="337">
        <v>19.368472184204677</v>
      </c>
      <c r="DP209" s="337">
        <v>1.9013039835998395</v>
      </c>
      <c r="DQ209" s="337">
        <v>17.467168200604835</v>
      </c>
      <c r="DR209" s="337">
        <v>6.9713881156962749</v>
      </c>
      <c r="DS209" s="338">
        <v>1.0829873663843408</v>
      </c>
      <c r="DT209" s="339">
        <v>25.256872933516608</v>
      </c>
      <c r="DU209" s="339">
        <v>9.2446118377651221</v>
      </c>
      <c r="DV209" s="339">
        <v>15.842047150452888</v>
      </c>
      <c r="DW209" s="339">
        <v>1.0121111519743882</v>
      </c>
      <c r="DX209" s="339">
        <v>1.3922496648745784</v>
      </c>
      <c r="DY209" s="339">
        <v>13.607900278902521</v>
      </c>
      <c r="DZ209" s="339">
        <v>2.7944857797920464</v>
      </c>
      <c r="EA209" s="339">
        <v>6.4501260579730753</v>
      </c>
      <c r="EB209" s="340">
        <v>3.4281708399456394</v>
      </c>
      <c r="EC209" s="274">
        <v>15.981052872461392</v>
      </c>
      <c r="ED209" s="274">
        <v>3.8456919679999992</v>
      </c>
      <c r="EE209" s="274">
        <v>0</v>
      </c>
      <c r="EF209" s="274">
        <v>1.8037208194939189</v>
      </c>
      <c r="EG209" s="274">
        <v>0</v>
      </c>
      <c r="EH209" s="274">
        <f t="shared" si="230"/>
        <v>1.2812237999999998</v>
      </c>
      <c r="EI209" s="248">
        <f t="shared" si="231"/>
        <v>26.339860299900948</v>
      </c>
      <c r="EJ209" s="245">
        <v>0.35136630879005831</v>
      </c>
      <c r="EK209" s="246">
        <v>0.81524143169011565</v>
      </c>
      <c r="EL209" s="246">
        <v>0.17663897299999995</v>
      </c>
      <c r="EM209" s="246">
        <v>0</v>
      </c>
      <c r="EN209" s="246">
        <v>0.55805727011966555</v>
      </c>
      <c r="EO209" s="246">
        <v>0</v>
      </c>
      <c r="EP209" s="246">
        <v>0</v>
      </c>
      <c r="EQ209" s="341">
        <v>1.9013039835998395</v>
      </c>
      <c r="ER209" s="246">
        <v>1.7257747007084123</v>
      </c>
      <c r="ES209" s="246">
        <v>10.220767142211333</v>
      </c>
      <c r="ET209" s="246">
        <v>3.3722035146787497</v>
      </c>
      <c r="EU209" s="246">
        <v>0</v>
      </c>
      <c r="EV209" s="246">
        <v>0.99653083949940258</v>
      </c>
      <c r="EW209" s="246">
        <v>0</v>
      </c>
      <c r="EX209" s="246">
        <f t="shared" si="181"/>
        <v>1.1518920035069375</v>
      </c>
      <c r="EY209" s="342">
        <f t="shared" si="182"/>
        <v>17.467168200604835</v>
      </c>
      <c r="EZ209" s="246">
        <v>1.3510298304471688</v>
      </c>
      <c r="FA209" s="246">
        <v>4.9450442985599423</v>
      </c>
      <c r="FB209" s="246">
        <v>0.29684948032124991</v>
      </c>
      <c r="FC209" s="246">
        <v>0</v>
      </c>
      <c r="FD209" s="246">
        <v>0.24913270987485073</v>
      </c>
      <c r="FE209" s="246">
        <v>0</v>
      </c>
      <c r="FF209" s="246">
        <f t="shared" si="188"/>
        <v>0.12933179649306237</v>
      </c>
      <c r="FG209" s="343">
        <f t="shared" si="189"/>
        <v>6.9713881156962749</v>
      </c>
      <c r="FH209" s="276">
        <v>0</v>
      </c>
      <c r="FI209" s="260">
        <v>0</v>
      </c>
      <c r="FJ209" s="260">
        <v>9.778937261166748E-2</v>
      </c>
      <c r="FK209" s="260">
        <v>0</v>
      </c>
      <c r="FL209" s="260">
        <v>0.98519799377267325</v>
      </c>
      <c r="FM209" s="264">
        <v>0</v>
      </c>
      <c r="FN209" s="264">
        <v>0</v>
      </c>
      <c r="FO209" s="344">
        <v>1.0829873663843408</v>
      </c>
      <c r="FP209" s="345">
        <v>0.32631031329810845</v>
      </c>
      <c r="FQ209" s="260">
        <v>0.68580083867627972</v>
      </c>
      <c r="FR209" s="260">
        <v>0</v>
      </c>
      <c r="FS209" s="260">
        <v>0</v>
      </c>
      <c r="FT209" s="260">
        <v>0</v>
      </c>
      <c r="FU209" s="264">
        <v>0</v>
      </c>
      <c r="FV209" s="147">
        <v>0</v>
      </c>
      <c r="FW209" s="344">
        <v>1.0121111519743882</v>
      </c>
      <c r="FX209" s="195">
        <v>0.29266536534792753</v>
      </c>
      <c r="FY209" s="262">
        <v>0.67612572306567675</v>
      </c>
      <c r="FZ209" s="262">
        <v>0.17021394529859968</v>
      </c>
      <c r="GA209" s="262">
        <v>0</v>
      </c>
      <c r="GB209" s="262">
        <v>0.25324463116237439</v>
      </c>
      <c r="GC209" s="147">
        <v>0</v>
      </c>
      <c r="GD209" s="147">
        <v>0</v>
      </c>
      <c r="GE209" s="346">
        <v>1.3922496648745784</v>
      </c>
      <c r="GF209" s="273">
        <f t="shared" si="190"/>
        <v>1.5317688603862891</v>
      </c>
      <c r="GG209" s="246">
        <f t="shared" si="191"/>
        <v>7.8784991522199812</v>
      </c>
      <c r="GH209" s="246">
        <f t="shared" si="192"/>
        <v>3.0255201648473711</v>
      </c>
      <c r="GI209" s="246">
        <f t="shared" si="193"/>
        <v>0</v>
      </c>
      <c r="GJ209" s="246">
        <f t="shared" si="194"/>
        <v>0.32632094692995106</v>
      </c>
      <c r="GK209" s="246">
        <f t="shared" si="195"/>
        <v>0</v>
      </c>
      <c r="GL209" s="246">
        <f t="shared" si="196"/>
        <v>0.84579115451892917</v>
      </c>
      <c r="GM209" s="346">
        <f t="shared" si="197"/>
        <v>13.607900278902521</v>
      </c>
      <c r="GN209" s="195">
        <v>0</v>
      </c>
      <c r="GO209" s="262">
        <v>2.5096597656673389</v>
      </c>
      <c r="GP209" s="262">
        <v>0</v>
      </c>
      <c r="GQ209" s="262">
        <v>0</v>
      </c>
      <c r="GR209" s="262">
        <v>0</v>
      </c>
      <c r="GS209" s="147">
        <v>0</v>
      </c>
      <c r="GT209" s="147">
        <f t="shared" si="198"/>
        <v>0.28482601412470737</v>
      </c>
      <c r="GU209" s="346">
        <f t="shared" si="199"/>
        <v>2.7944857797920464</v>
      </c>
      <c r="GV209" s="195">
        <v>1.277426300913314</v>
      </c>
      <c r="GW209" s="262">
        <v>4.2309673928321168</v>
      </c>
      <c r="GX209" s="262">
        <v>0.55216848524236106</v>
      </c>
      <c r="GY209" s="262">
        <v>0</v>
      </c>
      <c r="GZ209" s="262">
        <v>0.23895724762892023</v>
      </c>
      <c r="HA209" s="147">
        <v>0</v>
      </c>
      <c r="HB209" s="147">
        <f t="shared" si="186"/>
        <v>0.15060663135636315</v>
      </c>
      <c r="HC209" s="346">
        <f t="shared" si="187"/>
        <v>6.4501260579730753</v>
      </c>
      <c r="HD209" s="248">
        <f t="shared" si="200"/>
        <v>26.339860299900948</v>
      </c>
      <c r="HE209" s="116">
        <f t="shared" si="183"/>
        <v>1.9013039835998395</v>
      </c>
      <c r="HF209" s="117">
        <f t="shared" si="184"/>
        <v>17.467168200604835</v>
      </c>
      <c r="HG209" s="117">
        <f t="shared" si="185"/>
        <v>6.9713881156962749</v>
      </c>
      <c r="HH209" s="195">
        <f t="shared" si="224"/>
        <v>1.0829873663843408</v>
      </c>
      <c r="HI209" s="262">
        <f t="shared" si="225"/>
        <v>1.0121111519743882</v>
      </c>
      <c r="HJ209" s="262">
        <f t="shared" si="226"/>
        <v>1.3922496648745784</v>
      </c>
      <c r="HK209" s="262">
        <f t="shared" si="227"/>
        <v>13.607900278902521</v>
      </c>
      <c r="HL209" s="262">
        <f t="shared" si="228"/>
        <v>2.7944857797920464</v>
      </c>
      <c r="HM209" s="262">
        <f t="shared" si="229"/>
        <v>6.4501260579730753</v>
      </c>
      <c r="HN209" s="120">
        <f t="shared" si="206"/>
        <v>21.450276001750176</v>
      </c>
      <c r="HO209" s="249">
        <f t="shared" si="207"/>
        <v>81.436559486349438</v>
      </c>
      <c r="HP209" s="121">
        <f t="shared" si="208"/>
        <v>18.563440513650562</v>
      </c>
      <c r="HQ209" s="122">
        <f t="shared" si="201"/>
        <v>19.368472184204673</v>
      </c>
      <c r="HR209" s="123">
        <f t="shared" si="202"/>
        <v>16.012261095751487</v>
      </c>
      <c r="HS209" s="196">
        <f t="shared" si="203"/>
        <v>3.3562110884531862</v>
      </c>
      <c r="HT209" s="197">
        <f t="shared" si="204"/>
        <v>3.8774731461763872</v>
      </c>
      <c r="HU209" s="198">
        <f t="shared" si="205"/>
        <v>-0.52126205772319967</v>
      </c>
      <c r="HV209" s="199">
        <f t="shared" si="209"/>
        <v>2.1949883583250789</v>
      </c>
      <c r="HW209" s="125">
        <f t="shared" si="210"/>
        <v>0.15844199863331995</v>
      </c>
      <c r="HX209" s="125">
        <f t="shared" si="211"/>
        <v>1.4555973500504029</v>
      </c>
      <c r="HY209" s="125">
        <f t="shared" si="212"/>
        <v>0.58094900964135621</v>
      </c>
      <c r="HZ209" s="200">
        <f t="shared" si="213"/>
        <v>9.024894719869507E-2</v>
      </c>
      <c r="IA209" s="201">
        <f t="shared" si="214"/>
        <v>8.4342595997865685E-2</v>
      </c>
      <c r="IB209" s="201">
        <f t="shared" si="215"/>
        <v>0.11602080540621486</v>
      </c>
      <c r="IC209" s="201">
        <f t="shared" si="216"/>
        <v>1.1339916899085434</v>
      </c>
      <c r="ID209" s="201">
        <f t="shared" si="217"/>
        <v>0.23287381498267054</v>
      </c>
      <c r="IE209" s="201">
        <f t="shared" si="218"/>
        <v>0.53751050483108964</v>
      </c>
      <c r="IF209" s="173">
        <f t="shared" si="219"/>
        <v>1.6140393486837228</v>
      </c>
      <c r="IG209" s="174">
        <f t="shared" si="220"/>
        <v>1.3343550913126239</v>
      </c>
      <c r="IH209" s="184">
        <f t="shared" si="221"/>
        <v>0.27968425737109887</v>
      </c>
      <c r="II209" s="185">
        <f t="shared" si="222"/>
        <v>0.3231227621813656</v>
      </c>
      <c r="IJ209" s="177">
        <f t="shared" si="223"/>
        <v>-4.3438504810266641E-2</v>
      </c>
      <c r="IK209" s="130">
        <v>0</v>
      </c>
      <c r="IL209" s="347">
        <v>0</v>
      </c>
    </row>
    <row r="210" spans="1:246" outlineLevel="2" x14ac:dyDescent="0.2">
      <c r="A210" s="187"/>
      <c r="B210" s="188"/>
      <c r="C210" s="189"/>
      <c r="D210" s="209" t="s">
        <v>330</v>
      </c>
      <c r="E210" s="191"/>
      <c r="F210" s="1">
        <v>1358195.291</v>
      </c>
      <c r="G210" s="232">
        <v>16937.7952</v>
      </c>
      <c r="H210" s="234">
        <v>75.405020175518473</v>
      </c>
      <c r="I210" s="2">
        <v>0.9755390817408931</v>
      </c>
      <c r="J210" s="3">
        <v>2.4460918259107005E-2</v>
      </c>
      <c r="K210" s="4">
        <v>1</v>
      </c>
      <c r="L210" s="271">
        <v>2.9937464970503469</v>
      </c>
      <c r="M210" s="272">
        <v>1.8509867601252488</v>
      </c>
      <c r="N210" s="314">
        <v>1.1427597369250981</v>
      </c>
      <c r="O210" s="314">
        <v>0.28867415980437222</v>
      </c>
      <c r="P210" s="314">
        <v>0.85408557712072586</v>
      </c>
      <c r="Q210" s="314">
        <v>1.8509867601252488</v>
      </c>
      <c r="R210" s="315">
        <v>0</v>
      </c>
      <c r="S210" s="316">
        <v>2.9937464970503469</v>
      </c>
      <c r="T210" s="316">
        <v>1.4201805634591458</v>
      </c>
      <c r="U210" s="316">
        <v>1.5735659335912011</v>
      </c>
      <c r="V210" s="316">
        <v>0.96444968055935554</v>
      </c>
      <c r="W210" s="316">
        <v>0.12493421617149278</v>
      </c>
      <c r="X210" s="316">
        <v>0.48418203686035249</v>
      </c>
      <c r="Y210" s="316">
        <v>0</v>
      </c>
      <c r="Z210" s="316">
        <v>1.4201805634591458</v>
      </c>
      <c r="AA210" s="317">
        <v>18.173902439042575</v>
      </c>
      <c r="AB210" s="318">
        <v>5.4553070798300602</v>
      </c>
      <c r="AC210" s="318">
        <v>12.718595359212514</v>
      </c>
      <c r="AD210" s="318">
        <v>1.0251083016092599</v>
      </c>
      <c r="AE210" s="318">
        <v>11.693487057603255</v>
      </c>
      <c r="AF210" s="318">
        <v>5.4553070798300602</v>
      </c>
      <c r="AG210" s="319">
        <v>0</v>
      </c>
      <c r="AH210" s="320">
        <v>18.173902439042575</v>
      </c>
      <c r="AI210" s="320">
        <v>12.30186339577568</v>
      </c>
      <c r="AJ210" s="320">
        <v>5.872039043266895</v>
      </c>
      <c r="AK210" s="320">
        <v>2.7854435899983705</v>
      </c>
      <c r="AL210" s="320">
        <v>0.35951504278844615</v>
      </c>
      <c r="AM210" s="320">
        <v>2.7270804104800819</v>
      </c>
      <c r="AN210" s="320">
        <v>10.469333228066503</v>
      </c>
      <c r="AO210" s="320">
        <v>1.8325301677091739</v>
      </c>
      <c r="AP210" s="321">
        <v>4.8541217452549681</v>
      </c>
      <c r="AQ210" s="322">
        <v>0.37082275460037006</v>
      </c>
      <c r="AR210" s="323">
        <v>4.4832989906545979</v>
      </c>
      <c r="AS210" s="323">
        <v>0.29001006756713787</v>
      </c>
      <c r="AT210" s="323">
        <v>4.1932889230874597</v>
      </c>
      <c r="AU210" s="323">
        <v>0.37082275460037006</v>
      </c>
      <c r="AV210" s="315">
        <v>0.1505073911497887</v>
      </c>
      <c r="AW210" s="316">
        <v>4.7036143541051798</v>
      </c>
      <c r="AX210" s="316">
        <v>1.5066116296645744</v>
      </c>
      <c r="AY210" s="316">
        <v>2.919161177740083</v>
      </c>
      <c r="AZ210" s="316">
        <v>0</v>
      </c>
      <c r="BA210" s="316">
        <v>0.27784154670052275</v>
      </c>
      <c r="BB210" s="316">
        <v>2.919161177740083</v>
      </c>
      <c r="BC210" s="316">
        <v>0</v>
      </c>
      <c r="BD210" s="316">
        <v>1.5066116296645744</v>
      </c>
      <c r="BE210" s="324">
        <v>0.15074390910279467</v>
      </c>
      <c r="BF210" s="325">
        <v>3.5860429480992828E-2</v>
      </c>
      <c r="BG210" s="326">
        <v>0.11488347962180182</v>
      </c>
      <c r="BH210" s="326">
        <v>2.4170406671567991E-3</v>
      </c>
      <c r="BI210" s="326">
        <v>0.11246643895464502</v>
      </c>
      <c r="BJ210" s="326">
        <v>3.5860429480992828E-2</v>
      </c>
      <c r="BK210" s="319">
        <v>0.14011673244074421</v>
      </c>
      <c r="BL210" s="320">
        <v>1.0627176662050437E-2</v>
      </c>
      <c r="BM210" s="320">
        <v>9.2517333035980788E-3</v>
      </c>
      <c r="BN210" s="320">
        <v>1.3754433584523601E-3</v>
      </c>
      <c r="BO210" s="320">
        <v>0</v>
      </c>
      <c r="BP210" s="320">
        <v>1.7039705499291241E-4</v>
      </c>
      <c r="BQ210" s="320">
        <v>1.2050463034594477E-3</v>
      </c>
      <c r="BR210" s="320">
        <v>0</v>
      </c>
      <c r="BS210" s="320">
        <v>9.2517333035980788E-3</v>
      </c>
      <c r="BT210" s="275">
        <v>0.11022726660898408</v>
      </c>
      <c r="BU210" s="327">
        <v>1.5224760581351394E-2</v>
      </c>
      <c r="BV210" s="328">
        <v>9.5002506027632688E-2</v>
      </c>
      <c r="BW210" s="328">
        <v>3.410346370222711E-2</v>
      </c>
      <c r="BX210" s="328">
        <v>6.0899042325405578E-2</v>
      </c>
      <c r="BY210" s="328">
        <v>1.5224760581351394E-2</v>
      </c>
      <c r="BZ210" s="329">
        <v>0.10104039503346231</v>
      </c>
      <c r="CA210" s="330">
        <v>9.1868715755217684E-3</v>
      </c>
      <c r="CB210" s="330">
        <v>6.2203702512356168E-3</v>
      </c>
      <c r="CC210" s="330">
        <v>2.9665013242861516E-3</v>
      </c>
      <c r="CD210" s="330"/>
      <c r="CE210" s="330">
        <v>2.8423470067912666E-3</v>
      </c>
      <c r="CF210" s="330">
        <v>1.24154317494885E-4</v>
      </c>
      <c r="CG210" s="330"/>
      <c r="CH210" s="330">
        <v>6.2203702512356168E-3</v>
      </c>
      <c r="CI210" s="331">
        <v>0.78132858373146041</v>
      </c>
      <c r="CJ210" s="332">
        <v>1.9687340519693286E-2</v>
      </c>
      <c r="CK210" s="332">
        <v>0.76164124321176718</v>
      </c>
      <c r="CL210" s="332"/>
      <c r="CM210" s="332">
        <v>0.76164124321176718</v>
      </c>
      <c r="CN210" s="332">
        <v>1.9687340519693286E-2</v>
      </c>
      <c r="CO210" s="333"/>
      <c r="CP210" s="334">
        <v>0.78132858373146041</v>
      </c>
      <c r="CQ210" s="334">
        <v>0.76267047945853006</v>
      </c>
      <c r="CR210" s="334">
        <v>1.8658104272930354E-2</v>
      </c>
      <c r="CS210" s="335"/>
      <c r="CT210" s="335"/>
      <c r="CU210" s="334">
        <v>1.8658104272930354E-2</v>
      </c>
      <c r="CV210" s="334">
        <v>0.35605610859560483</v>
      </c>
      <c r="CW210" s="334">
        <v>0.40661437086292523</v>
      </c>
      <c r="CX210" s="299">
        <v>0.68136943444234832</v>
      </c>
      <c r="CY210" s="300">
        <v>0.13706999006355028</v>
      </c>
      <c r="CZ210" s="301">
        <v>0.54429944437879807</v>
      </c>
      <c r="DA210" s="301">
        <v>0</v>
      </c>
      <c r="DB210" s="301">
        <v>0.54429944437879807</v>
      </c>
      <c r="DC210" s="301">
        <v>0.13706999006355025</v>
      </c>
      <c r="DD210" s="169">
        <v>0</v>
      </c>
      <c r="DE210" s="170">
        <v>0.68136943444234832</v>
      </c>
      <c r="DF210" s="170">
        <v>0.63918000085266746</v>
      </c>
      <c r="DG210" s="170">
        <v>4.2189433589680858E-2</v>
      </c>
      <c r="DH210" s="170">
        <v>0</v>
      </c>
      <c r="DI210" s="170">
        <v>0</v>
      </c>
      <c r="DJ210" s="170">
        <v>4.2189433589680782E-2</v>
      </c>
      <c r="DK210" s="170">
        <v>0.63268776201709576</v>
      </c>
      <c r="DL210" s="170">
        <v>6.4922388355717845E-3</v>
      </c>
      <c r="DM210" s="336">
        <v>27.745439875233476</v>
      </c>
      <c r="DN210" s="337">
        <v>7.8849591152012675</v>
      </c>
      <c r="DO210" s="337">
        <v>19.86048076003221</v>
      </c>
      <c r="DP210" s="337">
        <v>1.6403130333501541</v>
      </c>
      <c r="DQ210" s="337">
        <v>18.220167726682057</v>
      </c>
      <c r="DR210" s="337">
        <v>7.8849591152012675</v>
      </c>
      <c r="DS210" s="338">
        <v>0.39166451862399521</v>
      </c>
      <c r="DT210" s="339">
        <v>27.353775356609486</v>
      </c>
      <c r="DU210" s="339">
        <v>16.645978172765432</v>
      </c>
      <c r="DV210" s="339">
        <v>10.429955637143527</v>
      </c>
      <c r="DW210" s="339">
        <v>3.7498932705577261</v>
      </c>
      <c r="DX210" s="339">
        <v>0.7653035497222459</v>
      </c>
      <c r="DY210" s="339">
        <v>6.1926003635640834</v>
      </c>
      <c r="DZ210" s="339">
        <v>11.458077098679203</v>
      </c>
      <c r="EA210" s="339">
        <v>5.1879010740862253</v>
      </c>
      <c r="EB210" s="340">
        <v>2.9937464970503469</v>
      </c>
      <c r="EC210" s="274">
        <v>18.173902439042575</v>
      </c>
      <c r="ED210" s="274">
        <v>4.8541217452549681</v>
      </c>
      <c r="EE210" s="274">
        <v>0.15074390910279467</v>
      </c>
      <c r="EF210" s="274">
        <v>0.11022726660898408</v>
      </c>
      <c r="EG210" s="274">
        <v>0.78132858373146041</v>
      </c>
      <c r="EH210" s="274">
        <f t="shared" si="230"/>
        <v>0.68136943444234832</v>
      </c>
      <c r="EI210" s="248">
        <f t="shared" si="231"/>
        <v>27.745439875233476</v>
      </c>
      <c r="EJ210" s="245">
        <v>0.28867415980437222</v>
      </c>
      <c r="EK210" s="246">
        <v>1.0251083016092599</v>
      </c>
      <c r="EL210" s="246">
        <v>0.29001006756713787</v>
      </c>
      <c r="EM210" s="246">
        <v>2.4170406671567991E-3</v>
      </c>
      <c r="EN210" s="246">
        <v>3.410346370222711E-2</v>
      </c>
      <c r="EO210" s="246">
        <v>0</v>
      </c>
      <c r="EP210" s="246">
        <v>0</v>
      </c>
      <c r="EQ210" s="341">
        <v>1.6403130333501541</v>
      </c>
      <c r="ER210" s="246">
        <v>0.85408557712072586</v>
      </c>
      <c r="ES210" s="246">
        <v>11.693487057603255</v>
      </c>
      <c r="ET210" s="246">
        <v>4.1932889230874597</v>
      </c>
      <c r="EU210" s="246">
        <v>0.11246643895464502</v>
      </c>
      <c r="EV210" s="246">
        <v>6.0899042325405578E-2</v>
      </c>
      <c r="EW210" s="246">
        <v>0.76164124321176718</v>
      </c>
      <c r="EX210" s="246">
        <f t="shared" si="181"/>
        <v>0.54429944437879807</v>
      </c>
      <c r="EY210" s="342">
        <f t="shared" si="182"/>
        <v>18.220167726682057</v>
      </c>
      <c r="EZ210" s="246">
        <v>1.8509867601252488</v>
      </c>
      <c r="FA210" s="246">
        <v>5.4553070798300602</v>
      </c>
      <c r="FB210" s="246">
        <v>0.37082275460037006</v>
      </c>
      <c r="FC210" s="246">
        <v>3.5860429480992828E-2</v>
      </c>
      <c r="FD210" s="246">
        <v>1.5224760581351394E-2</v>
      </c>
      <c r="FE210" s="246">
        <v>1.9687340519693286E-2</v>
      </c>
      <c r="FF210" s="246">
        <f t="shared" si="188"/>
        <v>0.13706999006355025</v>
      </c>
      <c r="FG210" s="343">
        <f t="shared" si="189"/>
        <v>7.8849591152012675</v>
      </c>
      <c r="FH210" s="276">
        <v>0</v>
      </c>
      <c r="FI210" s="260">
        <v>0</v>
      </c>
      <c r="FJ210" s="260">
        <v>0.1505073911497887</v>
      </c>
      <c r="FK210" s="260">
        <v>0.14011673244074421</v>
      </c>
      <c r="FL210" s="260">
        <v>0.10104039503346231</v>
      </c>
      <c r="FM210" s="264">
        <v>0</v>
      </c>
      <c r="FN210" s="264">
        <v>0</v>
      </c>
      <c r="FO210" s="344">
        <v>0.39166451862399521</v>
      </c>
      <c r="FP210" s="345">
        <v>0.96444968055935554</v>
      </c>
      <c r="FQ210" s="260">
        <v>2.7854435899983705</v>
      </c>
      <c r="FR210" s="260">
        <v>0</v>
      </c>
      <c r="FS210" s="260">
        <v>0</v>
      </c>
      <c r="FT210" s="260">
        <v>0</v>
      </c>
      <c r="FU210" s="264">
        <v>0</v>
      </c>
      <c r="FV210" s="147">
        <v>0</v>
      </c>
      <c r="FW210" s="344">
        <v>3.7498932705577261</v>
      </c>
      <c r="FX210" s="195">
        <v>0.12493421617149278</v>
      </c>
      <c r="FY210" s="262">
        <v>0.35951504278844615</v>
      </c>
      <c r="FZ210" s="262">
        <v>0.27784154670052275</v>
      </c>
      <c r="GA210" s="262">
        <v>1.7039705499291241E-4</v>
      </c>
      <c r="GB210" s="262">
        <v>2.8423470067912666E-3</v>
      </c>
      <c r="GC210" s="147">
        <v>0</v>
      </c>
      <c r="GD210" s="147">
        <v>0</v>
      </c>
      <c r="GE210" s="346">
        <v>0.7653035497222459</v>
      </c>
      <c r="GF210" s="273">
        <f t="shared" si="190"/>
        <v>0.48418203686035249</v>
      </c>
      <c r="GG210" s="246">
        <f t="shared" si="191"/>
        <v>2.7270804104800819</v>
      </c>
      <c r="GH210" s="246">
        <f t="shared" si="192"/>
        <v>2.919161177740083</v>
      </c>
      <c r="GI210" s="246">
        <f t="shared" si="193"/>
        <v>1.2050463034594477E-3</v>
      </c>
      <c r="GJ210" s="246">
        <f t="shared" si="194"/>
        <v>1.24154317494885E-4</v>
      </c>
      <c r="GK210" s="246">
        <f t="shared" si="195"/>
        <v>1.8658104272930354E-2</v>
      </c>
      <c r="GL210" s="246">
        <f t="shared" si="196"/>
        <v>4.2189433589680782E-2</v>
      </c>
      <c r="GM210" s="346">
        <f t="shared" si="197"/>
        <v>6.1926003635640834</v>
      </c>
      <c r="GN210" s="195">
        <v>0</v>
      </c>
      <c r="GO210" s="262">
        <v>10.469333228066503</v>
      </c>
      <c r="GP210" s="262">
        <v>0</v>
      </c>
      <c r="GQ210" s="262">
        <v>0</v>
      </c>
      <c r="GR210" s="262">
        <v>0</v>
      </c>
      <c r="GS210" s="147">
        <v>0.35605610859560483</v>
      </c>
      <c r="GT210" s="147">
        <f t="shared" si="198"/>
        <v>0.63268776201709576</v>
      </c>
      <c r="GU210" s="346">
        <f t="shared" si="199"/>
        <v>11.458077098679203</v>
      </c>
      <c r="GV210" s="195">
        <v>1.4201805634591458</v>
      </c>
      <c r="GW210" s="262">
        <v>1.8325301677091739</v>
      </c>
      <c r="GX210" s="262">
        <v>1.5066116296645744</v>
      </c>
      <c r="GY210" s="262">
        <v>9.2517333035980788E-3</v>
      </c>
      <c r="GZ210" s="262">
        <v>6.2203702512356168E-3</v>
      </c>
      <c r="HA210" s="147">
        <v>0.40661437086292523</v>
      </c>
      <c r="HB210" s="147">
        <f t="shared" si="186"/>
        <v>6.4922388355717845E-3</v>
      </c>
      <c r="HC210" s="346">
        <f t="shared" si="187"/>
        <v>5.1879010740862253</v>
      </c>
      <c r="HD210" s="248">
        <f t="shared" si="200"/>
        <v>27.745439875233476</v>
      </c>
      <c r="HE210" s="116">
        <f t="shared" si="183"/>
        <v>1.6403130333501541</v>
      </c>
      <c r="HF210" s="117">
        <f t="shared" si="184"/>
        <v>18.220167726682057</v>
      </c>
      <c r="HG210" s="117">
        <f t="shared" si="185"/>
        <v>7.8849591152012675</v>
      </c>
      <c r="HH210" s="195">
        <f t="shared" si="224"/>
        <v>0.39166451862399521</v>
      </c>
      <c r="HI210" s="262">
        <f t="shared" si="225"/>
        <v>3.7498932705577261</v>
      </c>
      <c r="HJ210" s="262">
        <f t="shared" si="226"/>
        <v>0.7653035497222459</v>
      </c>
      <c r="HK210" s="262">
        <f t="shared" si="227"/>
        <v>6.1926003635640834</v>
      </c>
      <c r="HL210" s="262">
        <f t="shared" si="228"/>
        <v>11.458077098679203</v>
      </c>
      <c r="HM210" s="262">
        <f t="shared" si="229"/>
        <v>5.1879010740862253</v>
      </c>
      <c r="HN210" s="120">
        <f t="shared" si="206"/>
        <v>12.145804987372554</v>
      </c>
      <c r="HO210" s="249">
        <f t="shared" si="207"/>
        <v>43.775860256640989</v>
      </c>
      <c r="HP210" s="121">
        <f t="shared" si="208"/>
        <v>56.224139743359011</v>
      </c>
      <c r="HQ210" s="122">
        <f t="shared" si="201"/>
        <v>19.86048076003221</v>
      </c>
      <c r="HR210" s="123">
        <f t="shared" si="202"/>
        <v>10.707797183844056</v>
      </c>
      <c r="HS210" s="196">
        <f t="shared" si="203"/>
        <v>9.1526835761881546</v>
      </c>
      <c r="HT210" s="197">
        <f t="shared" si="204"/>
        <v>11.849741617303199</v>
      </c>
      <c r="HU210" s="198">
        <f t="shared" si="205"/>
        <v>-2.6970580411150422</v>
      </c>
      <c r="HV210" s="199">
        <f t="shared" si="209"/>
        <v>2.3121199896027895</v>
      </c>
      <c r="HW210" s="125">
        <f t="shared" si="210"/>
        <v>0.1366927527791795</v>
      </c>
      <c r="HX210" s="125">
        <f t="shared" si="211"/>
        <v>1.5183473105568381</v>
      </c>
      <c r="HY210" s="125">
        <f t="shared" si="212"/>
        <v>0.65707992626677225</v>
      </c>
      <c r="HZ210" s="200">
        <f t="shared" si="213"/>
        <v>3.2638709885332934E-2</v>
      </c>
      <c r="IA210" s="201">
        <f t="shared" si="214"/>
        <v>0.31249110587981049</v>
      </c>
      <c r="IB210" s="201">
        <f t="shared" si="215"/>
        <v>6.3775295810187163E-2</v>
      </c>
      <c r="IC210" s="201">
        <f t="shared" si="216"/>
        <v>0.51605003029700691</v>
      </c>
      <c r="ID210" s="201">
        <f t="shared" si="217"/>
        <v>0.95483975822326694</v>
      </c>
      <c r="IE210" s="201">
        <f t="shared" si="218"/>
        <v>0.43232508950718546</v>
      </c>
      <c r="IF210" s="173">
        <f t="shared" si="219"/>
        <v>1.6550400633360176</v>
      </c>
      <c r="IG210" s="174">
        <f t="shared" si="220"/>
        <v>0.89231643198700461</v>
      </c>
      <c r="IH210" s="184">
        <f t="shared" si="221"/>
        <v>0.76272363134901289</v>
      </c>
      <c r="II210" s="185">
        <f t="shared" si="222"/>
        <v>0.98747846810859985</v>
      </c>
      <c r="IJ210" s="177">
        <f t="shared" si="223"/>
        <v>-0.22475483675958685</v>
      </c>
      <c r="IK210" s="134">
        <v>0.4762547339018337</v>
      </c>
      <c r="IL210" s="348">
        <v>14.287642017055012</v>
      </c>
    </row>
    <row r="211" spans="1:246" outlineLevel="3" x14ac:dyDescent="0.2">
      <c r="A211" s="187">
        <v>199.915151515151</v>
      </c>
      <c r="B211" s="188">
        <v>182</v>
      </c>
      <c r="C211" s="189" t="s">
        <v>326</v>
      </c>
      <c r="D211" s="208" t="s">
        <v>313</v>
      </c>
      <c r="E211" s="191" t="s">
        <v>331</v>
      </c>
      <c r="F211" s="1">
        <v>14832.254999999999</v>
      </c>
      <c r="G211" s="232">
        <v>367.18439999999998</v>
      </c>
      <c r="H211" s="234">
        <v>67.611999999999995</v>
      </c>
      <c r="I211" s="192">
        <v>0.22796872194882467</v>
      </c>
      <c r="J211" s="193">
        <v>0.77203127805117533</v>
      </c>
      <c r="K211" s="202">
        <v>1</v>
      </c>
      <c r="L211" s="271">
        <v>2.8815186170315981</v>
      </c>
      <c r="M211" s="272">
        <v>1.1788917812306487</v>
      </c>
      <c r="N211" s="314">
        <v>1.7026268358009493</v>
      </c>
      <c r="O211" s="314">
        <v>0.28376812377458177</v>
      </c>
      <c r="P211" s="314">
        <v>1.4188587120263676</v>
      </c>
      <c r="Q211" s="314">
        <v>1.1788917812306487</v>
      </c>
      <c r="R211" s="315">
        <v>0</v>
      </c>
      <c r="S211" s="316">
        <v>2.8815186170315981</v>
      </c>
      <c r="T211" s="316">
        <v>1.130606766291032</v>
      </c>
      <c r="U211" s="316">
        <v>1.7509118507405661</v>
      </c>
      <c r="V211" s="316">
        <v>0.21964572716434297</v>
      </c>
      <c r="W211" s="316">
        <v>0.24570335193995024</v>
      </c>
      <c r="X211" s="316">
        <v>1.2855627716362727</v>
      </c>
      <c r="Y211" s="316">
        <v>0</v>
      </c>
      <c r="Z211" s="316">
        <v>1.130606766291032</v>
      </c>
      <c r="AA211" s="317">
        <v>14.195368215708402</v>
      </c>
      <c r="AB211" s="318">
        <v>4.8531740192803161</v>
      </c>
      <c r="AC211" s="318">
        <v>9.3421941964280855</v>
      </c>
      <c r="AD211" s="318">
        <v>0.47110423706017401</v>
      </c>
      <c r="AE211" s="318">
        <v>8.8710899593679127</v>
      </c>
      <c r="AF211" s="318">
        <v>4.8531740192803161</v>
      </c>
      <c r="AG211" s="319">
        <v>0</v>
      </c>
      <c r="AH211" s="320">
        <v>14.195368215708402</v>
      </c>
      <c r="AI211" s="320">
        <v>6.2147910320198472</v>
      </c>
      <c r="AJ211" s="320">
        <v>7.9805771836885553</v>
      </c>
      <c r="AK211" s="320">
        <v>0.368807068924354</v>
      </c>
      <c r="AL211" s="320">
        <v>0.41472161177256833</v>
      </c>
      <c r="AM211" s="320">
        <v>7.1970485029916338</v>
      </c>
      <c r="AN211" s="320">
        <v>2.0307817336494489</v>
      </c>
      <c r="AO211" s="320">
        <v>4.1840092983703983</v>
      </c>
      <c r="AP211" s="321">
        <v>5.4623284053333334</v>
      </c>
      <c r="AQ211" s="322">
        <v>0.41150784526500001</v>
      </c>
      <c r="AR211" s="323">
        <v>5.0508205600683338</v>
      </c>
      <c r="AS211" s="323">
        <v>0.42651903333333341</v>
      </c>
      <c r="AT211" s="323">
        <v>4.6243015267350005</v>
      </c>
      <c r="AU211" s="323">
        <v>0.41150784526500001</v>
      </c>
      <c r="AV211" s="315">
        <v>0.13078265716974169</v>
      </c>
      <c r="AW211" s="316">
        <v>5.3315457481635917</v>
      </c>
      <c r="AX211" s="316">
        <v>0.69873206985541414</v>
      </c>
      <c r="AY211" s="316">
        <v>4.2191877406310851</v>
      </c>
      <c r="AZ211" s="316">
        <v>0</v>
      </c>
      <c r="BA211" s="316">
        <v>0.41362593767709194</v>
      </c>
      <c r="BB211" s="316">
        <v>4.2191877406310851</v>
      </c>
      <c r="BC211" s="316">
        <v>0</v>
      </c>
      <c r="BD211" s="316">
        <v>0.69873206985541414</v>
      </c>
      <c r="BE211" s="324">
        <v>3.8916085598018433</v>
      </c>
      <c r="BF211" s="325">
        <v>1.5135396677301565</v>
      </c>
      <c r="BG211" s="326">
        <v>2.3780688920716866</v>
      </c>
      <c r="BH211" s="326">
        <v>1.5538129267055997E-2</v>
      </c>
      <c r="BI211" s="326">
        <v>2.3625307628046306</v>
      </c>
      <c r="BJ211" s="326">
        <v>1.5135396677301565</v>
      </c>
      <c r="BK211" s="319">
        <v>0</v>
      </c>
      <c r="BL211" s="320">
        <v>3.8916085598018433</v>
      </c>
      <c r="BM211" s="320">
        <v>2.092930644328205</v>
      </c>
      <c r="BN211" s="320">
        <v>1.7986779154736383</v>
      </c>
      <c r="BO211" s="320">
        <v>0</v>
      </c>
      <c r="BP211" s="320">
        <v>1.5538129267055997E-2</v>
      </c>
      <c r="BQ211" s="320">
        <v>1.7831397862065823</v>
      </c>
      <c r="BR211" s="320">
        <v>0</v>
      </c>
      <c r="BS211" s="320">
        <v>2.092930644328205</v>
      </c>
      <c r="BT211" s="275">
        <v>0.13219902888277676</v>
      </c>
      <c r="BU211" s="327">
        <v>1.8259534376074138E-2</v>
      </c>
      <c r="BV211" s="328">
        <v>0.11393949450670263</v>
      </c>
      <c r="BW211" s="328">
        <v>4.0901357002406075E-2</v>
      </c>
      <c r="BX211" s="328">
        <v>7.3038137504296552E-2</v>
      </c>
      <c r="BY211" s="328">
        <v>1.8259534376074138E-2</v>
      </c>
      <c r="BZ211" s="329">
        <v>5.4331733406825893E-2</v>
      </c>
      <c r="CA211" s="330">
        <v>7.7867295475950865E-2</v>
      </c>
      <c r="CB211" s="330">
        <v>2.0562503701796544E-2</v>
      </c>
      <c r="CC211" s="330">
        <v>5.7304791774154318E-2</v>
      </c>
      <c r="CD211" s="330"/>
      <c r="CE211" s="330">
        <v>2.4091538931785905E-2</v>
      </c>
      <c r="CF211" s="330">
        <v>3.321325284236841E-2</v>
      </c>
      <c r="CG211" s="330"/>
      <c r="CH211" s="330">
        <v>2.0562503701796544E-2</v>
      </c>
      <c r="CI211" s="331">
        <v>2.0695462123693495</v>
      </c>
      <c r="CJ211" s="332">
        <v>5.8157395188749988E-2</v>
      </c>
      <c r="CK211" s="332">
        <v>2.0113888171805994</v>
      </c>
      <c r="CL211" s="332"/>
      <c r="CM211" s="332">
        <v>2.0113888171805994</v>
      </c>
      <c r="CN211" s="332">
        <v>5.8157395188749988E-2</v>
      </c>
      <c r="CO211" s="333"/>
      <c r="CP211" s="334">
        <v>2.0695462123693495</v>
      </c>
      <c r="CQ211" s="334">
        <v>0.50973847222175661</v>
      </c>
      <c r="CR211" s="334">
        <v>1.5598077401475929</v>
      </c>
      <c r="CS211" s="335"/>
      <c r="CT211" s="335"/>
      <c r="CU211" s="334">
        <v>1.5598077401475929</v>
      </c>
      <c r="CV211" s="334">
        <v>0.16121985583720305</v>
      </c>
      <c r="CW211" s="334">
        <v>0.34851861638455356</v>
      </c>
      <c r="CX211" s="299">
        <v>0.93304560000000003</v>
      </c>
      <c r="CY211" s="300">
        <v>0.12491706085113789</v>
      </c>
      <c r="CZ211" s="301">
        <v>0.80812853914886218</v>
      </c>
      <c r="DA211" s="301">
        <v>0</v>
      </c>
      <c r="DB211" s="301">
        <v>0.80812853914886218</v>
      </c>
      <c r="DC211" s="301">
        <v>0.12491706085113789</v>
      </c>
      <c r="DD211" s="169">
        <v>0</v>
      </c>
      <c r="DE211" s="170">
        <v>0.93304560000000003</v>
      </c>
      <c r="DF211" s="170">
        <v>0.30044301466038115</v>
      </c>
      <c r="DG211" s="170">
        <v>0.63260258533961888</v>
      </c>
      <c r="DH211" s="170">
        <v>0</v>
      </c>
      <c r="DI211" s="170">
        <v>0</v>
      </c>
      <c r="DJ211" s="170">
        <v>0.63260258533961888</v>
      </c>
      <c r="DK211" s="170">
        <v>0.15557300334456206</v>
      </c>
      <c r="DL211" s="170">
        <v>0.14487001131581911</v>
      </c>
      <c r="DM211" s="336">
        <v>29.565614639127304</v>
      </c>
      <c r="DN211" s="337">
        <v>8.1584473039220828</v>
      </c>
      <c r="DO211" s="337">
        <v>21.407167335205219</v>
      </c>
      <c r="DP211" s="337">
        <v>1.2378308804375515</v>
      </c>
      <c r="DQ211" s="337">
        <v>20.16933645476767</v>
      </c>
      <c r="DR211" s="337">
        <v>8.1584473039220828</v>
      </c>
      <c r="DS211" s="338">
        <v>0.18511439057656759</v>
      </c>
      <c r="DT211" s="339">
        <v>29.380500248550735</v>
      </c>
      <c r="DU211" s="339">
        <v>10.967804503078431</v>
      </c>
      <c r="DV211" s="339">
        <v>17.999069807795209</v>
      </c>
      <c r="DW211" s="339">
        <v>0.58845279608869694</v>
      </c>
      <c r="DX211" s="339">
        <v>1.1136805695884524</v>
      </c>
      <c r="DY211" s="339">
        <v>16.710562379795157</v>
      </c>
      <c r="DZ211" s="339">
        <v>2.3475745928312137</v>
      </c>
      <c r="EA211" s="339">
        <v>8.6202299102472182</v>
      </c>
      <c r="EB211" s="340">
        <v>2.8815186170315981</v>
      </c>
      <c r="EC211" s="274">
        <v>14.195368215708402</v>
      </c>
      <c r="ED211" s="274">
        <v>5.4623284053333334</v>
      </c>
      <c r="EE211" s="274">
        <v>3.8916085598018433</v>
      </c>
      <c r="EF211" s="274">
        <v>0.13219902888277676</v>
      </c>
      <c r="EG211" s="274">
        <v>2.0695462123693495</v>
      </c>
      <c r="EH211" s="274">
        <f t="shared" si="230"/>
        <v>0.93304560000000003</v>
      </c>
      <c r="EI211" s="248">
        <f t="shared" si="231"/>
        <v>29.565614639127304</v>
      </c>
      <c r="EJ211" s="245">
        <v>0.28376812377458177</v>
      </c>
      <c r="EK211" s="246">
        <v>0.47110423706017401</v>
      </c>
      <c r="EL211" s="246">
        <v>0.42651903333333341</v>
      </c>
      <c r="EM211" s="246">
        <v>1.5538129267055997E-2</v>
      </c>
      <c r="EN211" s="246">
        <v>4.0901357002406075E-2</v>
      </c>
      <c r="EO211" s="246">
        <v>0</v>
      </c>
      <c r="EP211" s="246">
        <v>0</v>
      </c>
      <c r="EQ211" s="341">
        <v>1.2378308804375515</v>
      </c>
      <c r="ER211" s="246">
        <v>1.4188587120263676</v>
      </c>
      <c r="ES211" s="246">
        <v>8.8710899593679127</v>
      </c>
      <c r="ET211" s="246">
        <v>4.6243015267350005</v>
      </c>
      <c r="EU211" s="246">
        <v>2.3625307628046306</v>
      </c>
      <c r="EV211" s="246">
        <v>7.3038137504296552E-2</v>
      </c>
      <c r="EW211" s="246">
        <v>2.0113888171805994</v>
      </c>
      <c r="EX211" s="246">
        <f t="shared" si="181"/>
        <v>0.80812853914886218</v>
      </c>
      <c r="EY211" s="342">
        <f t="shared" si="182"/>
        <v>20.16933645476767</v>
      </c>
      <c r="EZ211" s="246">
        <v>1.1788917812306487</v>
      </c>
      <c r="FA211" s="246">
        <v>4.8531740192803161</v>
      </c>
      <c r="FB211" s="246">
        <v>0.41150784526500001</v>
      </c>
      <c r="FC211" s="246">
        <v>1.5135396677301565</v>
      </c>
      <c r="FD211" s="246">
        <v>1.8259534376074138E-2</v>
      </c>
      <c r="FE211" s="246">
        <v>5.8157395188749988E-2</v>
      </c>
      <c r="FF211" s="246">
        <f t="shared" si="188"/>
        <v>0.12491706085113789</v>
      </c>
      <c r="FG211" s="343">
        <f t="shared" si="189"/>
        <v>8.1584473039220828</v>
      </c>
      <c r="FH211" s="276">
        <v>0</v>
      </c>
      <c r="FI211" s="260">
        <v>0</v>
      </c>
      <c r="FJ211" s="260">
        <v>0.13078265716974169</v>
      </c>
      <c r="FK211" s="260">
        <v>0</v>
      </c>
      <c r="FL211" s="260">
        <v>5.4331733406825893E-2</v>
      </c>
      <c r="FM211" s="264">
        <v>0</v>
      </c>
      <c r="FN211" s="264">
        <v>0</v>
      </c>
      <c r="FO211" s="344">
        <v>0.18511439057656759</v>
      </c>
      <c r="FP211" s="345">
        <v>0.21964572716434297</v>
      </c>
      <c r="FQ211" s="260">
        <v>0.368807068924354</v>
      </c>
      <c r="FR211" s="260">
        <v>0</v>
      </c>
      <c r="FS211" s="260">
        <v>0</v>
      </c>
      <c r="FT211" s="260">
        <v>0</v>
      </c>
      <c r="FU211" s="264">
        <v>0</v>
      </c>
      <c r="FV211" s="147">
        <v>0</v>
      </c>
      <c r="FW211" s="344">
        <v>0.58845279608869694</v>
      </c>
      <c r="FX211" s="195">
        <v>0.24570335193995024</v>
      </c>
      <c r="FY211" s="262">
        <v>0.41472161177256833</v>
      </c>
      <c r="FZ211" s="262">
        <v>0.41362593767709194</v>
      </c>
      <c r="GA211" s="262">
        <v>1.5538129267055997E-2</v>
      </c>
      <c r="GB211" s="262">
        <v>2.4091538931785905E-2</v>
      </c>
      <c r="GC211" s="147">
        <v>0</v>
      </c>
      <c r="GD211" s="147">
        <v>0</v>
      </c>
      <c r="GE211" s="346">
        <v>1.1136805695884524</v>
      </c>
      <c r="GF211" s="273">
        <f t="shared" si="190"/>
        <v>1.2855627716362727</v>
      </c>
      <c r="GG211" s="246">
        <f t="shared" si="191"/>
        <v>7.1970485029916338</v>
      </c>
      <c r="GH211" s="246">
        <f t="shared" si="192"/>
        <v>4.2191877406310851</v>
      </c>
      <c r="GI211" s="246">
        <f t="shared" si="193"/>
        <v>1.7831397862065823</v>
      </c>
      <c r="GJ211" s="246">
        <f t="shared" si="194"/>
        <v>3.321325284236841E-2</v>
      </c>
      <c r="GK211" s="246">
        <f t="shared" si="195"/>
        <v>1.5598077401475929</v>
      </c>
      <c r="GL211" s="246">
        <f t="shared" si="196"/>
        <v>0.63260258533961888</v>
      </c>
      <c r="GM211" s="346">
        <f t="shared" si="197"/>
        <v>16.710562379795157</v>
      </c>
      <c r="GN211" s="195">
        <v>0</v>
      </c>
      <c r="GO211" s="262">
        <v>2.0307817336494489</v>
      </c>
      <c r="GP211" s="262">
        <v>0</v>
      </c>
      <c r="GQ211" s="262">
        <v>0</v>
      </c>
      <c r="GR211" s="262">
        <v>0</v>
      </c>
      <c r="GS211" s="147">
        <v>0.16121985583720305</v>
      </c>
      <c r="GT211" s="147">
        <f t="shared" si="198"/>
        <v>0.15557300334456206</v>
      </c>
      <c r="GU211" s="346">
        <f t="shared" si="199"/>
        <v>2.3475745928312137</v>
      </c>
      <c r="GV211" s="195">
        <v>1.130606766291032</v>
      </c>
      <c r="GW211" s="262">
        <v>4.1840092983703983</v>
      </c>
      <c r="GX211" s="262">
        <v>0.69873206985541414</v>
      </c>
      <c r="GY211" s="262">
        <v>2.092930644328205</v>
      </c>
      <c r="GZ211" s="262">
        <v>2.0562503701796544E-2</v>
      </c>
      <c r="HA211" s="147">
        <v>0.34851861638455356</v>
      </c>
      <c r="HB211" s="147">
        <f t="shared" si="186"/>
        <v>0.14487001131581911</v>
      </c>
      <c r="HC211" s="346">
        <f t="shared" si="187"/>
        <v>8.6202299102472182</v>
      </c>
      <c r="HD211" s="248">
        <f t="shared" si="200"/>
        <v>29.565614639127304</v>
      </c>
      <c r="HE211" s="116">
        <f t="shared" si="183"/>
        <v>1.2378308804375515</v>
      </c>
      <c r="HF211" s="117">
        <f t="shared" si="184"/>
        <v>20.16933645476767</v>
      </c>
      <c r="HG211" s="117">
        <f t="shared" si="185"/>
        <v>8.1584473039220828</v>
      </c>
      <c r="HH211" s="195">
        <f t="shared" si="224"/>
        <v>0.18511439057656759</v>
      </c>
      <c r="HI211" s="262">
        <f t="shared" si="225"/>
        <v>0.58845279608869694</v>
      </c>
      <c r="HJ211" s="262">
        <f t="shared" si="226"/>
        <v>1.1136805695884524</v>
      </c>
      <c r="HK211" s="262">
        <f t="shared" si="227"/>
        <v>16.710562379795157</v>
      </c>
      <c r="HL211" s="262">
        <f t="shared" si="228"/>
        <v>2.3475745928312137</v>
      </c>
      <c r="HM211" s="262">
        <f t="shared" si="229"/>
        <v>8.6202299102472182</v>
      </c>
      <c r="HN211" s="120">
        <f t="shared" si="206"/>
        <v>26.444472859630828</v>
      </c>
      <c r="HO211" s="249">
        <f t="shared" si="207"/>
        <v>89.443338765005961</v>
      </c>
      <c r="HP211" s="121">
        <f t="shared" si="208"/>
        <v>10.556661234994039</v>
      </c>
      <c r="HQ211" s="122">
        <f t="shared" si="201"/>
        <v>21.407167335205223</v>
      </c>
      <c r="HR211" s="123">
        <f t="shared" si="202"/>
        <v>18.412695745472305</v>
      </c>
      <c r="HS211" s="196">
        <f t="shared" si="203"/>
        <v>2.9944715897329175</v>
      </c>
      <c r="HT211" s="197">
        <f t="shared" si="204"/>
        <v>2.5326889834077813</v>
      </c>
      <c r="HU211" s="198">
        <f t="shared" si="205"/>
        <v>0.46178260632513535</v>
      </c>
      <c r="HV211" s="199">
        <f t="shared" si="209"/>
        <v>2.4638012199272752</v>
      </c>
      <c r="HW211" s="125">
        <f t="shared" si="210"/>
        <v>0.10315257336979596</v>
      </c>
      <c r="HX211" s="125">
        <f t="shared" si="211"/>
        <v>1.6807780378973058</v>
      </c>
      <c r="HY211" s="125">
        <f t="shared" si="212"/>
        <v>0.67987060866017357</v>
      </c>
      <c r="HZ211" s="200">
        <f t="shared" si="213"/>
        <v>1.5426199214713965E-2</v>
      </c>
      <c r="IA211" s="201">
        <f t="shared" si="214"/>
        <v>4.9037733007391414E-2</v>
      </c>
      <c r="IB211" s="201">
        <f t="shared" si="215"/>
        <v>9.2806714132371029E-2</v>
      </c>
      <c r="IC211" s="201">
        <f t="shared" si="216"/>
        <v>1.3925468649829298</v>
      </c>
      <c r="ID211" s="201">
        <f t="shared" si="217"/>
        <v>0.19563121606926781</v>
      </c>
      <c r="IE211" s="201">
        <f t="shared" si="218"/>
        <v>0.71835249252060152</v>
      </c>
      <c r="IF211" s="173">
        <f t="shared" si="219"/>
        <v>1.7839306112671018</v>
      </c>
      <c r="IG211" s="174">
        <f t="shared" si="220"/>
        <v>1.5343913121226922</v>
      </c>
      <c r="IH211" s="184">
        <f t="shared" si="221"/>
        <v>0.24953929914440978</v>
      </c>
      <c r="II211" s="185">
        <f t="shared" si="222"/>
        <v>0.21105741528398178</v>
      </c>
      <c r="IJ211" s="177">
        <f t="shared" si="223"/>
        <v>3.8481883860427946E-2</v>
      </c>
      <c r="IK211" s="130">
        <v>0</v>
      </c>
      <c r="IL211" s="347">
        <v>0</v>
      </c>
    </row>
    <row r="212" spans="1:246" outlineLevel="3" x14ac:dyDescent="0.2">
      <c r="A212" s="187">
        <v>201.012121212121</v>
      </c>
      <c r="B212" s="188">
        <v>183</v>
      </c>
      <c r="C212" s="189" t="s">
        <v>326</v>
      </c>
      <c r="D212" s="208" t="s">
        <v>313</v>
      </c>
      <c r="E212" s="191" t="s">
        <v>332</v>
      </c>
      <c r="F212" s="1">
        <v>6473.05</v>
      </c>
      <c r="G212" s="232">
        <v>177.5264</v>
      </c>
      <c r="H212" s="234">
        <v>65.513999999999996</v>
      </c>
      <c r="I212" s="192">
        <v>0.10737249230784096</v>
      </c>
      <c r="J212" s="193">
        <v>0.89262750769215904</v>
      </c>
      <c r="K212" s="202">
        <v>0</v>
      </c>
      <c r="L212" s="271">
        <v>2.8931070099189489</v>
      </c>
      <c r="M212" s="272">
        <v>1.0674227127162004</v>
      </c>
      <c r="N212" s="314">
        <v>1.8256842972027485</v>
      </c>
      <c r="O212" s="314">
        <v>0.28773226832218335</v>
      </c>
      <c r="P212" s="314">
        <v>1.5379520288805653</v>
      </c>
      <c r="Q212" s="314">
        <v>1.0674227127162004</v>
      </c>
      <c r="R212" s="315">
        <v>0</v>
      </c>
      <c r="S212" s="316">
        <v>2.8931070099189489</v>
      </c>
      <c r="T212" s="316">
        <v>1.0674227127162004</v>
      </c>
      <c r="U212" s="316">
        <v>1.8256842972027485</v>
      </c>
      <c r="V212" s="316">
        <v>0</v>
      </c>
      <c r="W212" s="316">
        <v>0.28773226832218335</v>
      </c>
      <c r="X212" s="316">
        <v>1.537952028880565</v>
      </c>
      <c r="Y212" s="316">
        <v>0</v>
      </c>
      <c r="Z212" s="316">
        <v>1.0674227127162004</v>
      </c>
      <c r="AA212" s="317">
        <v>13.754886015558188</v>
      </c>
      <c r="AB212" s="318">
        <v>4.7025800553027661</v>
      </c>
      <c r="AC212" s="318">
        <v>9.0523059602554223</v>
      </c>
      <c r="AD212" s="318">
        <v>0.45648587509259064</v>
      </c>
      <c r="AE212" s="318">
        <v>8.5958200851628312</v>
      </c>
      <c r="AF212" s="318">
        <v>4.7025800553027661</v>
      </c>
      <c r="AG212" s="319">
        <v>0</v>
      </c>
      <c r="AH212" s="320">
        <v>13.754886015558188</v>
      </c>
      <c r="AI212" s="320">
        <v>5.357528306793065</v>
      </c>
      <c r="AJ212" s="320">
        <v>8.3973577087651243</v>
      </c>
      <c r="AK212" s="320">
        <v>0</v>
      </c>
      <c r="AL212" s="320">
        <v>0.45648587509259064</v>
      </c>
      <c r="AM212" s="320">
        <v>7.9408718336725332</v>
      </c>
      <c r="AN212" s="320">
        <v>0.952528253187924</v>
      </c>
      <c r="AO212" s="320">
        <v>4.405000053605141</v>
      </c>
      <c r="AP212" s="321">
        <v>4.9862268639999989</v>
      </c>
      <c r="AQ212" s="322">
        <v>0.37691227856249993</v>
      </c>
      <c r="AR212" s="323">
        <v>4.6093145854374988</v>
      </c>
      <c r="AS212" s="323">
        <v>0.36729332199999998</v>
      </c>
      <c r="AT212" s="323">
        <v>4.2420212634374987</v>
      </c>
      <c r="AU212" s="323">
        <v>0.37691227856249993</v>
      </c>
      <c r="AV212" s="315">
        <v>3.6296892511719853E-3</v>
      </c>
      <c r="AW212" s="316">
        <v>4.9825971747488271</v>
      </c>
      <c r="AX212" s="316">
        <v>0.50900978086623483</v>
      </c>
      <c r="AY212" s="316">
        <v>4.1066371755172959</v>
      </c>
      <c r="AZ212" s="316">
        <v>0</v>
      </c>
      <c r="BA212" s="316">
        <v>0.36695021836529679</v>
      </c>
      <c r="BB212" s="316">
        <v>4.1066371755172959</v>
      </c>
      <c r="BC212" s="316">
        <v>0</v>
      </c>
      <c r="BD212" s="316">
        <v>0.50900978086623483</v>
      </c>
      <c r="BE212" s="324">
        <v>3.0215282653017077</v>
      </c>
      <c r="BF212" s="325">
        <v>1.2059634542999944</v>
      </c>
      <c r="BG212" s="326">
        <v>1.8155648110017135</v>
      </c>
      <c r="BH212" s="326">
        <v>4.0821159951026252E-3</v>
      </c>
      <c r="BI212" s="326">
        <v>1.811482695006611</v>
      </c>
      <c r="BJ212" s="326">
        <v>1.2059634542999944</v>
      </c>
      <c r="BK212" s="319">
        <v>2.8257767678933183E-3</v>
      </c>
      <c r="BL212" s="320">
        <v>3.0187024885338145</v>
      </c>
      <c r="BM212" s="320">
        <v>1.4255311152606063</v>
      </c>
      <c r="BN212" s="320">
        <v>1.5931713732732087</v>
      </c>
      <c r="BO212" s="320">
        <v>0</v>
      </c>
      <c r="BP212" s="320">
        <v>4.0782983414088718E-3</v>
      </c>
      <c r="BQ212" s="320">
        <v>1.5890930749317997</v>
      </c>
      <c r="BR212" s="320">
        <v>0</v>
      </c>
      <c r="BS212" s="320">
        <v>1.4255311152606063</v>
      </c>
      <c r="BT212" s="275">
        <v>0.1421297547817349</v>
      </c>
      <c r="BU212" s="327">
        <v>1.9631181599687145E-2</v>
      </c>
      <c r="BV212" s="328">
        <v>0.12249857318204775</v>
      </c>
      <c r="BW212" s="328">
        <v>4.3973846783299186E-2</v>
      </c>
      <c r="BX212" s="328">
        <v>7.8524726398748565E-2</v>
      </c>
      <c r="BY212" s="328">
        <v>1.9631181599687145E-2</v>
      </c>
      <c r="BZ212" s="329">
        <v>3.3853352758238663E-2</v>
      </c>
      <c r="CA212" s="330">
        <v>0.10827640202349623</v>
      </c>
      <c r="CB212" s="330">
        <v>2.1378457264785971E-2</v>
      </c>
      <c r="CC212" s="330">
        <v>8.6897944758710252E-2</v>
      </c>
      <c r="CD212" s="330"/>
      <c r="CE212" s="330">
        <v>3.3499881289037504E-2</v>
      </c>
      <c r="CF212" s="330">
        <v>5.3398063469672748E-2</v>
      </c>
      <c r="CG212" s="330"/>
      <c r="CH212" s="330">
        <v>2.1378457264785971E-2</v>
      </c>
      <c r="CI212" s="331">
        <v>2.1780891280231205</v>
      </c>
      <c r="CJ212" s="332">
        <v>6.3167709852000015E-2</v>
      </c>
      <c r="CK212" s="332">
        <v>2.1149214181711207</v>
      </c>
      <c r="CL212" s="332"/>
      <c r="CM212" s="332">
        <v>2.1149214181711207</v>
      </c>
      <c r="CN212" s="332">
        <v>6.3167709852000015E-2</v>
      </c>
      <c r="CO212" s="333"/>
      <c r="CP212" s="334">
        <v>2.1780891280231205</v>
      </c>
      <c r="CQ212" s="334">
        <v>0.28004213705407277</v>
      </c>
      <c r="CR212" s="334">
        <v>1.8980469909690476</v>
      </c>
      <c r="CS212" s="335"/>
      <c r="CT212" s="335"/>
      <c r="CU212" s="334">
        <v>1.8980469909690476</v>
      </c>
      <c r="CV212" s="334">
        <v>0.18769275479681177</v>
      </c>
      <c r="CW212" s="334">
        <v>9.2349382257260998E-2</v>
      </c>
      <c r="CX212" s="299">
        <v>0.90409320000000004</v>
      </c>
      <c r="CY212" s="300">
        <v>0.12104088511804782</v>
      </c>
      <c r="CZ212" s="301">
        <v>0.78305231488195226</v>
      </c>
      <c r="DA212" s="301">
        <v>0</v>
      </c>
      <c r="DB212" s="301">
        <v>0.78305231488195226</v>
      </c>
      <c r="DC212" s="301">
        <v>0.12104088511804784</v>
      </c>
      <c r="DD212" s="169">
        <v>0</v>
      </c>
      <c r="DE212" s="170">
        <v>0.90409320000000004</v>
      </c>
      <c r="DF212" s="170">
        <v>0.20114769642439309</v>
      </c>
      <c r="DG212" s="170">
        <v>0.70294550357560692</v>
      </c>
      <c r="DH212" s="170">
        <v>0</v>
      </c>
      <c r="DI212" s="170">
        <v>0</v>
      </c>
      <c r="DJ212" s="170">
        <v>0.70294550357560692</v>
      </c>
      <c r="DK212" s="170">
        <v>6.1214949976394317E-2</v>
      </c>
      <c r="DL212" s="170">
        <v>0.13993274644799877</v>
      </c>
      <c r="DM212" s="336">
        <v>27.880060237583699</v>
      </c>
      <c r="DN212" s="337">
        <v>7.5567182774511963</v>
      </c>
      <c r="DO212" s="337">
        <v>20.323341960132502</v>
      </c>
      <c r="DP212" s="337">
        <v>1.1595674281931756</v>
      </c>
      <c r="DQ212" s="337">
        <v>19.163774531939328</v>
      </c>
      <c r="DR212" s="337">
        <v>7.5567182774511963</v>
      </c>
      <c r="DS212" s="338">
        <v>4.0308818777303967E-2</v>
      </c>
      <c r="DT212" s="339">
        <v>27.839751418806397</v>
      </c>
      <c r="DU212" s="339">
        <v>8.8620602063793577</v>
      </c>
      <c r="DV212" s="339">
        <v>18.610740994061739</v>
      </c>
      <c r="DW212" s="339">
        <v>0</v>
      </c>
      <c r="DX212" s="339">
        <v>1.1487465414105171</v>
      </c>
      <c r="DY212" s="339">
        <v>17.828944671016519</v>
      </c>
      <c r="DZ212" s="339">
        <v>1.20143595796113</v>
      </c>
      <c r="EA212" s="339">
        <v>7.6606242484182285</v>
      </c>
      <c r="EB212" s="340">
        <v>2.8931070099189489</v>
      </c>
      <c r="EC212" s="274">
        <v>13.754886015558188</v>
      </c>
      <c r="ED212" s="274">
        <v>4.9862268639999989</v>
      </c>
      <c r="EE212" s="274">
        <v>3.0215282653017077</v>
      </c>
      <c r="EF212" s="274">
        <v>0.1421297547817349</v>
      </c>
      <c r="EG212" s="274">
        <v>2.1780891280231205</v>
      </c>
      <c r="EH212" s="274">
        <f t="shared" si="230"/>
        <v>0.90409320000000004</v>
      </c>
      <c r="EI212" s="248">
        <f t="shared" si="231"/>
        <v>27.880060237583699</v>
      </c>
      <c r="EJ212" s="245">
        <v>0.28773226832218335</v>
      </c>
      <c r="EK212" s="246">
        <v>0.45648587509259064</v>
      </c>
      <c r="EL212" s="246">
        <v>0.36729332199999998</v>
      </c>
      <c r="EM212" s="246">
        <v>4.0821159951026252E-3</v>
      </c>
      <c r="EN212" s="246">
        <v>4.3973846783299186E-2</v>
      </c>
      <c r="EO212" s="246">
        <v>0</v>
      </c>
      <c r="EP212" s="246">
        <v>0</v>
      </c>
      <c r="EQ212" s="341">
        <v>1.1595674281931756</v>
      </c>
      <c r="ER212" s="246">
        <v>1.5379520288805653</v>
      </c>
      <c r="ES212" s="246">
        <v>8.5958200851628312</v>
      </c>
      <c r="ET212" s="246">
        <v>4.2420212634374987</v>
      </c>
      <c r="EU212" s="246">
        <v>1.811482695006611</v>
      </c>
      <c r="EV212" s="246">
        <v>7.8524726398748565E-2</v>
      </c>
      <c r="EW212" s="246">
        <v>2.1149214181711207</v>
      </c>
      <c r="EX212" s="246">
        <f t="shared" si="181"/>
        <v>0.78305231488195226</v>
      </c>
      <c r="EY212" s="342">
        <f t="shared" si="182"/>
        <v>19.163774531939328</v>
      </c>
      <c r="EZ212" s="246">
        <v>1.0674227127162004</v>
      </c>
      <c r="FA212" s="246">
        <v>4.7025800553027661</v>
      </c>
      <c r="FB212" s="246">
        <v>0.37691227856249993</v>
      </c>
      <c r="FC212" s="246">
        <v>1.2059634542999944</v>
      </c>
      <c r="FD212" s="246">
        <v>1.9631181599687145E-2</v>
      </c>
      <c r="FE212" s="246">
        <v>6.3167709852000015E-2</v>
      </c>
      <c r="FF212" s="246">
        <f t="shared" si="188"/>
        <v>0.12104088511804784</v>
      </c>
      <c r="FG212" s="343">
        <f t="shared" si="189"/>
        <v>7.5567182774511963</v>
      </c>
      <c r="FH212" s="276">
        <v>0</v>
      </c>
      <c r="FI212" s="260">
        <v>0</v>
      </c>
      <c r="FJ212" s="260">
        <v>3.6296892511719853E-3</v>
      </c>
      <c r="FK212" s="260">
        <v>2.8257767678933183E-3</v>
      </c>
      <c r="FL212" s="260">
        <v>3.3853352758238663E-2</v>
      </c>
      <c r="FM212" s="264">
        <v>0</v>
      </c>
      <c r="FN212" s="264">
        <v>0</v>
      </c>
      <c r="FO212" s="344">
        <v>4.0308818777303967E-2</v>
      </c>
      <c r="FP212" s="345">
        <v>0</v>
      </c>
      <c r="FQ212" s="260">
        <v>0</v>
      </c>
      <c r="FR212" s="260">
        <v>0</v>
      </c>
      <c r="FS212" s="260">
        <v>0</v>
      </c>
      <c r="FT212" s="260">
        <v>0</v>
      </c>
      <c r="FU212" s="264">
        <v>0</v>
      </c>
      <c r="FV212" s="147">
        <v>0</v>
      </c>
      <c r="FW212" s="344">
        <v>0</v>
      </c>
      <c r="FX212" s="195">
        <v>0.28773226832218335</v>
      </c>
      <c r="FY212" s="262">
        <v>0.45648587509259064</v>
      </c>
      <c r="FZ212" s="262">
        <v>0.36695021836529679</v>
      </c>
      <c r="GA212" s="262">
        <v>4.0782983414088718E-3</v>
      </c>
      <c r="GB212" s="262">
        <v>3.3499881289037504E-2</v>
      </c>
      <c r="GC212" s="147">
        <v>0</v>
      </c>
      <c r="GD212" s="147">
        <v>0</v>
      </c>
      <c r="GE212" s="346">
        <v>1.1487465414105171</v>
      </c>
      <c r="GF212" s="273">
        <f t="shared" si="190"/>
        <v>1.537952028880565</v>
      </c>
      <c r="GG212" s="246">
        <f t="shared" si="191"/>
        <v>7.9408718336725332</v>
      </c>
      <c r="GH212" s="246">
        <f t="shared" si="192"/>
        <v>4.1066371755172959</v>
      </c>
      <c r="GI212" s="246">
        <f t="shared" si="193"/>
        <v>1.5890930749317997</v>
      </c>
      <c r="GJ212" s="246">
        <f t="shared" si="194"/>
        <v>5.3398063469672748E-2</v>
      </c>
      <c r="GK212" s="246">
        <f t="shared" si="195"/>
        <v>1.8980469909690476</v>
      </c>
      <c r="GL212" s="246">
        <f t="shared" si="196"/>
        <v>0.70294550357560692</v>
      </c>
      <c r="GM212" s="346">
        <f t="shared" si="197"/>
        <v>17.828944671016519</v>
      </c>
      <c r="GN212" s="195">
        <v>0</v>
      </c>
      <c r="GO212" s="262">
        <v>0.952528253187924</v>
      </c>
      <c r="GP212" s="262">
        <v>0</v>
      </c>
      <c r="GQ212" s="262">
        <v>0</v>
      </c>
      <c r="GR212" s="262">
        <v>0</v>
      </c>
      <c r="GS212" s="147">
        <v>0.18769275479681177</v>
      </c>
      <c r="GT212" s="147">
        <f t="shared" si="198"/>
        <v>6.1214949976394317E-2</v>
      </c>
      <c r="GU212" s="346">
        <f t="shared" si="199"/>
        <v>1.20143595796113</v>
      </c>
      <c r="GV212" s="195">
        <v>1.0674227127162004</v>
      </c>
      <c r="GW212" s="262">
        <v>4.405000053605141</v>
      </c>
      <c r="GX212" s="262">
        <v>0.50900978086623483</v>
      </c>
      <c r="GY212" s="262">
        <v>1.4255311152606063</v>
      </c>
      <c r="GZ212" s="262">
        <v>2.1378457264785971E-2</v>
      </c>
      <c r="HA212" s="147">
        <v>9.2349382257260998E-2</v>
      </c>
      <c r="HB212" s="147">
        <f t="shared" si="186"/>
        <v>0.13993274644799877</v>
      </c>
      <c r="HC212" s="346">
        <f t="shared" si="187"/>
        <v>7.6606242484182285</v>
      </c>
      <c r="HD212" s="248">
        <f t="shared" si="200"/>
        <v>27.880060237583699</v>
      </c>
      <c r="HE212" s="116">
        <f t="shared" si="183"/>
        <v>1.1595674281931756</v>
      </c>
      <c r="HF212" s="117">
        <f t="shared" si="184"/>
        <v>19.163774531939328</v>
      </c>
      <c r="HG212" s="117">
        <f t="shared" si="185"/>
        <v>7.5567182774511963</v>
      </c>
      <c r="HH212" s="195">
        <f t="shared" si="224"/>
        <v>4.0308818777303967E-2</v>
      </c>
      <c r="HI212" s="262">
        <f t="shared" si="225"/>
        <v>0</v>
      </c>
      <c r="HJ212" s="262">
        <f t="shared" si="226"/>
        <v>1.1487465414105171</v>
      </c>
      <c r="HK212" s="262">
        <f t="shared" si="227"/>
        <v>17.828944671016519</v>
      </c>
      <c r="HL212" s="262">
        <f t="shared" si="228"/>
        <v>1.20143595796113</v>
      </c>
      <c r="HM212" s="262">
        <f t="shared" si="229"/>
        <v>7.6606242484182285</v>
      </c>
      <c r="HN212" s="120">
        <f t="shared" si="206"/>
        <v>26.638315460845263</v>
      </c>
      <c r="HO212" s="249">
        <f t="shared" si="207"/>
        <v>95.546118745236768</v>
      </c>
      <c r="HP212" s="121">
        <f t="shared" si="208"/>
        <v>4.4538812547632318</v>
      </c>
      <c r="HQ212" s="122">
        <f t="shared" si="201"/>
        <v>20.323341960132502</v>
      </c>
      <c r="HR212" s="123">
        <f t="shared" si="202"/>
        <v>18.977691212427036</v>
      </c>
      <c r="HS212" s="196">
        <f t="shared" si="203"/>
        <v>1.3456507477054664</v>
      </c>
      <c r="HT212" s="197">
        <f t="shared" si="204"/>
        <v>1.241744776738434</v>
      </c>
      <c r="HU212" s="198">
        <f t="shared" si="205"/>
        <v>0.10390597096703225</v>
      </c>
      <c r="HV212" s="199">
        <f t="shared" si="209"/>
        <v>2.3233383531319749</v>
      </c>
      <c r="HW212" s="125">
        <f t="shared" si="210"/>
        <v>9.6630619016097971E-2</v>
      </c>
      <c r="HX212" s="125">
        <f t="shared" si="211"/>
        <v>1.5969812109949439</v>
      </c>
      <c r="HY212" s="125">
        <f t="shared" si="212"/>
        <v>0.62972652312093302</v>
      </c>
      <c r="HZ212" s="200">
        <f t="shared" si="213"/>
        <v>3.3590682314419973E-3</v>
      </c>
      <c r="IA212" s="201">
        <f t="shared" si="214"/>
        <v>0</v>
      </c>
      <c r="IB212" s="201">
        <f t="shared" si="215"/>
        <v>9.5728878450876423E-2</v>
      </c>
      <c r="IC212" s="201">
        <f t="shared" si="216"/>
        <v>1.4857453892513766</v>
      </c>
      <c r="ID212" s="201">
        <f t="shared" si="217"/>
        <v>0.10011966316342751</v>
      </c>
      <c r="IE212" s="201">
        <f t="shared" si="218"/>
        <v>0.63838535403485241</v>
      </c>
      <c r="IF212" s="173">
        <f t="shared" si="219"/>
        <v>1.6936118300110419</v>
      </c>
      <c r="IG212" s="174">
        <f t="shared" si="220"/>
        <v>1.5814742677022531</v>
      </c>
      <c r="IH212" s="184">
        <f t="shared" si="221"/>
        <v>0.11213756230878887</v>
      </c>
      <c r="II212" s="185">
        <f t="shared" si="222"/>
        <v>0.1034787313948695</v>
      </c>
      <c r="IJ212" s="177">
        <f t="shared" si="223"/>
        <v>8.6588309139193544E-3</v>
      </c>
      <c r="IK212" s="130">
        <v>0</v>
      </c>
      <c r="IL212" s="347">
        <v>0</v>
      </c>
    </row>
    <row r="213" spans="1:246" outlineLevel="3" x14ac:dyDescent="0.2">
      <c r="A213" s="187">
        <v>202.10909090909101</v>
      </c>
      <c r="B213" s="188">
        <v>184</v>
      </c>
      <c r="C213" s="189" t="s">
        <v>326</v>
      </c>
      <c r="D213" s="208" t="s">
        <v>313</v>
      </c>
      <c r="E213" s="191" t="s">
        <v>333</v>
      </c>
      <c r="F213" s="1">
        <v>29021.94</v>
      </c>
      <c r="G213" s="232">
        <v>493.47579999999999</v>
      </c>
      <c r="H213" s="234">
        <v>74.497</v>
      </c>
      <c r="I213" s="192">
        <v>1</v>
      </c>
      <c r="J213" s="193">
        <v>0</v>
      </c>
      <c r="K213" s="202">
        <v>0</v>
      </c>
      <c r="L213" s="271">
        <v>3.9525856940224031</v>
      </c>
      <c r="M213" s="272">
        <v>2.3560607512139811</v>
      </c>
      <c r="N213" s="314">
        <v>1.5965249428084221</v>
      </c>
      <c r="O213" s="314">
        <v>0.41097987324247703</v>
      </c>
      <c r="P213" s="314">
        <v>1.1855450695659451</v>
      </c>
      <c r="Q213" s="314">
        <v>2.3560607512139811</v>
      </c>
      <c r="R213" s="315">
        <v>0</v>
      </c>
      <c r="S213" s="316">
        <v>3.9525856940224031</v>
      </c>
      <c r="T213" s="316">
        <v>2.3560607512139811</v>
      </c>
      <c r="U213" s="316">
        <v>1.5965249428084221</v>
      </c>
      <c r="V213" s="316">
        <v>0</v>
      </c>
      <c r="W213" s="316">
        <v>0.41097987324247703</v>
      </c>
      <c r="X213" s="316">
        <v>1.1855450695659453</v>
      </c>
      <c r="Y213" s="316">
        <v>0</v>
      </c>
      <c r="Z213" s="316">
        <v>2.3560607512139811</v>
      </c>
      <c r="AA213" s="317">
        <v>16.729885012468458</v>
      </c>
      <c r="AB213" s="318">
        <v>5.4004427333350353</v>
      </c>
      <c r="AC213" s="318">
        <v>11.329442279133422</v>
      </c>
      <c r="AD213" s="318">
        <v>0.5918081597008843</v>
      </c>
      <c r="AE213" s="318">
        <v>10.737634119432538</v>
      </c>
      <c r="AF213" s="318">
        <v>5.4004427333350353</v>
      </c>
      <c r="AG213" s="319">
        <v>0</v>
      </c>
      <c r="AH213" s="320">
        <v>16.729885012468458</v>
      </c>
      <c r="AI213" s="320">
        <v>13.160514080943347</v>
      </c>
      <c r="AJ213" s="320">
        <v>3.5693709315251105</v>
      </c>
      <c r="AK213" s="320">
        <v>0</v>
      </c>
      <c r="AL213" s="320">
        <v>0.5918081597008843</v>
      </c>
      <c r="AM213" s="320">
        <v>2.9775627718242279</v>
      </c>
      <c r="AN213" s="320">
        <v>11.469023683116319</v>
      </c>
      <c r="AO213" s="320">
        <v>1.6914903978270264</v>
      </c>
      <c r="AP213" s="321">
        <v>5.1469480653333335</v>
      </c>
      <c r="AQ213" s="322">
        <v>0.39136402974000001</v>
      </c>
      <c r="AR213" s="323">
        <v>4.7555840355933334</v>
      </c>
      <c r="AS213" s="323">
        <v>0.33920967333333329</v>
      </c>
      <c r="AT213" s="323">
        <v>4.41637436226</v>
      </c>
      <c r="AU213" s="323">
        <v>0.39136402974000001</v>
      </c>
      <c r="AV213" s="315">
        <v>0</v>
      </c>
      <c r="AW213" s="316">
        <v>5.1469480653333335</v>
      </c>
      <c r="AX213" s="316">
        <v>1.6761616740877956</v>
      </c>
      <c r="AY213" s="316">
        <v>3.1315767179122043</v>
      </c>
      <c r="AZ213" s="316">
        <v>0</v>
      </c>
      <c r="BA213" s="316">
        <v>0.33920967333333335</v>
      </c>
      <c r="BB213" s="316">
        <v>3.1315767179122043</v>
      </c>
      <c r="BC213" s="316">
        <v>0</v>
      </c>
      <c r="BD213" s="316">
        <v>1.6761616740877956</v>
      </c>
      <c r="BE213" s="324">
        <v>0.51002654825356208</v>
      </c>
      <c r="BF213" s="325">
        <v>0.18608837294997382</v>
      </c>
      <c r="BG213" s="326">
        <v>0.32393817530358832</v>
      </c>
      <c r="BH213" s="326">
        <v>4.2011083956843978E-3</v>
      </c>
      <c r="BI213" s="326">
        <v>0.31973706690790393</v>
      </c>
      <c r="BJ213" s="326">
        <v>0.18608837294997382</v>
      </c>
      <c r="BK213" s="319">
        <v>0</v>
      </c>
      <c r="BL213" s="320">
        <v>0.51002654825356208</v>
      </c>
      <c r="BM213" s="320">
        <v>0.48007855952476369</v>
      </c>
      <c r="BN213" s="320">
        <v>2.9947988728798447E-2</v>
      </c>
      <c r="BO213" s="320">
        <v>0</v>
      </c>
      <c r="BP213" s="320">
        <v>4.2011083956843978E-3</v>
      </c>
      <c r="BQ213" s="320">
        <v>2.5746880333114047E-2</v>
      </c>
      <c r="BR213" s="320">
        <v>0</v>
      </c>
      <c r="BS213" s="320">
        <v>0.48007855952476369</v>
      </c>
      <c r="BT213" s="275">
        <v>0.63234634852893445</v>
      </c>
      <c r="BU213" s="327">
        <v>8.7340655874162204E-2</v>
      </c>
      <c r="BV213" s="328">
        <v>0.54500569265477228</v>
      </c>
      <c r="BW213" s="328">
        <v>0.19564306915812341</v>
      </c>
      <c r="BX213" s="328">
        <v>0.34936262349664887</v>
      </c>
      <c r="BY213" s="328">
        <v>8.7340655874162204E-2</v>
      </c>
      <c r="BZ213" s="329">
        <v>0.61337595807306644</v>
      </c>
      <c r="CA213" s="330">
        <v>1.8970390455868014E-2</v>
      </c>
      <c r="CB213" s="330">
        <v>1.3101098381124342E-2</v>
      </c>
      <c r="CC213" s="330">
        <v>5.8692920747436712E-3</v>
      </c>
      <c r="CD213" s="330"/>
      <c r="CE213" s="330">
        <v>5.8692920747437059E-3</v>
      </c>
      <c r="CF213" s="330">
        <v>-3.4694469519536142E-17</v>
      </c>
      <c r="CG213" s="330"/>
      <c r="CH213" s="330">
        <v>1.3101098381124342E-2</v>
      </c>
      <c r="CI213" s="331">
        <v>1.3043649931200001</v>
      </c>
      <c r="CJ213" s="332">
        <v>3.3267023999999999E-2</v>
      </c>
      <c r="CK213" s="332">
        <v>1.2710979691200002</v>
      </c>
      <c r="CL213" s="332"/>
      <c r="CM213" s="332">
        <v>1.2710979691200002</v>
      </c>
      <c r="CN213" s="332">
        <v>3.3267023999999999E-2</v>
      </c>
      <c r="CO213" s="333"/>
      <c r="CP213" s="334">
        <v>1.3043649931200001</v>
      </c>
      <c r="CQ213" s="334">
        <v>1.3043649931200001</v>
      </c>
      <c r="CR213" s="334">
        <v>0</v>
      </c>
      <c r="CS213" s="335"/>
      <c r="CT213" s="335"/>
      <c r="CU213" s="334">
        <v>0</v>
      </c>
      <c r="CV213" s="334">
        <v>1.2146409861557579</v>
      </c>
      <c r="CW213" s="334">
        <v>8.9724006964242209E-2</v>
      </c>
      <c r="CX213" s="299">
        <v>1.0280585999999998</v>
      </c>
      <c r="CY213" s="300">
        <v>0.13763749456053981</v>
      </c>
      <c r="CZ213" s="301">
        <v>0.89042110543945996</v>
      </c>
      <c r="DA213" s="301">
        <v>0</v>
      </c>
      <c r="DB213" s="301">
        <v>0.89042110543945996</v>
      </c>
      <c r="DC213" s="301">
        <v>0.13763749456053981</v>
      </c>
      <c r="DD213" s="169">
        <v>0</v>
      </c>
      <c r="DE213" s="170">
        <v>1.0280585999999998</v>
      </c>
      <c r="DF213" s="170">
        <v>0.98599924288091823</v>
      </c>
      <c r="DG213" s="170">
        <v>4.2059357119081597E-2</v>
      </c>
      <c r="DH213" s="170">
        <v>0</v>
      </c>
      <c r="DI213" s="170">
        <v>0</v>
      </c>
      <c r="DJ213" s="170">
        <v>4.2059357119081597E-2</v>
      </c>
      <c r="DK213" s="170">
        <v>0.98599924288091823</v>
      </c>
      <c r="DL213" s="170">
        <v>0</v>
      </c>
      <c r="DM213" s="336">
        <v>29.304215261726693</v>
      </c>
      <c r="DN213" s="337">
        <v>8.5922010616736912</v>
      </c>
      <c r="DO213" s="337">
        <v>20.712014200052998</v>
      </c>
      <c r="DP213" s="337">
        <v>1.5418418838305024</v>
      </c>
      <c r="DQ213" s="337">
        <v>19.170172316222498</v>
      </c>
      <c r="DR213" s="337">
        <v>8.5922010616736912</v>
      </c>
      <c r="DS213" s="338">
        <v>0.61337595807306644</v>
      </c>
      <c r="DT213" s="339">
        <v>28.690839303653629</v>
      </c>
      <c r="DU213" s="339">
        <v>19.976280400151929</v>
      </c>
      <c r="DV213" s="339">
        <v>8.375349230168359</v>
      </c>
      <c r="DW213" s="339">
        <v>0</v>
      </c>
      <c r="DX213" s="339">
        <v>1.3520681067471227</v>
      </c>
      <c r="DY213" s="339">
        <v>7.3624907967545736</v>
      </c>
      <c r="DZ213" s="339">
        <v>13.669663912152995</v>
      </c>
      <c r="EA213" s="339">
        <v>6.3066164879989337</v>
      </c>
      <c r="EB213" s="340">
        <v>3.9525856940224031</v>
      </c>
      <c r="EC213" s="274">
        <v>16.729885012468458</v>
      </c>
      <c r="ED213" s="274">
        <v>5.1469480653333335</v>
      </c>
      <c r="EE213" s="274">
        <v>0.51002654825356208</v>
      </c>
      <c r="EF213" s="274">
        <v>0.63234634852893445</v>
      </c>
      <c r="EG213" s="274">
        <v>1.3043649931200001</v>
      </c>
      <c r="EH213" s="274">
        <f t="shared" si="230"/>
        <v>1.0280585999999998</v>
      </c>
      <c r="EI213" s="248">
        <f t="shared" si="231"/>
        <v>29.304215261726693</v>
      </c>
      <c r="EJ213" s="245">
        <v>0.41097987324247703</v>
      </c>
      <c r="EK213" s="246">
        <v>0.5918081597008843</v>
      </c>
      <c r="EL213" s="246">
        <v>0.33920967333333329</v>
      </c>
      <c r="EM213" s="246">
        <v>4.2011083956843978E-3</v>
      </c>
      <c r="EN213" s="246">
        <v>0.19564306915812341</v>
      </c>
      <c r="EO213" s="246">
        <v>0</v>
      </c>
      <c r="EP213" s="246">
        <v>0</v>
      </c>
      <c r="EQ213" s="341">
        <v>1.5418418838305024</v>
      </c>
      <c r="ER213" s="246">
        <v>1.1855450695659451</v>
      </c>
      <c r="ES213" s="246">
        <v>10.737634119432538</v>
      </c>
      <c r="ET213" s="246">
        <v>4.41637436226</v>
      </c>
      <c r="EU213" s="246">
        <v>0.31973706690790393</v>
      </c>
      <c r="EV213" s="246">
        <v>0.34936262349664887</v>
      </c>
      <c r="EW213" s="246">
        <v>1.2710979691200002</v>
      </c>
      <c r="EX213" s="246">
        <f t="shared" si="181"/>
        <v>0.89042110543945996</v>
      </c>
      <c r="EY213" s="342">
        <f t="shared" si="182"/>
        <v>19.170172316222498</v>
      </c>
      <c r="EZ213" s="246">
        <v>2.3560607512139811</v>
      </c>
      <c r="FA213" s="246">
        <v>5.4004427333350353</v>
      </c>
      <c r="FB213" s="246">
        <v>0.39136402974000001</v>
      </c>
      <c r="FC213" s="246">
        <v>0.18608837294997382</v>
      </c>
      <c r="FD213" s="246">
        <v>8.7340655874162204E-2</v>
      </c>
      <c r="FE213" s="246">
        <v>3.3267023999999999E-2</v>
      </c>
      <c r="FF213" s="246">
        <f t="shared" si="188"/>
        <v>0.13763749456053981</v>
      </c>
      <c r="FG213" s="343">
        <f t="shared" si="189"/>
        <v>8.5922010616736912</v>
      </c>
      <c r="FH213" s="276">
        <v>0</v>
      </c>
      <c r="FI213" s="260">
        <v>0</v>
      </c>
      <c r="FJ213" s="260">
        <v>0</v>
      </c>
      <c r="FK213" s="260">
        <v>0</v>
      </c>
      <c r="FL213" s="260">
        <v>0.61337595807306644</v>
      </c>
      <c r="FM213" s="264">
        <v>0</v>
      </c>
      <c r="FN213" s="264">
        <v>0</v>
      </c>
      <c r="FO213" s="344">
        <v>0.61337595807306644</v>
      </c>
      <c r="FP213" s="345">
        <v>0</v>
      </c>
      <c r="FQ213" s="260">
        <v>0</v>
      </c>
      <c r="FR213" s="260">
        <v>0</v>
      </c>
      <c r="FS213" s="260">
        <v>0</v>
      </c>
      <c r="FT213" s="260">
        <v>0</v>
      </c>
      <c r="FU213" s="264">
        <v>0</v>
      </c>
      <c r="FV213" s="147">
        <v>0</v>
      </c>
      <c r="FW213" s="344">
        <v>0</v>
      </c>
      <c r="FX213" s="195">
        <v>0.41097987324247703</v>
      </c>
      <c r="FY213" s="262">
        <v>0.5918081597008843</v>
      </c>
      <c r="FZ213" s="262">
        <v>0.33920967333333335</v>
      </c>
      <c r="GA213" s="262">
        <v>4.2011083956843978E-3</v>
      </c>
      <c r="GB213" s="262">
        <v>5.8692920747437059E-3</v>
      </c>
      <c r="GC213" s="147">
        <v>0</v>
      </c>
      <c r="GD213" s="147">
        <v>0</v>
      </c>
      <c r="GE213" s="346">
        <v>1.3520681067471227</v>
      </c>
      <c r="GF213" s="273">
        <f t="shared" si="190"/>
        <v>1.1855450695659453</v>
      </c>
      <c r="GG213" s="246">
        <f t="shared" si="191"/>
        <v>2.9775627718242279</v>
      </c>
      <c r="GH213" s="246">
        <f t="shared" si="192"/>
        <v>3.1315767179122043</v>
      </c>
      <c r="GI213" s="246">
        <f t="shared" si="193"/>
        <v>2.5746880333114047E-2</v>
      </c>
      <c r="GJ213" s="246">
        <f t="shared" si="194"/>
        <v>-3.4694469519536142E-17</v>
      </c>
      <c r="GK213" s="246">
        <f t="shared" si="195"/>
        <v>0</v>
      </c>
      <c r="GL213" s="246">
        <f t="shared" si="196"/>
        <v>4.2059357119081597E-2</v>
      </c>
      <c r="GM213" s="346">
        <f t="shared" si="197"/>
        <v>7.3624907967545736</v>
      </c>
      <c r="GN213" s="195">
        <v>0</v>
      </c>
      <c r="GO213" s="262">
        <v>11.469023683116319</v>
      </c>
      <c r="GP213" s="262">
        <v>0</v>
      </c>
      <c r="GQ213" s="262">
        <v>0</v>
      </c>
      <c r="GR213" s="262">
        <v>0</v>
      </c>
      <c r="GS213" s="147">
        <v>1.2146409861557579</v>
      </c>
      <c r="GT213" s="147">
        <f t="shared" si="198"/>
        <v>0.98599924288091823</v>
      </c>
      <c r="GU213" s="346">
        <f t="shared" si="199"/>
        <v>13.669663912152995</v>
      </c>
      <c r="GV213" s="195">
        <v>2.3560607512139811</v>
      </c>
      <c r="GW213" s="262">
        <v>1.6914903978270264</v>
      </c>
      <c r="GX213" s="262">
        <v>1.6761616740877956</v>
      </c>
      <c r="GY213" s="262">
        <v>0.48007855952476369</v>
      </c>
      <c r="GZ213" s="262">
        <v>1.3101098381124342E-2</v>
      </c>
      <c r="HA213" s="147">
        <v>8.9724006964242209E-2</v>
      </c>
      <c r="HB213" s="147">
        <f t="shared" si="186"/>
        <v>0</v>
      </c>
      <c r="HC213" s="346">
        <f t="shared" si="187"/>
        <v>6.3066164879989337</v>
      </c>
      <c r="HD213" s="248">
        <f t="shared" si="200"/>
        <v>29.304215261726693</v>
      </c>
      <c r="HE213" s="116">
        <f t="shared" si="183"/>
        <v>1.5418418838305024</v>
      </c>
      <c r="HF213" s="117">
        <f t="shared" si="184"/>
        <v>19.170172316222498</v>
      </c>
      <c r="HG213" s="117">
        <f t="shared" si="185"/>
        <v>8.5922010616736912</v>
      </c>
      <c r="HH213" s="195">
        <f t="shared" si="224"/>
        <v>0.61337595807306644</v>
      </c>
      <c r="HI213" s="262">
        <f t="shared" si="225"/>
        <v>0</v>
      </c>
      <c r="HJ213" s="262">
        <f t="shared" si="226"/>
        <v>1.3520681067471227</v>
      </c>
      <c r="HK213" s="262">
        <f t="shared" si="227"/>
        <v>7.3624907967545736</v>
      </c>
      <c r="HL213" s="262">
        <f t="shared" si="228"/>
        <v>13.669663912152995</v>
      </c>
      <c r="HM213" s="262">
        <f t="shared" si="229"/>
        <v>6.3066164879989337</v>
      </c>
      <c r="HN213" s="120">
        <f t="shared" si="206"/>
        <v>15.021175391500631</v>
      </c>
      <c r="HO213" s="249">
        <f t="shared" si="207"/>
        <v>51.259435741039319</v>
      </c>
      <c r="HP213" s="121">
        <f t="shared" si="208"/>
        <v>48.740564258960681</v>
      </c>
      <c r="HQ213" s="122">
        <f t="shared" si="201"/>
        <v>20.712014200053002</v>
      </c>
      <c r="HR213" s="123">
        <f t="shared" si="202"/>
        <v>8.7145589035016968</v>
      </c>
      <c r="HS213" s="196">
        <f t="shared" si="203"/>
        <v>11.997455296551305</v>
      </c>
      <c r="HT213" s="197">
        <f t="shared" si="204"/>
        <v>14.283039870226061</v>
      </c>
      <c r="HU213" s="198">
        <f t="shared" si="205"/>
        <v>-2.2855845736747575</v>
      </c>
      <c r="HV213" s="199">
        <f t="shared" si="209"/>
        <v>2.4420179384772243</v>
      </c>
      <c r="HW213" s="125">
        <f t="shared" si="210"/>
        <v>0.12848682365254185</v>
      </c>
      <c r="HX213" s="125">
        <f t="shared" si="211"/>
        <v>1.5975143596852082</v>
      </c>
      <c r="HY213" s="125">
        <f t="shared" si="212"/>
        <v>0.71601675513947427</v>
      </c>
      <c r="HZ213" s="200">
        <f t="shared" si="213"/>
        <v>5.1114663172755537E-2</v>
      </c>
      <c r="IA213" s="201">
        <f t="shared" si="214"/>
        <v>0</v>
      </c>
      <c r="IB213" s="201">
        <f t="shared" si="215"/>
        <v>0.1126723422289269</v>
      </c>
      <c r="IC213" s="201">
        <f t="shared" si="216"/>
        <v>0.61354089972954784</v>
      </c>
      <c r="ID213" s="201">
        <f t="shared" si="217"/>
        <v>1.1391386593460828</v>
      </c>
      <c r="IE213" s="201">
        <f t="shared" si="218"/>
        <v>0.52555137399991114</v>
      </c>
      <c r="IF213" s="173">
        <f t="shared" si="219"/>
        <v>1.7260011833377502</v>
      </c>
      <c r="IG213" s="174">
        <f t="shared" si="220"/>
        <v>0.7262132419584747</v>
      </c>
      <c r="IH213" s="184">
        <f t="shared" si="221"/>
        <v>0.9997879413792754</v>
      </c>
      <c r="II213" s="185">
        <f t="shared" si="222"/>
        <v>1.1902533225188383</v>
      </c>
      <c r="IJ213" s="177">
        <f t="shared" si="223"/>
        <v>-0.19046538113956313</v>
      </c>
      <c r="IK213" s="130">
        <v>0</v>
      </c>
      <c r="IL213" s="347">
        <v>0</v>
      </c>
    </row>
    <row r="214" spans="1:246" outlineLevel="3" x14ac:dyDescent="0.2">
      <c r="A214" s="187">
        <v>203.20606060605999</v>
      </c>
      <c r="B214" s="188">
        <v>185</v>
      </c>
      <c r="C214" s="189" t="s">
        <v>326</v>
      </c>
      <c r="D214" s="208" t="s">
        <v>313</v>
      </c>
      <c r="E214" s="191" t="s">
        <v>334</v>
      </c>
      <c r="F214" s="1">
        <v>96017.322</v>
      </c>
      <c r="G214" s="232">
        <v>2320.2452000000003</v>
      </c>
      <c r="H214" s="234">
        <v>67.988</v>
      </c>
      <c r="I214" s="192">
        <v>0.3294548033639777</v>
      </c>
      <c r="J214" s="193">
        <v>0.6705451966360223</v>
      </c>
      <c r="K214" s="202">
        <v>0</v>
      </c>
      <c r="L214" s="271">
        <v>3.4888097320934297</v>
      </c>
      <c r="M214" s="272">
        <v>1.4088292263663087</v>
      </c>
      <c r="N214" s="314">
        <v>2.079980505727121</v>
      </c>
      <c r="O214" s="314">
        <v>0.3600988479079088</v>
      </c>
      <c r="P214" s="314">
        <v>1.7198816578192122</v>
      </c>
      <c r="Q214" s="314">
        <v>1.4088292263663087</v>
      </c>
      <c r="R214" s="315">
        <v>0</v>
      </c>
      <c r="S214" s="316">
        <v>3.4888097320934297</v>
      </c>
      <c r="T214" s="316">
        <v>1.4088292263663087</v>
      </c>
      <c r="U214" s="316">
        <v>2.079980505727121</v>
      </c>
      <c r="V214" s="316">
        <v>0</v>
      </c>
      <c r="W214" s="316">
        <v>0.3600988479079088</v>
      </c>
      <c r="X214" s="316">
        <v>1.7198816578192124</v>
      </c>
      <c r="Y214" s="316">
        <v>0</v>
      </c>
      <c r="Z214" s="316">
        <v>1.4088292263663087</v>
      </c>
      <c r="AA214" s="317">
        <v>14.913253333688411</v>
      </c>
      <c r="AB214" s="318">
        <v>4.9093664751590307</v>
      </c>
      <c r="AC214" s="318">
        <v>10.003886858529381</v>
      </c>
      <c r="AD214" s="318">
        <v>0.53475363948040611</v>
      </c>
      <c r="AE214" s="318">
        <v>9.4691332190489756</v>
      </c>
      <c r="AF214" s="318">
        <v>4.9093664751590307</v>
      </c>
      <c r="AG214" s="319">
        <v>0</v>
      </c>
      <c r="AH214" s="320">
        <v>14.913253333688411</v>
      </c>
      <c r="AI214" s="320">
        <v>7.1438322915844772</v>
      </c>
      <c r="AJ214" s="320">
        <v>7.769421042103934</v>
      </c>
      <c r="AK214" s="320">
        <v>0</v>
      </c>
      <c r="AL214" s="320">
        <v>0.53475363948040611</v>
      </c>
      <c r="AM214" s="320">
        <v>7.2346674026235291</v>
      </c>
      <c r="AN214" s="320">
        <v>3.2756792676044109</v>
      </c>
      <c r="AO214" s="320">
        <v>3.8681530239800668</v>
      </c>
      <c r="AP214" s="321">
        <v>3.6896634346666661</v>
      </c>
      <c r="AQ214" s="322">
        <v>0.285442263945</v>
      </c>
      <c r="AR214" s="323">
        <v>3.4042211707216663</v>
      </c>
      <c r="AS214" s="323">
        <v>0.15843470266666665</v>
      </c>
      <c r="AT214" s="323">
        <v>3.2457864680549995</v>
      </c>
      <c r="AU214" s="323">
        <v>0.285442263945</v>
      </c>
      <c r="AV214" s="315">
        <v>2.5555911328614283E-3</v>
      </c>
      <c r="AW214" s="316">
        <v>3.6871078435338047</v>
      </c>
      <c r="AX214" s="316">
        <v>0.59583690796828348</v>
      </c>
      <c r="AY214" s="316">
        <v>2.9329951729886155</v>
      </c>
      <c r="AZ214" s="316">
        <v>0</v>
      </c>
      <c r="BA214" s="316">
        <v>0.15827576257690584</v>
      </c>
      <c r="BB214" s="316">
        <v>2.9329951729886155</v>
      </c>
      <c r="BC214" s="316">
        <v>0</v>
      </c>
      <c r="BD214" s="316">
        <v>0.59583690796828348</v>
      </c>
      <c r="BE214" s="324">
        <v>0.20353978146976687</v>
      </c>
      <c r="BF214" s="325">
        <v>9.0937666767247155E-2</v>
      </c>
      <c r="BG214" s="326">
        <v>0.11260211470251973</v>
      </c>
      <c r="BH214" s="326">
        <v>3.4974917443168808E-3</v>
      </c>
      <c r="BI214" s="326">
        <v>0.10910462295820283</v>
      </c>
      <c r="BJ214" s="326">
        <v>9.0937666767247155E-2</v>
      </c>
      <c r="BK214" s="319">
        <v>2.0442374823863006E-4</v>
      </c>
      <c r="BL214" s="320">
        <v>0.20333535772152825</v>
      </c>
      <c r="BM214" s="320">
        <v>0.12964794799332008</v>
      </c>
      <c r="BN214" s="320">
        <v>7.3687409728208142E-2</v>
      </c>
      <c r="BO214" s="320">
        <v>0</v>
      </c>
      <c r="BP214" s="320">
        <v>3.493979063077645E-3</v>
      </c>
      <c r="BQ214" s="320">
        <v>7.0193430665130507E-2</v>
      </c>
      <c r="BR214" s="320">
        <v>0</v>
      </c>
      <c r="BS214" s="320">
        <v>0.12964794799332008</v>
      </c>
      <c r="BT214" s="275">
        <v>6.3454544243425962E-2</v>
      </c>
      <c r="BU214" s="327">
        <v>8.7644398126278944E-3</v>
      </c>
      <c r="BV214" s="328">
        <v>5.4690104430798067E-2</v>
      </c>
      <c r="BW214" s="328">
        <v>1.9632345180286486E-2</v>
      </c>
      <c r="BX214" s="328">
        <v>3.5057759250511578E-2</v>
      </c>
      <c r="BY214" s="328">
        <v>8.7644398126278944E-3</v>
      </c>
      <c r="BZ214" s="329">
        <v>3.5231701725192195E-2</v>
      </c>
      <c r="CA214" s="330">
        <v>2.8222842518233766E-2</v>
      </c>
      <c r="CB214" s="330">
        <v>9.035282686063897E-3</v>
      </c>
      <c r="CC214" s="330">
        <v>1.9187559832169868E-2</v>
      </c>
      <c r="CD214" s="330"/>
      <c r="CE214" s="330">
        <v>8.7319291769121041E-3</v>
      </c>
      <c r="CF214" s="330">
        <v>1.0455630655257763E-2</v>
      </c>
      <c r="CG214" s="330"/>
      <c r="CH214" s="330">
        <v>9.035282686063897E-3</v>
      </c>
      <c r="CI214" s="331">
        <v>0.37923313344375015</v>
      </c>
      <c r="CJ214" s="332">
        <v>1.0598090156250002E-2</v>
      </c>
      <c r="CK214" s="332">
        <v>0.36863504328750013</v>
      </c>
      <c r="CL214" s="332"/>
      <c r="CM214" s="332">
        <v>0.36863504328750013</v>
      </c>
      <c r="CN214" s="332">
        <v>1.0598090156250002E-2</v>
      </c>
      <c r="CO214" s="333"/>
      <c r="CP214" s="334">
        <v>0.37923313344375015</v>
      </c>
      <c r="CQ214" s="334">
        <v>0.13097963511366925</v>
      </c>
      <c r="CR214" s="334">
        <v>0.2482534983300809</v>
      </c>
      <c r="CS214" s="335"/>
      <c r="CT214" s="335"/>
      <c r="CU214" s="334">
        <v>0.2482534983300809</v>
      </c>
      <c r="CV214" s="334">
        <v>0.10732276297675042</v>
      </c>
      <c r="CW214" s="334">
        <v>2.3656872136918833E-2</v>
      </c>
      <c r="CX214" s="299">
        <v>0.93823439999999991</v>
      </c>
      <c r="CY214" s="300">
        <v>0.12561174248871745</v>
      </c>
      <c r="CZ214" s="301">
        <v>0.81262265751128249</v>
      </c>
      <c r="DA214" s="301">
        <v>0</v>
      </c>
      <c r="DB214" s="301">
        <v>0.81262265751128249</v>
      </c>
      <c r="DC214" s="301">
        <v>0.12561174248871745</v>
      </c>
      <c r="DD214" s="169">
        <v>0</v>
      </c>
      <c r="DE214" s="170">
        <v>0.93823439999999991</v>
      </c>
      <c r="DF214" s="170">
        <v>0.38068821590407947</v>
      </c>
      <c r="DG214" s="170">
        <v>0.55754618409592038</v>
      </c>
      <c r="DH214" s="170">
        <v>0</v>
      </c>
      <c r="DI214" s="170">
        <v>0</v>
      </c>
      <c r="DJ214" s="170">
        <v>0.55754618409592038</v>
      </c>
      <c r="DK214" s="170">
        <v>0.24408560371195928</v>
      </c>
      <c r="DL214" s="170">
        <v>0.13660261219212022</v>
      </c>
      <c r="DM214" s="336">
        <v>23.676188359605455</v>
      </c>
      <c r="DN214" s="337">
        <v>6.8395499046951826</v>
      </c>
      <c r="DO214" s="337">
        <v>16.836638454910268</v>
      </c>
      <c r="DP214" s="337">
        <v>1.076417026979585</v>
      </c>
      <c r="DQ214" s="337">
        <v>15.760221427930684</v>
      </c>
      <c r="DR214" s="337">
        <v>6.8395499046951826</v>
      </c>
      <c r="DS214" s="338">
        <v>3.7991716606292254E-2</v>
      </c>
      <c r="DT214" s="339">
        <v>23.638196642999159</v>
      </c>
      <c r="DU214" s="339">
        <v>9.7988495076162021</v>
      </c>
      <c r="DV214" s="339">
        <v>13.681071372806052</v>
      </c>
      <c r="DW214" s="339">
        <v>0</v>
      </c>
      <c r="DX214" s="339">
        <v>1.0653541582052106</v>
      </c>
      <c r="DY214" s="339">
        <v>12.773992977177747</v>
      </c>
      <c r="DZ214" s="339">
        <v>3.6270876342931206</v>
      </c>
      <c r="EA214" s="339">
        <v>6.1717618733230815</v>
      </c>
      <c r="EB214" s="340">
        <v>3.4888097320934297</v>
      </c>
      <c r="EC214" s="274">
        <v>14.913253333688411</v>
      </c>
      <c r="ED214" s="274">
        <v>3.6896634346666661</v>
      </c>
      <c r="EE214" s="274">
        <v>0.20353978146976687</v>
      </c>
      <c r="EF214" s="274">
        <v>6.3454544243425962E-2</v>
      </c>
      <c r="EG214" s="274">
        <v>0.37923313344375015</v>
      </c>
      <c r="EH214" s="274">
        <f t="shared" si="230"/>
        <v>0.93823439999999991</v>
      </c>
      <c r="EI214" s="248">
        <f t="shared" si="231"/>
        <v>23.676188359605455</v>
      </c>
      <c r="EJ214" s="245">
        <v>0.3600988479079088</v>
      </c>
      <c r="EK214" s="246">
        <v>0.53475363948040611</v>
      </c>
      <c r="EL214" s="246">
        <v>0.15843470266666665</v>
      </c>
      <c r="EM214" s="246">
        <v>3.4974917443168808E-3</v>
      </c>
      <c r="EN214" s="246">
        <v>1.9632345180286486E-2</v>
      </c>
      <c r="EO214" s="246">
        <v>0</v>
      </c>
      <c r="EP214" s="246">
        <v>0</v>
      </c>
      <c r="EQ214" s="341">
        <v>1.076417026979585</v>
      </c>
      <c r="ER214" s="246">
        <v>1.7198816578192122</v>
      </c>
      <c r="ES214" s="246">
        <v>9.4691332190489756</v>
      </c>
      <c r="ET214" s="246">
        <v>3.2457864680549995</v>
      </c>
      <c r="EU214" s="246">
        <v>0.10910462295820283</v>
      </c>
      <c r="EV214" s="246">
        <v>3.5057759250511578E-2</v>
      </c>
      <c r="EW214" s="246">
        <v>0.36863504328750013</v>
      </c>
      <c r="EX214" s="246">
        <f t="shared" si="181"/>
        <v>0.81262265751128249</v>
      </c>
      <c r="EY214" s="342">
        <f t="shared" si="182"/>
        <v>15.760221427930684</v>
      </c>
      <c r="EZ214" s="246">
        <v>1.4088292263663087</v>
      </c>
      <c r="FA214" s="246">
        <v>4.9093664751590307</v>
      </c>
      <c r="FB214" s="246">
        <v>0.285442263945</v>
      </c>
      <c r="FC214" s="246">
        <v>9.0937666767247155E-2</v>
      </c>
      <c r="FD214" s="246">
        <v>8.7644398126278944E-3</v>
      </c>
      <c r="FE214" s="246">
        <v>1.0598090156250002E-2</v>
      </c>
      <c r="FF214" s="246">
        <f t="shared" si="188"/>
        <v>0.12561174248871745</v>
      </c>
      <c r="FG214" s="343">
        <f t="shared" si="189"/>
        <v>6.8395499046951826</v>
      </c>
      <c r="FH214" s="276">
        <v>0</v>
      </c>
      <c r="FI214" s="260">
        <v>0</v>
      </c>
      <c r="FJ214" s="260">
        <v>2.5555911328614283E-3</v>
      </c>
      <c r="FK214" s="260">
        <v>2.0442374823863006E-4</v>
      </c>
      <c r="FL214" s="260">
        <v>3.5231701725192195E-2</v>
      </c>
      <c r="FM214" s="264">
        <v>0</v>
      </c>
      <c r="FN214" s="264">
        <v>0</v>
      </c>
      <c r="FO214" s="344">
        <v>3.7991716606292254E-2</v>
      </c>
      <c r="FP214" s="345">
        <v>0</v>
      </c>
      <c r="FQ214" s="260">
        <v>0</v>
      </c>
      <c r="FR214" s="260">
        <v>0</v>
      </c>
      <c r="FS214" s="260">
        <v>0</v>
      </c>
      <c r="FT214" s="260">
        <v>0</v>
      </c>
      <c r="FU214" s="264">
        <v>0</v>
      </c>
      <c r="FV214" s="147">
        <v>0</v>
      </c>
      <c r="FW214" s="344">
        <v>0</v>
      </c>
      <c r="FX214" s="195">
        <v>0.3600988479079088</v>
      </c>
      <c r="FY214" s="262">
        <v>0.53475363948040611</v>
      </c>
      <c r="FZ214" s="262">
        <v>0.15827576257690584</v>
      </c>
      <c r="GA214" s="262">
        <v>3.493979063077645E-3</v>
      </c>
      <c r="GB214" s="262">
        <v>8.7319291769121041E-3</v>
      </c>
      <c r="GC214" s="147">
        <v>0</v>
      </c>
      <c r="GD214" s="147">
        <v>0</v>
      </c>
      <c r="GE214" s="346">
        <v>1.0653541582052106</v>
      </c>
      <c r="GF214" s="273">
        <f t="shared" si="190"/>
        <v>1.7198816578192124</v>
      </c>
      <c r="GG214" s="246">
        <f t="shared" si="191"/>
        <v>7.2346674026235291</v>
      </c>
      <c r="GH214" s="246">
        <f t="shared" si="192"/>
        <v>2.9329951729886155</v>
      </c>
      <c r="GI214" s="246">
        <f t="shared" si="193"/>
        <v>7.0193430665130507E-2</v>
      </c>
      <c r="GJ214" s="246">
        <f t="shared" si="194"/>
        <v>1.0455630655257763E-2</v>
      </c>
      <c r="GK214" s="246">
        <f t="shared" si="195"/>
        <v>0.2482534983300809</v>
      </c>
      <c r="GL214" s="246">
        <f t="shared" si="196"/>
        <v>0.55754618409592038</v>
      </c>
      <c r="GM214" s="346">
        <f t="shared" si="197"/>
        <v>12.773992977177747</v>
      </c>
      <c r="GN214" s="195">
        <v>0</v>
      </c>
      <c r="GO214" s="262">
        <v>3.2756792676044109</v>
      </c>
      <c r="GP214" s="262">
        <v>0</v>
      </c>
      <c r="GQ214" s="262">
        <v>0</v>
      </c>
      <c r="GR214" s="262">
        <v>0</v>
      </c>
      <c r="GS214" s="147">
        <v>0.10732276297675042</v>
      </c>
      <c r="GT214" s="147">
        <f t="shared" si="198"/>
        <v>0.24408560371195928</v>
      </c>
      <c r="GU214" s="346">
        <f t="shared" si="199"/>
        <v>3.6270876342931206</v>
      </c>
      <c r="GV214" s="195">
        <v>1.4088292263663087</v>
      </c>
      <c r="GW214" s="262">
        <v>3.8681530239800668</v>
      </c>
      <c r="GX214" s="262">
        <v>0.59583690796828348</v>
      </c>
      <c r="GY214" s="262">
        <v>0.12964794799332008</v>
      </c>
      <c r="GZ214" s="262">
        <v>9.035282686063897E-3</v>
      </c>
      <c r="HA214" s="147">
        <v>2.3656872136918833E-2</v>
      </c>
      <c r="HB214" s="147">
        <f t="shared" si="186"/>
        <v>0.13660261219212022</v>
      </c>
      <c r="HC214" s="346">
        <f t="shared" si="187"/>
        <v>6.1717618733230815</v>
      </c>
      <c r="HD214" s="248">
        <f t="shared" si="200"/>
        <v>23.676188359605455</v>
      </c>
      <c r="HE214" s="116">
        <f t="shared" si="183"/>
        <v>1.076417026979585</v>
      </c>
      <c r="HF214" s="117">
        <f t="shared" si="184"/>
        <v>15.760221427930684</v>
      </c>
      <c r="HG214" s="117">
        <f t="shared" si="185"/>
        <v>6.8395499046951826</v>
      </c>
      <c r="HH214" s="195">
        <f t="shared" si="224"/>
        <v>3.7991716606292254E-2</v>
      </c>
      <c r="HI214" s="262">
        <f t="shared" si="225"/>
        <v>0</v>
      </c>
      <c r="HJ214" s="262">
        <f t="shared" si="226"/>
        <v>1.0653541582052106</v>
      </c>
      <c r="HK214" s="262">
        <f t="shared" si="227"/>
        <v>12.773992977177747</v>
      </c>
      <c r="HL214" s="262">
        <f t="shared" si="228"/>
        <v>3.6270876342931206</v>
      </c>
      <c r="HM214" s="262">
        <f t="shared" si="229"/>
        <v>6.1717618733230815</v>
      </c>
      <c r="HN214" s="120">
        <f t="shared" si="206"/>
        <v>20.011109008706036</v>
      </c>
      <c r="HO214" s="249">
        <f t="shared" si="207"/>
        <v>84.519977222547766</v>
      </c>
      <c r="HP214" s="121">
        <f t="shared" si="208"/>
        <v>15.480022777452234</v>
      </c>
      <c r="HQ214" s="122">
        <f t="shared" si="201"/>
        <v>16.836638454910268</v>
      </c>
      <c r="HR214" s="123">
        <f t="shared" si="202"/>
        <v>13.839347135382956</v>
      </c>
      <c r="HS214" s="196">
        <f t="shared" si="203"/>
        <v>2.9972913195273119</v>
      </c>
      <c r="HT214" s="197">
        <f t="shared" si="204"/>
        <v>3.6650793508994131</v>
      </c>
      <c r="HU214" s="198">
        <f t="shared" si="205"/>
        <v>-0.66778803137210119</v>
      </c>
      <c r="HV214" s="199">
        <f t="shared" si="209"/>
        <v>1.973015696633788</v>
      </c>
      <c r="HW214" s="125">
        <f t="shared" si="210"/>
        <v>8.9701418914965414E-2</v>
      </c>
      <c r="HX214" s="125">
        <f t="shared" si="211"/>
        <v>1.3133517856608903</v>
      </c>
      <c r="HY214" s="125">
        <f t="shared" si="212"/>
        <v>0.56996249205793192</v>
      </c>
      <c r="HZ214" s="200">
        <f t="shared" si="213"/>
        <v>3.1659763838576879E-3</v>
      </c>
      <c r="IA214" s="201">
        <f t="shared" si="214"/>
        <v>0</v>
      </c>
      <c r="IB214" s="201">
        <f t="shared" si="215"/>
        <v>8.8779513183767547E-2</v>
      </c>
      <c r="IC214" s="201">
        <f t="shared" si="216"/>
        <v>1.0644994147648121</v>
      </c>
      <c r="ID214" s="201">
        <f t="shared" si="217"/>
        <v>0.30225730285776004</v>
      </c>
      <c r="IE214" s="201">
        <f t="shared" si="218"/>
        <v>0.51431348944359012</v>
      </c>
      <c r="IF214" s="173">
        <f t="shared" si="219"/>
        <v>1.4030532045758557</v>
      </c>
      <c r="IG214" s="174">
        <f t="shared" si="220"/>
        <v>1.1532789279485798</v>
      </c>
      <c r="IH214" s="184">
        <f t="shared" si="221"/>
        <v>0.249774276627276</v>
      </c>
      <c r="II214" s="185">
        <f t="shared" si="222"/>
        <v>0.30542327924161777</v>
      </c>
      <c r="IJ214" s="177">
        <f t="shared" si="223"/>
        <v>-5.5649002614341768E-2</v>
      </c>
      <c r="IK214" s="204">
        <v>0.1795065261113708</v>
      </c>
      <c r="IL214" s="348">
        <v>5.3851957833411239</v>
      </c>
    </row>
    <row r="215" spans="1:246" outlineLevel="3" x14ac:dyDescent="0.2">
      <c r="A215" s="187">
        <v>204.30303030303</v>
      </c>
      <c r="B215" s="188">
        <v>186</v>
      </c>
      <c r="C215" s="189" t="s">
        <v>326</v>
      </c>
      <c r="D215" s="208" t="s">
        <v>313</v>
      </c>
      <c r="E215" s="191" t="s">
        <v>335</v>
      </c>
      <c r="F215" s="1">
        <v>90335.547000000006</v>
      </c>
      <c r="G215" s="232">
        <v>1582.7934</v>
      </c>
      <c r="H215" s="234">
        <v>75.563000000000002</v>
      </c>
      <c r="I215" s="192">
        <v>0.44479166554763983</v>
      </c>
      <c r="J215" s="193">
        <v>0.55520833445236017</v>
      </c>
      <c r="K215" s="202">
        <v>1</v>
      </c>
      <c r="L215" s="271">
        <v>3.2384784694138404</v>
      </c>
      <c r="M215" s="272">
        <v>1.5106280245544847</v>
      </c>
      <c r="N215" s="314">
        <v>1.7278504448593557</v>
      </c>
      <c r="O215" s="314">
        <v>0.31942695405532262</v>
      </c>
      <c r="P215" s="314">
        <v>1.408423490804033</v>
      </c>
      <c r="Q215" s="314">
        <v>1.5106280245544847</v>
      </c>
      <c r="R215" s="315">
        <v>0</v>
      </c>
      <c r="S215" s="316">
        <v>3.2384784694138404</v>
      </c>
      <c r="T215" s="316">
        <v>1.3736579652422134</v>
      </c>
      <c r="U215" s="316">
        <v>1.864820504171627</v>
      </c>
      <c r="V215" s="316">
        <v>0.48206292164485209</v>
      </c>
      <c r="W215" s="316">
        <v>0.23575877143915455</v>
      </c>
      <c r="X215" s="316">
        <v>1.1469988110876201</v>
      </c>
      <c r="Y215" s="316">
        <v>0</v>
      </c>
      <c r="Z215" s="316">
        <v>1.3736579652422134</v>
      </c>
      <c r="AA215" s="317">
        <v>15.864707573856331</v>
      </c>
      <c r="AB215" s="318">
        <v>5.4238949952505262</v>
      </c>
      <c r="AC215" s="318">
        <v>10.440812578605804</v>
      </c>
      <c r="AD215" s="318">
        <v>0.52650490245781711</v>
      </c>
      <c r="AE215" s="318">
        <v>9.9143076761479847</v>
      </c>
      <c r="AF215" s="318">
        <v>5.4238949952505262</v>
      </c>
      <c r="AG215" s="319">
        <v>0</v>
      </c>
      <c r="AH215" s="320">
        <v>15.864707573856331</v>
      </c>
      <c r="AI215" s="320">
        <v>8.3317335036734406</v>
      </c>
      <c r="AJ215" s="320">
        <v>7.53297407018289</v>
      </c>
      <c r="AK215" s="320">
        <v>0.80420361716240962</v>
      </c>
      <c r="AL215" s="320">
        <v>0.40355956051073666</v>
      </c>
      <c r="AM215" s="320">
        <v>6.3252108925097428</v>
      </c>
      <c r="AN215" s="320">
        <v>4.477085140659673</v>
      </c>
      <c r="AO215" s="320">
        <v>3.8546483630137676</v>
      </c>
      <c r="AP215" s="321">
        <v>4.866962454666667</v>
      </c>
      <c r="AQ215" s="322">
        <v>0.37178979528749995</v>
      </c>
      <c r="AR215" s="323">
        <v>4.4951726593791674</v>
      </c>
      <c r="AS215" s="323">
        <v>0.29101830066666667</v>
      </c>
      <c r="AT215" s="323">
        <v>4.2041543587125005</v>
      </c>
      <c r="AU215" s="323">
        <v>0.37178979528749995</v>
      </c>
      <c r="AV215" s="315">
        <v>0.12011801591764151</v>
      </c>
      <c r="AW215" s="316">
        <v>4.7468444387490258</v>
      </c>
      <c r="AX215" s="316">
        <v>0.88965390749255346</v>
      </c>
      <c r="AY215" s="316">
        <v>3.5758891177261685</v>
      </c>
      <c r="AZ215" s="316">
        <v>0</v>
      </c>
      <c r="BA215" s="316">
        <v>0.28130141353030375</v>
      </c>
      <c r="BB215" s="316">
        <v>3.5758891177261685</v>
      </c>
      <c r="BC215" s="316">
        <v>0</v>
      </c>
      <c r="BD215" s="316">
        <v>0.88965390749255346</v>
      </c>
      <c r="BE215" s="324">
        <v>1.3298692975643238</v>
      </c>
      <c r="BF215" s="325">
        <v>0.34009650989874535</v>
      </c>
      <c r="BG215" s="326">
        <v>0.98977278766557852</v>
      </c>
      <c r="BH215" s="326">
        <v>4.9449536113569097E-3</v>
      </c>
      <c r="BI215" s="326">
        <v>0.98482783405422158</v>
      </c>
      <c r="BJ215" s="326">
        <v>0.34009650989874535</v>
      </c>
      <c r="BK215" s="319">
        <v>0</v>
      </c>
      <c r="BL215" s="320">
        <v>1.3298692975643238</v>
      </c>
      <c r="BM215" s="320">
        <v>0.72717191440316409</v>
      </c>
      <c r="BN215" s="320">
        <v>0.60269738316115973</v>
      </c>
      <c r="BO215" s="320">
        <v>0</v>
      </c>
      <c r="BP215" s="320">
        <v>4.9449536113569097E-3</v>
      </c>
      <c r="BQ215" s="320">
        <v>0.59775242954980279</v>
      </c>
      <c r="BR215" s="320">
        <v>0</v>
      </c>
      <c r="BS215" s="320">
        <v>0.72717191440316409</v>
      </c>
      <c r="BT215" s="275">
        <v>0.11659518179534961</v>
      </c>
      <c r="BU215" s="327">
        <v>1.6104306877810722E-2</v>
      </c>
      <c r="BV215" s="328">
        <v>0.10049087491753889</v>
      </c>
      <c r="BW215" s="328">
        <v>3.6073647406296011E-2</v>
      </c>
      <c r="BX215" s="328">
        <v>6.4417227511242875E-2</v>
      </c>
      <c r="BY215" s="328">
        <v>1.6104306877810722E-2</v>
      </c>
      <c r="BZ215" s="329">
        <v>6.0675646727805899E-2</v>
      </c>
      <c r="CA215" s="330">
        <v>5.5919535067543713E-2</v>
      </c>
      <c r="CB215" s="330">
        <v>2.1465429229960416E-2</v>
      </c>
      <c r="CC215" s="330">
        <v>3.4454105837583293E-2</v>
      </c>
      <c r="CD215" s="330"/>
      <c r="CE215" s="330">
        <v>1.7301071623107445E-2</v>
      </c>
      <c r="CF215" s="330">
        <v>1.7153034214475848E-2</v>
      </c>
      <c r="CG215" s="330"/>
      <c r="CH215" s="330">
        <v>2.1465429229960416E-2</v>
      </c>
      <c r="CI215" s="331">
        <v>0.99925100591400018</v>
      </c>
      <c r="CJ215" s="332">
        <v>2.5125748200000003E-2</v>
      </c>
      <c r="CK215" s="332">
        <v>0.97412525771400016</v>
      </c>
      <c r="CL215" s="332"/>
      <c r="CM215" s="332">
        <v>0.97412525771400016</v>
      </c>
      <c r="CN215" s="332">
        <v>2.5125748200000003E-2</v>
      </c>
      <c r="CO215" s="333"/>
      <c r="CP215" s="334">
        <v>0.99925100591400018</v>
      </c>
      <c r="CQ215" s="334">
        <v>0.45763484077960981</v>
      </c>
      <c r="CR215" s="334">
        <v>0.54161616513439037</v>
      </c>
      <c r="CS215" s="335"/>
      <c r="CT215" s="335"/>
      <c r="CU215" s="334">
        <v>0.54161616513439037</v>
      </c>
      <c r="CV215" s="334">
        <v>0.58251452745681742</v>
      </c>
      <c r="CW215" s="334">
        <v>-0.12487968667720761</v>
      </c>
      <c r="CX215" s="299">
        <v>1.0427694000000001</v>
      </c>
      <c r="CY215" s="300">
        <v>0.13960699090537973</v>
      </c>
      <c r="CZ215" s="301">
        <v>0.90316240909462031</v>
      </c>
      <c r="DA215" s="301">
        <v>0</v>
      </c>
      <c r="DB215" s="301">
        <v>0.90316240909462031</v>
      </c>
      <c r="DC215" s="301">
        <v>0.1396069909053797</v>
      </c>
      <c r="DD215" s="169">
        <v>0</v>
      </c>
      <c r="DE215" s="170">
        <v>1.0427694000000001</v>
      </c>
      <c r="DF215" s="170">
        <v>0.52235075818449483</v>
      </c>
      <c r="DG215" s="170">
        <v>0.52041864181550523</v>
      </c>
      <c r="DH215" s="170">
        <v>0</v>
      </c>
      <c r="DI215" s="170">
        <v>0</v>
      </c>
      <c r="DJ215" s="170">
        <v>0.52041864181550523</v>
      </c>
      <c r="DK215" s="170">
        <v>0.38887692411025443</v>
      </c>
      <c r="DL215" s="170">
        <v>0.13347383407424038</v>
      </c>
      <c r="DM215" s="336">
        <v>27.458633383210515</v>
      </c>
      <c r="DN215" s="337">
        <v>7.8272463709744464</v>
      </c>
      <c r="DO215" s="337">
        <v>19.631387012236068</v>
      </c>
      <c r="DP215" s="337">
        <v>1.1779687581974592</v>
      </c>
      <c r="DQ215" s="337">
        <v>18.453418254038603</v>
      </c>
      <c r="DR215" s="337">
        <v>7.8272463709744464</v>
      </c>
      <c r="DS215" s="338">
        <v>0.18079366264544741</v>
      </c>
      <c r="DT215" s="339">
        <v>27.277839720565069</v>
      </c>
      <c r="DU215" s="339">
        <v>12.323668319005435</v>
      </c>
      <c r="DV215" s="339">
        <v>14.672869988029323</v>
      </c>
      <c r="DW215" s="339">
        <v>1.2862665388072618</v>
      </c>
      <c r="DX215" s="339">
        <v>0.94286577071465938</v>
      </c>
      <c r="DY215" s="339">
        <v>12.725039092037706</v>
      </c>
      <c r="DZ215" s="339">
        <v>5.4484765922267453</v>
      </c>
      <c r="EA215" s="339">
        <v>6.8751917267786906</v>
      </c>
      <c r="EB215" s="340">
        <v>3.2384784694138404</v>
      </c>
      <c r="EC215" s="274">
        <v>15.864707573856331</v>
      </c>
      <c r="ED215" s="274">
        <v>4.866962454666667</v>
      </c>
      <c r="EE215" s="274">
        <v>1.3298692975643238</v>
      </c>
      <c r="EF215" s="274">
        <v>0.11659518179534961</v>
      </c>
      <c r="EG215" s="274">
        <v>0.99925100591400018</v>
      </c>
      <c r="EH215" s="274">
        <f t="shared" si="230"/>
        <v>1.0427694000000001</v>
      </c>
      <c r="EI215" s="248">
        <f t="shared" si="231"/>
        <v>27.458633383210515</v>
      </c>
      <c r="EJ215" s="245">
        <v>0.31942695405532262</v>
      </c>
      <c r="EK215" s="246">
        <v>0.52650490245781711</v>
      </c>
      <c r="EL215" s="246">
        <v>0.29101830066666667</v>
      </c>
      <c r="EM215" s="246">
        <v>4.9449536113569097E-3</v>
      </c>
      <c r="EN215" s="246">
        <v>3.6073647406296011E-2</v>
      </c>
      <c r="EO215" s="246">
        <v>0</v>
      </c>
      <c r="EP215" s="246">
        <v>0</v>
      </c>
      <c r="EQ215" s="341">
        <v>1.1779687581974592</v>
      </c>
      <c r="ER215" s="246">
        <v>1.408423490804033</v>
      </c>
      <c r="ES215" s="246">
        <v>9.9143076761479847</v>
      </c>
      <c r="ET215" s="246">
        <v>4.2041543587125005</v>
      </c>
      <c r="EU215" s="246">
        <v>0.98482783405422158</v>
      </c>
      <c r="EV215" s="246">
        <v>6.4417227511242875E-2</v>
      </c>
      <c r="EW215" s="246">
        <v>0.97412525771400016</v>
      </c>
      <c r="EX215" s="246">
        <f t="shared" ref="EX215:EX242" si="232">DB215</f>
        <v>0.90316240909462031</v>
      </c>
      <c r="EY215" s="342">
        <f t="shared" ref="EY215:EY242" si="233">SUM(ER215:EX215)</f>
        <v>18.453418254038603</v>
      </c>
      <c r="EZ215" s="246">
        <v>1.5106280245544847</v>
      </c>
      <c r="FA215" s="246">
        <v>5.4238949952505262</v>
      </c>
      <c r="FB215" s="246">
        <v>0.37178979528749995</v>
      </c>
      <c r="FC215" s="246">
        <v>0.34009650989874535</v>
      </c>
      <c r="FD215" s="246">
        <v>1.6104306877810722E-2</v>
      </c>
      <c r="FE215" s="246">
        <v>2.5125748200000003E-2</v>
      </c>
      <c r="FF215" s="246">
        <f t="shared" si="188"/>
        <v>0.1396069909053797</v>
      </c>
      <c r="FG215" s="343">
        <f t="shared" si="189"/>
        <v>7.8272463709744464</v>
      </c>
      <c r="FH215" s="276">
        <v>0</v>
      </c>
      <c r="FI215" s="260">
        <v>0</v>
      </c>
      <c r="FJ215" s="260">
        <v>0.12011801591764151</v>
      </c>
      <c r="FK215" s="260">
        <v>0</v>
      </c>
      <c r="FL215" s="260">
        <v>6.0675646727805899E-2</v>
      </c>
      <c r="FM215" s="264">
        <v>0</v>
      </c>
      <c r="FN215" s="264">
        <v>0</v>
      </c>
      <c r="FO215" s="344">
        <v>0.18079366264544741</v>
      </c>
      <c r="FP215" s="345">
        <v>0.48206292164485209</v>
      </c>
      <c r="FQ215" s="260">
        <v>0.80420361716240962</v>
      </c>
      <c r="FR215" s="260">
        <v>0</v>
      </c>
      <c r="FS215" s="260">
        <v>0</v>
      </c>
      <c r="FT215" s="260">
        <v>0</v>
      </c>
      <c r="FU215" s="264">
        <v>0</v>
      </c>
      <c r="FV215" s="147">
        <v>0</v>
      </c>
      <c r="FW215" s="344">
        <v>1.2862665388072618</v>
      </c>
      <c r="FX215" s="195">
        <v>0.23575877143915455</v>
      </c>
      <c r="FY215" s="262">
        <v>0.40355956051073666</v>
      </c>
      <c r="FZ215" s="262">
        <v>0.28130141353030375</v>
      </c>
      <c r="GA215" s="262">
        <v>4.9449536113569097E-3</v>
      </c>
      <c r="GB215" s="262">
        <v>1.7301071623107445E-2</v>
      </c>
      <c r="GC215" s="147">
        <v>0</v>
      </c>
      <c r="GD215" s="147">
        <v>0</v>
      </c>
      <c r="GE215" s="346">
        <v>0.94286577071465938</v>
      </c>
      <c r="GF215" s="273">
        <f t="shared" si="190"/>
        <v>1.1469988110876201</v>
      </c>
      <c r="GG215" s="246">
        <f t="shared" si="191"/>
        <v>6.3252108925097428</v>
      </c>
      <c r="GH215" s="246">
        <f t="shared" si="192"/>
        <v>3.5758891177261685</v>
      </c>
      <c r="GI215" s="246">
        <f t="shared" si="193"/>
        <v>0.59775242954980279</v>
      </c>
      <c r="GJ215" s="246">
        <f t="shared" si="194"/>
        <v>1.7153034214475848E-2</v>
      </c>
      <c r="GK215" s="246">
        <f t="shared" si="195"/>
        <v>0.54161616513439037</v>
      </c>
      <c r="GL215" s="246">
        <f t="shared" si="196"/>
        <v>0.52041864181550523</v>
      </c>
      <c r="GM215" s="346">
        <f t="shared" si="197"/>
        <v>12.725039092037706</v>
      </c>
      <c r="GN215" s="195">
        <v>0</v>
      </c>
      <c r="GO215" s="262">
        <v>4.477085140659673</v>
      </c>
      <c r="GP215" s="262">
        <v>0</v>
      </c>
      <c r="GQ215" s="262">
        <v>0</v>
      </c>
      <c r="GR215" s="262">
        <v>0</v>
      </c>
      <c r="GS215" s="147">
        <v>0.58251452745681742</v>
      </c>
      <c r="GT215" s="147">
        <f t="shared" si="198"/>
        <v>0.38887692411025443</v>
      </c>
      <c r="GU215" s="346">
        <f t="shared" si="199"/>
        <v>5.4484765922267453</v>
      </c>
      <c r="GV215" s="195">
        <v>1.3736579652422134</v>
      </c>
      <c r="GW215" s="262">
        <v>3.8546483630137676</v>
      </c>
      <c r="GX215" s="262">
        <v>0.88965390749255346</v>
      </c>
      <c r="GY215" s="262">
        <v>0.72717191440316409</v>
      </c>
      <c r="GZ215" s="262">
        <v>2.1465429229960416E-2</v>
      </c>
      <c r="HA215" s="147">
        <v>-0.12487968667720761</v>
      </c>
      <c r="HB215" s="147">
        <f t="shared" si="186"/>
        <v>0.13347383407424038</v>
      </c>
      <c r="HC215" s="346">
        <f t="shared" si="187"/>
        <v>6.8751917267786906</v>
      </c>
      <c r="HD215" s="248">
        <f t="shared" si="200"/>
        <v>27.458633383210515</v>
      </c>
      <c r="HE215" s="116">
        <f t="shared" si="183"/>
        <v>1.1779687581974592</v>
      </c>
      <c r="HF215" s="117">
        <f t="shared" si="184"/>
        <v>18.453418254038603</v>
      </c>
      <c r="HG215" s="117">
        <f t="shared" si="185"/>
        <v>7.8272463709744464</v>
      </c>
      <c r="HH215" s="195">
        <f t="shared" si="224"/>
        <v>0.18079366264544741</v>
      </c>
      <c r="HI215" s="262">
        <f t="shared" si="225"/>
        <v>1.2862665388072618</v>
      </c>
      <c r="HJ215" s="262">
        <f t="shared" si="226"/>
        <v>0.94286577071465938</v>
      </c>
      <c r="HK215" s="262">
        <f t="shared" si="227"/>
        <v>12.725039092037706</v>
      </c>
      <c r="HL215" s="262">
        <f t="shared" si="228"/>
        <v>5.4484765922267453</v>
      </c>
      <c r="HM215" s="262">
        <f t="shared" si="229"/>
        <v>6.8751917267786906</v>
      </c>
      <c r="HN215" s="120">
        <f t="shared" si="206"/>
        <v>20.543096589531057</v>
      </c>
      <c r="HO215" s="249">
        <f t="shared" si="207"/>
        <v>74.814708739627449</v>
      </c>
      <c r="HP215" s="121">
        <f t="shared" si="208"/>
        <v>25.185291260372551</v>
      </c>
      <c r="HQ215" s="122">
        <f t="shared" si="201"/>
        <v>19.631387012236061</v>
      </c>
      <c r="HR215" s="123">
        <f t="shared" si="202"/>
        <v>14.954171401559627</v>
      </c>
      <c r="HS215" s="196">
        <f t="shared" si="203"/>
        <v>4.6772156106764342</v>
      </c>
      <c r="HT215" s="197">
        <f t="shared" si="204"/>
        <v>5.6292702548721927</v>
      </c>
      <c r="HU215" s="198">
        <f t="shared" si="205"/>
        <v>-0.95205464419575581</v>
      </c>
      <c r="HV215" s="199">
        <f t="shared" si="209"/>
        <v>2.2882194486008762</v>
      </c>
      <c r="HW215" s="125">
        <f t="shared" si="210"/>
        <v>9.8164063183121597E-2</v>
      </c>
      <c r="HX215" s="125">
        <f t="shared" si="211"/>
        <v>1.5377848545032169</v>
      </c>
      <c r="HY215" s="125">
        <f t="shared" si="212"/>
        <v>0.65227053091453724</v>
      </c>
      <c r="HZ215" s="200">
        <f t="shared" si="213"/>
        <v>1.5066138553787285E-2</v>
      </c>
      <c r="IA215" s="201">
        <f t="shared" si="214"/>
        <v>0.10718887823393848</v>
      </c>
      <c r="IB215" s="201">
        <f t="shared" si="215"/>
        <v>7.8572147559554953E-2</v>
      </c>
      <c r="IC215" s="201">
        <f t="shared" si="216"/>
        <v>1.0604199243364756</v>
      </c>
      <c r="ID215" s="201">
        <f t="shared" si="217"/>
        <v>0.45403971601889542</v>
      </c>
      <c r="IE215" s="201">
        <f t="shared" si="218"/>
        <v>0.57293264389822418</v>
      </c>
      <c r="IF215" s="173">
        <f t="shared" si="219"/>
        <v>1.6359489176863384</v>
      </c>
      <c r="IG215" s="174">
        <f t="shared" si="220"/>
        <v>1.246180950129969</v>
      </c>
      <c r="IH215" s="184">
        <f t="shared" si="221"/>
        <v>0.3897679675563695</v>
      </c>
      <c r="II215" s="185">
        <f t="shared" si="222"/>
        <v>0.46910585457268272</v>
      </c>
      <c r="IJ215" s="177">
        <f t="shared" si="223"/>
        <v>-7.9337887016312988E-2</v>
      </c>
      <c r="IK215" s="149">
        <v>0</v>
      </c>
      <c r="IL215" s="347">
        <v>0</v>
      </c>
    </row>
    <row r="216" spans="1:246" outlineLevel="2" x14ac:dyDescent="0.2">
      <c r="A216" s="187"/>
      <c r="B216" s="188"/>
      <c r="C216" s="189"/>
      <c r="D216" s="209" t="s">
        <v>321</v>
      </c>
      <c r="E216" s="191"/>
      <c r="F216" s="1">
        <v>236680.114</v>
      </c>
      <c r="G216" s="232">
        <v>4941.2252000000008</v>
      </c>
      <c r="H216" s="234">
        <v>70.947677356781867</v>
      </c>
      <c r="I216" s="2">
        <v>0.41784637727744312</v>
      </c>
      <c r="J216" s="3">
        <v>0.58215362272255677</v>
      </c>
      <c r="K216" s="4">
        <v>0.39463447243813132</v>
      </c>
      <c r="L216" s="271">
        <v>3.3967423221521975</v>
      </c>
      <c r="M216" s="272">
        <v>1.5021552460841436</v>
      </c>
      <c r="N216" s="314">
        <v>1.8945870760680539</v>
      </c>
      <c r="O216" s="314">
        <v>0.34493350949222612</v>
      </c>
      <c r="P216" s="314">
        <v>1.5496535665758278</v>
      </c>
      <c r="Q216" s="314">
        <v>1.5021552460841436</v>
      </c>
      <c r="R216" s="315">
        <v>0</v>
      </c>
      <c r="S216" s="316">
        <v>3.3967423221521975</v>
      </c>
      <c r="T216" s="316">
        <v>1.4570659081558694</v>
      </c>
      <c r="U216" s="316">
        <v>1.9396764139963281</v>
      </c>
      <c r="V216" s="316">
        <v>0.16211195698933623</v>
      </c>
      <c r="W216" s="316">
        <v>0.31680139466696033</v>
      </c>
      <c r="X216" s="316">
        <v>1.4607630623400316</v>
      </c>
      <c r="Y216" s="316">
        <v>0</v>
      </c>
      <c r="Z216" s="316">
        <v>1.4570659081558694</v>
      </c>
      <c r="AA216" s="317">
        <v>15.312368082516215</v>
      </c>
      <c r="AB216" s="318">
        <v>5.1119651413580831</v>
      </c>
      <c r="AC216" s="318">
        <v>10.200402941158131</v>
      </c>
      <c r="AD216" s="318">
        <v>0.53116903581466712</v>
      </c>
      <c r="AE216" s="318">
        <v>9.6692339053434679</v>
      </c>
      <c r="AF216" s="318">
        <v>5.1119651413580831</v>
      </c>
      <c r="AG216" s="319">
        <v>0</v>
      </c>
      <c r="AH216" s="320">
        <v>15.312368082516215</v>
      </c>
      <c r="AI216" s="320">
        <v>7.9712578639084377</v>
      </c>
      <c r="AJ216" s="320">
        <v>7.3411102186077777</v>
      </c>
      <c r="AK216" s="320">
        <v>0.27062974301215209</v>
      </c>
      <c r="AL216" s="320">
        <v>0.48979560054825988</v>
      </c>
      <c r="AM216" s="320">
        <v>6.5806848750473677</v>
      </c>
      <c r="AN216" s="320">
        <v>4.2378835524571752</v>
      </c>
      <c r="AO216" s="320">
        <v>3.7333743114512625</v>
      </c>
      <c r="AP216" s="321">
        <v>4.3812213086476639</v>
      </c>
      <c r="AQ216" s="322">
        <v>0.33566439630049894</v>
      </c>
      <c r="AR216" s="323">
        <v>4.0455569123471653</v>
      </c>
      <c r="AS216" s="323">
        <v>0.24497246100908998</v>
      </c>
      <c r="AT216" s="323">
        <v>3.8005844513380751</v>
      </c>
      <c r="AU216" s="323">
        <v>0.33566439630049894</v>
      </c>
      <c r="AV216" s="315">
        <v>4.7718036502911024E-2</v>
      </c>
      <c r="AW216" s="316">
        <v>4.3335032721447533</v>
      </c>
      <c r="AX216" s="316">
        <v>0.78762809451389304</v>
      </c>
      <c r="AY216" s="316">
        <v>3.304921748050067</v>
      </c>
      <c r="AZ216" s="316">
        <v>0</v>
      </c>
      <c r="BA216" s="316">
        <v>0.24095342958079327</v>
      </c>
      <c r="BB216" s="316">
        <v>3.304921748050067</v>
      </c>
      <c r="BC216" s="316">
        <v>0</v>
      </c>
      <c r="BD216" s="316">
        <v>0.78762809451389304</v>
      </c>
      <c r="BE216" s="324">
        <v>0.97155201736790464</v>
      </c>
      <c r="BF216" s="325">
        <v>0.3294880147364686</v>
      </c>
      <c r="BG216" s="326">
        <v>0.64206400263143604</v>
      </c>
      <c r="BH216" s="326">
        <v>5.0087294042843681E-3</v>
      </c>
      <c r="BI216" s="326">
        <v>0.63705527322715161</v>
      </c>
      <c r="BJ216" s="326">
        <v>0.3294880147364686</v>
      </c>
      <c r="BK216" s="319">
        <v>2.2359265621411836E-4</v>
      </c>
      <c r="BL216" s="320">
        <v>0.97132842471169056</v>
      </c>
      <c r="BM216" s="320">
        <v>0.59078589717485341</v>
      </c>
      <c r="BN216" s="320">
        <v>0.38054252753683704</v>
      </c>
      <c r="BO216" s="320">
        <v>0</v>
      </c>
      <c r="BP216" s="320">
        <v>5.006772370071369E-3</v>
      </c>
      <c r="BQ216" s="320">
        <v>0.37553575516676568</v>
      </c>
      <c r="BR216" s="320">
        <v>0</v>
      </c>
      <c r="BS216" s="320">
        <v>0.59078589717485341</v>
      </c>
      <c r="BT216" s="275">
        <v>0.13945529442277793</v>
      </c>
      <c r="BU216" s="327">
        <v>1.9261780997621259E-2</v>
      </c>
      <c r="BV216" s="328">
        <v>0.12019351342515668</v>
      </c>
      <c r="BW216" s="328">
        <v>4.3146389434671625E-2</v>
      </c>
      <c r="BX216" s="328">
        <v>7.704712399048505E-2</v>
      </c>
      <c r="BY216" s="328">
        <v>1.9261780997621259E-2</v>
      </c>
      <c r="BZ216" s="329">
        <v>9.6580863591716387E-2</v>
      </c>
      <c r="CA216" s="330">
        <v>4.2874430831061544E-2</v>
      </c>
      <c r="CB216" s="330">
        <v>1.5819631662075569E-2</v>
      </c>
      <c r="CC216" s="330">
        <v>2.7054799168985975E-2</v>
      </c>
      <c r="CD216" s="330"/>
      <c r="CE216" s="330">
        <v>1.3265017273698604E-2</v>
      </c>
      <c r="CF216" s="330">
        <v>1.3789781895287371E-2</v>
      </c>
      <c r="CG216" s="330"/>
      <c r="CH216" s="330">
        <v>1.5819631662075569E-2</v>
      </c>
      <c r="CI216" s="331">
        <v>0.85654110227922176</v>
      </c>
      <c r="CJ216" s="332">
        <v>2.2938426668240402E-2</v>
      </c>
      <c r="CK216" s="332">
        <v>0.83360267561098134</v>
      </c>
      <c r="CL216" s="332"/>
      <c r="CM216" s="332">
        <v>0.83360267561098134</v>
      </c>
      <c r="CN216" s="332">
        <v>2.2938426668240402E-2</v>
      </c>
      <c r="CO216" s="333"/>
      <c r="CP216" s="334">
        <v>0.85654110227922176</v>
      </c>
      <c r="CQ216" s="334">
        <v>0.36974526108703787</v>
      </c>
      <c r="CR216" s="334">
        <v>0.48679584119218389</v>
      </c>
      <c r="CS216" s="335"/>
      <c r="CT216" s="335"/>
      <c r="CU216" s="334">
        <v>0.48679584119218389</v>
      </c>
      <c r="CV216" s="334">
        <v>0.35049569398282737</v>
      </c>
      <c r="CW216" s="334">
        <v>1.9249567104210497E-2</v>
      </c>
      <c r="CX216" s="299">
        <v>0.97907794752358968</v>
      </c>
      <c r="CY216" s="300">
        <v>0.131079916725197</v>
      </c>
      <c r="CZ216" s="301">
        <v>0.84799803079839275</v>
      </c>
      <c r="DA216" s="301">
        <v>0</v>
      </c>
      <c r="DB216" s="301">
        <v>0.84799803079839275</v>
      </c>
      <c r="DC216" s="301">
        <v>0.131079916725197</v>
      </c>
      <c r="DD216" s="169">
        <v>0</v>
      </c>
      <c r="DE216" s="170">
        <v>0.97907794752358968</v>
      </c>
      <c r="DF216" s="170">
        <v>0.47410450303990431</v>
      </c>
      <c r="DG216" s="170">
        <v>0.50497344448368531</v>
      </c>
      <c r="DH216" s="170">
        <v>0</v>
      </c>
      <c r="DI216" s="170">
        <v>0</v>
      </c>
      <c r="DJ216" s="170">
        <v>0.50497344448368531</v>
      </c>
      <c r="DK216" s="170">
        <v>0.35141249867757551</v>
      </c>
      <c r="DL216" s="170">
        <v>0.12269200436232887</v>
      </c>
      <c r="DM216" s="336">
        <v>26.03695807490957</v>
      </c>
      <c r="DN216" s="337">
        <v>7.4525529228702521</v>
      </c>
      <c r="DO216" s="337">
        <v>18.584405152039317</v>
      </c>
      <c r="DP216" s="337">
        <v>1.1692301251549391</v>
      </c>
      <c r="DQ216" s="337">
        <v>17.415175026884384</v>
      </c>
      <c r="DR216" s="337">
        <v>7.4525529228702521</v>
      </c>
      <c r="DS216" s="338">
        <v>0.14452249275084153</v>
      </c>
      <c r="DT216" s="339">
        <v>25.892435582158729</v>
      </c>
      <c r="DU216" s="339">
        <v>11.666407159542072</v>
      </c>
      <c r="DV216" s="339">
        <v>13.985074993035864</v>
      </c>
      <c r="DW216" s="339">
        <v>0.43274170000148832</v>
      </c>
      <c r="DX216" s="339">
        <v>1.0658222144397833</v>
      </c>
      <c r="DY216" s="339">
        <v>12.727464508175387</v>
      </c>
      <c r="DZ216" s="339">
        <v>4.9397917451175779</v>
      </c>
      <c r="EA216" s="339">
        <v>6.7266154144244936</v>
      </c>
      <c r="EB216" s="340">
        <v>3.3967423221521975</v>
      </c>
      <c r="EC216" s="274">
        <v>15.312368082516215</v>
      </c>
      <c r="ED216" s="274">
        <v>4.3812213086476639</v>
      </c>
      <c r="EE216" s="274">
        <v>0.97155201736790464</v>
      </c>
      <c r="EF216" s="274">
        <v>0.13945529442277793</v>
      </c>
      <c r="EG216" s="274">
        <v>0.85654110227922176</v>
      </c>
      <c r="EH216" s="274">
        <f t="shared" si="230"/>
        <v>0.97907794752358968</v>
      </c>
      <c r="EI216" s="248">
        <f t="shared" si="231"/>
        <v>26.03695807490957</v>
      </c>
      <c r="EJ216" s="245">
        <v>0.34493350949222612</v>
      </c>
      <c r="EK216" s="246">
        <v>0.53116903581466712</v>
      </c>
      <c r="EL216" s="246">
        <v>0.24497246100908998</v>
      </c>
      <c r="EM216" s="246">
        <v>5.0087294042843681E-3</v>
      </c>
      <c r="EN216" s="246">
        <v>4.3146389434671625E-2</v>
      </c>
      <c r="EO216" s="246">
        <v>0</v>
      </c>
      <c r="EP216" s="246">
        <v>0</v>
      </c>
      <c r="EQ216" s="341">
        <v>1.1692301251549391</v>
      </c>
      <c r="ER216" s="246">
        <v>1.5496535665758278</v>
      </c>
      <c r="ES216" s="246">
        <v>9.6692339053434679</v>
      </c>
      <c r="ET216" s="246">
        <v>3.8005844513380751</v>
      </c>
      <c r="EU216" s="246">
        <v>0.63705527322715161</v>
      </c>
      <c r="EV216" s="246">
        <v>7.704712399048505E-2</v>
      </c>
      <c r="EW216" s="246">
        <v>0.83360267561098134</v>
      </c>
      <c r="EX216" s="246">
        <f t="shared" si="232"/>
        <v>0.84799803079839275</v>
      </c>
      <c r="EY216" s="342">
        <f t="shared" si="233"/>
        <v>17.415175026884384</v>
      </c>
      <c r="EZ216" s="246">
        <v>1.5021552460841436</v>
      </c>
      <c r="FA216" s="246">
        <v>5.1119651413580831</v>
      </c>
      <c r="FB216" s="246">
        <v>0.33566439630049894</v>
      </c>
      <c r="FC216" s="246">
        <v>0.3294880147364686</v>
      </c>
      <c r="FD216" s="246">
        <v>1.9261780997621259E-2</v>
      </c>
      <c r="FE216" s="246">
        <v>2.2938426668240402E-2</v>
      </c>
      <c r="FF216" s="246">
        <f t="shared" si="188"/>
        <v>0.131079916725197</v>
      </c>
      <c r="FG216" s="343">
        <f t="shared" si="189"/>
        <v>7.4525529228702521</v>
      </c>
      <c r="FH216" s="276">
        <v>0</v>
      </c>
      <c r="FI216" s="260">
        <v>0</v>
      </c>
      <c r="FJ216" s="260">
        <v>4.7718036502911024E-2</v>
      </c>
      <c r="FK216" s="260">
        <v>2.2359265621411836E-4</v>
      </c>
      <c r="FL216" s="260">
        <v>9.6580863591716387E-2</v>
      </c>
      <c r="FM216" s="264">
        <v>0</v>
      </c>
      <c r="FN216" s="264">
        <v>0</v>
      </c>
      <c r="FO216" s="344">
        <v>0.14452249275084153</v>
      </c>
      <c r="FP216" s="345">
        <v>0.16211195698933623</v>
      </c>
      <c r="FQ216" s="260">
        <v>0.27062974301215209</v>
      </c>
      <c r="FR216" s="260">
        <v>0</v>
      </c>
      <c r="FS216" s="260">
        <v>0</v>
      </c>
      <c r="FT216" s="260">
        <v>0</v>
      </c>
      <c r="FU216" s="264">
        <v>0</v>
      </c>
      <c r="FV216" s="147">
        <v>0</v>
      </c>
      <c r="FW216" s="344">
        <v>0.43274170000148832</v>
      </c>
      <c r="FX216" s="195">
        <v>0.31680139466696033</v>
      </c>
      <c r="FY216" s="262">
        <v>0.48979560054825988</v>
      </c>
      <c r="FZ216" s="262">
        <v>0.24095342958079327</v>
      </c>
      <c r="GA216" s="262">
        <v>5.006772370071369E-3</v>
      </c>
      <c r="GB216" s="262">
        <v>1.3265017273698604E-2</v>
      </c>
      <c r="GC216" s="147">
        <v>0</v>
      </c>
      <c r="GD216" s="147">
        <v>0</v>
      </c>
      <c r="GE216" s="346">
        <v>1.0658222144397833</v>
      </c>
      <c r="GF216" s="273">
        <f t="shared" si="190"/>
        <v>1.4607630623400316</v>
      </c>
      <c r="GG216" s="246">
        <f t="shared" si="191"/>
        <v>6.5806848750473677</v>
      </c>
      <c r="GH216" s="246">
        <f t="shared" si="192"/>
        <v>3.304921748050067</v>
      </c>
      <c r="GI216" s="246">
        <f t="shared" si="193"/>
        <v>0.37553575516676568</v>
      </c>
      <c r="GJ216" s="246">
        <f t="shared" si="194"/>
        <v>1.3789781895287371E-2</v>
      </c>
      <c r="GK216" s="246">
        <f t="shared" si="195"/>
        <v>0.48679584119218389</v>
      </c>
      <c r="GL216" s="246">
        <f t="shared" si="196"/>
        <v>0.50497344448368531</v>
      </c>
      <c r="GM216" s="346">
        <f t="shared" si="197"/>
        <v>12.727464508175387</v>
      </c>
      <c r="GN216" s="195">
        <v>0</v>
      </c>
      <c r="GO216" s="262">
        <v>4.2378835524571752</v>
      </c>
      <c r="GP216" s="262">
        <v>0</v>
      </c>
      <c r="GQ216" s="262">
        <v>0</v>
      </c>
      <c r="GR216" s="262">
        <v>0</v>
      </c>
      <c r="GS216" s="147">
        <v>0.35049569398282737</v>
      </c>
      <c r="GT216" s="147">
        <f t="shared" si="198"/>
        <v>0.35141249867757551</v>
      </c>
      <c r="GU216" s="346">
        <f t="shared" si="199"/>
        <v>4.9397917451175779</v>
      </c>
      <c r="GV216" s="195">
        <v>1.4570659081558694</v>
      </c>
      <c r="GW216" s="262">
        <v>3.7333743114512625</v>
      </c>
      <c r="GX216" s="262">
        <v>0.78762809451389304</v>
      </c>
      <c r="GY216" s="262">
        <v>0.59078589717485341</v>
      </c>
      <c r="GZ216" s="262">
        <v>1.5819631662075569E-2</v>
      </c>
      <c r="HA216" s="147">
        <v>1.9249567104210497E-2</v>
      </c>
      <c r="HB216" s="147">
        <f t="shared" si="186"/>
        <v>0.12269200436232887</v>
      </c>
      <c r="HC216" s="346">
        <f t="shared" si="187"/>
        <v>6.7266154144244936</v>
      </c>
      <c r="HD216" s="248">
        <f t="shared" si="200"/>
        <v>26.03695807490957</v>
      </c>
      <c r="HE216" s="116">
        <f t="shared" si="183"/>
        <v>1.1692301251549391</v>
      </c>
      <c r="HF216" s="117">
        <f t="shared" si="184"/>
        <v>17.415175026884384</v>
      </c>
      <c r="HG216" s="117">
        <f t="shared" si="185"/>
        <v>7.4525529228702521</v>
      </c>
      <c r="HH216" s="195">
        <f t="shared" si="224"/>
        <v>0.14452249275084153</v>
      </c>
      <c r="HI216" s="262">
        <f t="shared" si="225"/>
        <v>0.43274170000148832</v>
      </c>
      <c r="HJ216" s="262">
        <f t="shared" si="226"/>
        <v>1.0658222144397833</v>
      </c>
      <c r="HK216" s="262">
        <f t="shared" si="227"/>
        <v>12.727464508175387</v>
      </c>
      <c r="HL216" s="262">
        <f t="shared" si="228"/>
        <v>4.9397917451175779</v>
      </c>
      <c r="HM216" s="262">
        <f t="shared" si="229"/>
        <v>6.7266154144244936</v>
      </c>
      <c r="HN216" s="120">
        <f t="shared" si="206"/>
        <v>20.519902137039665</v>
      </c>
      <c r="HO216" s="249">
        <f t="shared" si="207"/>
        <v>78.810673958159512</v>
      </c>
      <c r="HP216" s="121">
        <f t="shared" si="208"/>
        <v>21.189326041840488</v>
      </c>
      <c r="HQ216" s="122">
        <f t="shared" si="201"/>
        <v>18.584405152039324</v>
      </c>
      <c r="HR216" s="123">
        <f t="shared" si="202"/>
        <v>14.226028422616659</v>
      </c>
      <c r="HS216" s="196">
        <f t="shared" si="203"/>
        <v>4.3583767294226643</v>
      </c>
      <c r="HT216" s="197">
        <f t="shared" si="204"/>
        <v>5.0843142378684192</v>
      </c>
      <c r="HU216" s="198">
        <f t="shared" si="205"/>
        <v>-0.72593750844575844</v>
      </c>
      <c r="HV216" s="199">
        <f t="shared" si="209"/>
        <v>2.1697465062424643</v>
      </c>
      <c r="HW216" s="125">
        <f t="shared" si="210"/>
        <v>9.7435843762911589E-2</v>
      </c>
      <c r="HX216" s="125">
        <f t="shared" si="211"/>
        <v>1.4512645855736988</v>
      </c>
      <c r="HY216" s="125">
        <f t="shared" si="212"/>
        <v>0.62104607690585434</v>
      </c>
      <c r="HZ216" s="200">
        <f t="shared" si="213"/>
        <v>1.2043541062570128E-2</v>
      </c>
      <c r="IA216" s="201">
        <f t="shared" si="214"/>
        <v>3.606180833345736E-2</v>
      </c>
      <c r="IB216" s="201">
        <f t="shared" si="215"/>
        <v>8.8818517869981947E-2</v>
      </c>
      <c r="IC216" s="201">
        <f t="shared" si="216"/>
        <v>1.0606220423479489</v>
      </c>
      <c r="ID216" s="201">
        <f t="shared" si="217"/>
        <v>0.41164931209313149</v>
      </c>
      <c r="IE216" s="201">
        <f t="shared" si="218"/>
        <v>0.56055128453537451</v>
      </c>
      <c r="IF216" s="173">
        <f t="shared" si="219"/>
        <v>1.5487004293366102</v>
      </c>
      <c r="IG216" s="174">
        <f t="shared" si="220"/>
        <v>1.1855023685513884</v>
      </c>
      <c r="IH216" s="184">
        <f t="shared" si="221"/>
        <v>0.36319806078522204</v>
      </c>
      <c r="II216" s="185">
        <f t="shared" si="222"/>
        <v>0.4236928531557016</v>
      </c>
      <c r="IJ216" s="177">
        <f t="shared" si="223"/>
        <v>-6.0494792370479868E-2</v>
      </c>
      <c r="IK216" s="134">
        <v>9.1789142110932073E-2</v>
      </c>
      <c r="IL216" s="348">
        <v>2.7536742633279623</v>
      </c>
    </row>
    <row r="217" spans="1:246" outlineLevel="3" x14ac:dyDescent="0.2">
      <c r="A217" s="187">
        <v>205.4</v>
      </c>
      <c r="B217" s="188">
        <v>187</v>
      </c>
      <c r="C217" s="189" t="s">
        <v>326</v>
      </c>
      <c r="D217" s="208" t="s">
        <v>336</v>
      </c>
      <c r="E217" s="191" t="s">
        <v>337</v>
      </c>
      <c r="F217" s="1">
        <v>405.512</v>
      </c>
      <c r="G217" s="232">
        <v>6.7611999999999997</v>
      </c>
      <c r="H217" s="234">
        <v>78.436999999999998</v>
      </c>
      <c r="I217" s="192">
        <v>1</v>
      </c>
      <c r="J217" s="193">
        <v>0</v>
      </c>
      <c r="K217" s="202">
        <v>0</v>
      </c>
      <c r="L217" s="271">
        <v>4.1258252177903305</v>
      </c>
      <c r="M217" s="272">
        <v>2.4623577388270301</v>
      </c>
      <c r="N217" s="314">
        <v>1.6634674789633004</v>
      </c>
      <c r="O217" s="314">
        <v>0.42818904087333243</v>
      </c>
      <c r="P217" s="314">
        <v>1.235278438089968</v>
      </c>
      <c r="Q217" s="314">
        <v>2.4623577388270301</v>
      </c>
      <c r="R217" s="315">
        <v>0</v>
      </c>
      <c r="S217" s="316">
        <v>4.1258252177903305</v>
      </c>
      <c r="T217" s="316">
        <v>2.4623577388270301</v>
      </c>
      <c r="U217" s="316">
        <v>1.6634674789633004</v>
      </c>
      <c r="V217" s="316">
        <v>0</v>
      </c>
      <c r="W217" s="316">
        <v>0.42818904087333243</v>
      </c>
      <c r="X217" s="316">
        <v>1.2352784380899682</v>
      </c>
      <c r="Y217" s="316">
        <v>0</v>
      </c>
      <c r="Z217" s="316">
        <v>2.4623577388270301</v>
      </c>
      <c r="AA217" s="317">
        <v>16.958282257619594</v>
      </c>
      <c r="AB217" s="318">
        <v>5.6330780152667881</v>
      </c>
      <c r="AC217" s="318">
        <v>11.325204242352806</v>
      </c>
      <c r="AD217" s="318">
        <v>0.58341224066636721</v>
      </c>
      <c r="AE217" s="318">
        <v>10.741792001686441</v>
      </c>
      <c r="AF217" s="318">
        <v>5.6330780152667881</v>
      </c>
      <c r="AG217" s="319">
        <v>0</v>
      </c>
      <c r="AH217" s="320">
        <v>16.958282257619594</v>
      </c>
      <c r="AI217" s="320">
        <v>13.171033711484107</v>
      </c>
      <c r="AJ217" s="320">
        <v>3.787248546135487</v>
      </c>
      <c r="AK217" s="320">
        <v>0</v>
      </c>
      <c r="AL217" s="320">
        <v>0.58341224066636721</v>
      </c>
      <c r="AM217" s="320">
        <v>3.2038363054691192</v>
      </c>
      <c r="AN217" s="320">
        <v>11.246483045202236</v>
      </c>
      <c r="AO217" s="320">
        <v>1.9245506662818728</v>
      </c>
      <c r="AP217" s="321">
        <v>5.1132557386666662</v>
      </c>
      <c r="AQ217" s="322">
        <v>0.3902859421837499</v>
      </c>
      <c r="AR217" s="323">
        <v>4.722969796482916</v>
      </c>
      <c r="AS217" s="323">
        <v>0.31126416166666665</v>
      </c>
      <c r="AT217" s="323">
        <v>4.4117056348162498</v>
      </c>
      <c r="AU217" s="323">
        <v>0.3902859421837499</v>
      </c>
      <c r="AV217" s="315">
        <v>0</v>
      </c>
      <c r="AW217" s="316">
        <v>5.1132557386666662</v>
      </c>
      <c r="AX217" s="316">
        <v>1.6735489036292619</v>
      </c>
      <c r="AY217" s="316">
        <v>3.1284426733707376</v>
      </c>
      <c r="AZ217" s="316">
        <v>0</v>
      </c>
      <c r="BA217" s="316">
        <v>0.31126416166666659</v>
      </c>
      <c r="BB217" s="316">
        <v>3.1284426733707376</v>
      </c>
      <c r="BC217" s="316">
        <v>0</v>
      </c>
      <c r="BD217" s="316">
        <v>1.6735489036292619</v>
      </c>
      <c r="BE217" s="324">
        <v>0.37827096577677749</v>
      </c>
      <c r="BF217" s="325">
        <v>6.491843854980045E-2</v>
      </c>
      <c r="BG217" s="326">
        <v>0.31335252722697704</v>
      </c>
      <c r="BH217" s="326">
        <v>4.1626503325568437E-5</v>
      </c>
      <c r="BI217" s="326">
        <v>0.31331090072365148</v>
      </c>
      <c r="BJ217" s="326">
        <v>6.491843854980045E-2</v>
      </c>
      <c r="BK217" s="319">
        <v>0</v>
      </c>
      <c r="BL217" s="320">
        <v>0.37827096577677749</v>
      </c>
      <c r="BM217" s="320">
        <v>0.32693957531182033</v>
      </c>
      <c r="BN217" s="320">
        <v>5.1331390464957181E-2</v>
      </c>
      <c r="BO217" s="320">
        <v>0</v>
      </c>
      <c r="BP217" s="320">
        <v>4.1626503325568437E-5</v>
      </c>
      <c r="BQ217" s="320">
        <v>5.128976396163161E-2</v>
      </c>
      <c r="BR217" s="320">
        <v>0</v>
      </c>
      <c r="BS217" s="320">
        <v>0.32693957531182033</v>
      </c>
      <c r="BT217" s="275">
        <v>0.12162839976372763</v>
      </c>
      <c r="BU217" s="327">
        <v>1.6799502729796637E-2</v>
      </c>
      <c r="BV217" s="328">
        <v>0.104828897033931</v>
      </c>
      <c r="BW217" s="328">
        <v>3.7630886114744459E-2</v>
      </c>
      <c r="BX217" s="328">
        <v>6.7198010919186535E-2</v>
      </c>
      <c r="BY217" s="328">
        <v>1.6799502729796637E-2</v>
      </c>
      <c r="BZ217" s="329">
        <v>0.11749303417176088</v>
      </c>
      <c r="CA217" s="330">
        <v>4.1353655919667553E-3</v>
      </c>
      <c r="CB217" s="330">
        <v>2.8559154640654255E-3</v>
      </c>
      <c r="CC217" s="330">
        <v>1.2794501279013298E-3</v>
      </c>
      <c r="CD217" s="330"/>
      <c r="CE217" s="330">
        <v>1.2794501279013105E-3</v>
      </c>
      <c r="CF217" s="330">
        <v>1.9298798670241979E-17</v>
      </c>
      <c r="CG217" s="330"/>
      <c r="CH217" s="330">
        <v>2.8559154640654255E-3</v>
      </c>
      <c r="CI217" s="331">
        <v>1.0372238272350001</v>
      </c>
      <c r="CJ217" s="332">
        <v>2.5124944500000003E-2</v>
      </c>
      <c r="CK217" s="332">
        <v>1.0120988827350001</v>
      </c>
      <c r="CL217" s="332"/>
      <c r="CM217" s="332">
        <v>1.0120988827350001</v>
      </c>
      <c r="CN217" s="332">
        <v>2.5124944500000003E-2</v>
      </c>
      <c r="CO217" s="333"/>
      <c r="CP217" s="334">
        <v>1.0372238272350001</v>
      </c>
      <c r="CQ217" s="334">
        <v>1.0372238272350001</v>
      </c>
      <c r="CR217" s="334">
        <v>0</v>
      </c>
      <c r="CS217" s="335"/>
      <c r="CT217" s="335"/>
      <c r="CU217" s="334">
        <v>0</v>
      </c>
      <c r="CV217" s="334">
        <v>1.0169590667103963</v>
      </c>
      <c r="CW217" s="334">
        <v>2.0264760524603798E-2</v>
      </c>
      <c r="CX217" s="299">
        <v>1.0824305999999999</v>
      </c>
      <c r="CY217" s="300">
        <v>0.14491687129475098</v>
      </c>
      <c r="CZ217" s="301">
        <v>0.93751372870524885</v>
      </c>
      <c r="DA217" s="301">
        <v>0</v>
      </c>
      <c r="DB217" s="301">
        <v>0.93751372870524885</v>
      </c>
      <c r="DC217" s="301">
        <v>0.14491687129475098</v>
      </c>
      <c r="DD217" s="169">
        <v>0</v>
      </c>
      <c r="DE217" s="170">
        <v>1.0824305999999999</v>
      </c>
      <c r="DF217" s="170">
        <v>1.0381468060975689</v>
      </c>
      <c r="DG217" s="170">
        <v>4.4283793902430979E-2</v>
      </c>
      <c r="DH217" s="170">
        <v>0</v>
      </c>
      <c r="DI217" s="170">
        <v>0</v>
      </c>
      <c r="DJ217" s="170">
        <v>4.4283793902430979E-2</v>
      </c>
      <c r="DK217" s="170">
        <v>1.0381468060975689</v>
      </c>
      <c r="DL217" s="170">
        <v>0</v>
      </c>
      <c r="DM217" s="336">
        <v>28.816917006852094</v>
      </c>
      <c r="DN217" s="337">
        <v>8.737481453351915</v>
      </c>
      <c r="DO217" s="337">
        <v>20.079435553500179</v>
      </c>
      <c r="DP217" s="337">
        <v>1.3605379558244366</v>
      </c>
      <c r="DQ217" s="337">
        <v>18.718897597675742</v>
      </c>
      <c r="DR217" s="337">
        <v>8.737481453351915</v>
      </c>
      <c r="DS217" s="338">
        <v>0.11749303417176088</v>
      </c>
      <c r="DT217" s="339">
        <v>28.699423972680332</v>
      </c>
      <c r="DU217" s="339">
        <v>19.712106478048849</v>
      </c>
      <c r="DV217" s="339">
        <v>8.6760533329648126</v>
      </c>
      <c r="DW217" s="339">
        <v>0</v>
      </c>
      <c r="DX217" s="339">
        <v>1.3241865198375933</v>
      </c>
      <c r="DY217" s="339">
        <v>7.6631309747938872</v>
      </c>
      <c r="DZ217" s="339">
        <v>13.3015889180102</v>
      </c>
      <c r="EA217" s="339">
        <v>6.4105175600386559</v>
      </c>
      <c r="EB217" s="340">
        <v>4.1258252177903305</v>
      </c>
      <c r="EC217" s="274">
        <v>16.958282257619594</v>
      </c>
      <c r="ED217" s="274">
        <v>5.1132557386666662</v>
      </c>
      <c r="EE217" s="274">
        <v>0.37827096577677749</v>
      </c>
      <c r="EF217" s="274">
        <v>0.12162839976372763</v>
      </c>
      <c r="EG217" s="274">
        <v>1.0372238272350001</v>
      </c>
      <c r="EH217" s="274">
        <f t="shared" si="230"/>
        <v>1.0824305999999999</v>
      </c>
      <c r="EI217" s="248">
        <f t="shared" si="231"/>
        <v>28.816917006852094</v>
      </c>
      <c r="EJ217" s="245">
        <v>0.42818904087333243</v>
      </c>
      <c r="EK217" s="246">
        <v>0.58341224066636721</v>
      </c>
      <c r="EL217" s="246">
        <v>0.31126416166666665</v>
      </c>
      <c r="EM217" s="246">
        <v>4.1626503325568437E-5</v>
      </c>
      <c r="EN217" s="246">
        <v>3.7630886114744459E-2</v>
      </c>
      <c r="EO217" s="246">
        <v>0</v>
      </c>
      <c r="EP217" s="246">
        <v>0</v>
      </c>
      <c r="EQ217" s="341">
        <v>1.3605379558244366</v>
      </c>
      <c r="ER217" s="246">
        <v>1.235278438089968</v>
      </c>
      <c r="ES217" s="246">
        <v>10.741792001686441</v>
      </c>
      <c r="ET217" s="246">
        <v>4.4117056348162498</v>
      </c>
      <c r="EU217" s="246">
        <v>0.31331090072365148</v>
      </c>
      <c r="EV217" s="246">
        <v>6.7198010919186535E-2</v>
      </c>
      <c r="EW217" s="246">
        <v>1.0120988827350001</v>
      </c>
      <c r="EX217" s="246">
        <f t="shared" si="232"/>
        <v>0.93751372870524885</v>
      </c>
      <c r="EY217" s="342">
        <f t="shared" si="233"/>
        <v>18.718897597675742</v>
      </c>
      <c r="EZ217" s="246">
        <v>2.4623577388270301</v>
      </c>
      <c r="FA217" s="246">
        <v>5.6330780152667881</v>
      </c>
      <c r="FB217" s="246">
        <v>0.3902859421837499</v>
      </c>
      <c r="FC217" s="246">
        <v>6.491843854980045E-2</v>
      </c>
      <c r="FD217" s="246">
        <v>1.6799502729796637E-2</v>
      </c>
      <c r="FE217" s="246">
        <v>2.5124944500000003E-2</v>
      </c>
      <c r="FF217" s="246">
        <f t="shared" si="188"/>
        <v>0.14491687129475098</v>
      </c>
      <c r="FG217" s="343">
        <f t="shared" si="189"/>
        <v>8.737481453351915</v>
      </c>
      <c r="FH217" s="276">
        <v>0</v>
      </c>
      <c r="FI217" s="260">
        <v>0</v>
      </c>
      <c r="FJ217" s="260">
        <v>0</v>
      </c>
      <c r="FK217" s="260">
        <v>0</v>
      </c>
      <c r="FL217" s="260">
        <v>0.11749303417176088</v>
      </c>
      <c r="FM217" s="264">
        <v>0</v>
      </c>
      <c r="FN217" s="264">
        <v>0</v>
      </c>
      <c r="FO217" s="344">
        <v>0.11749303417176088</v>
      </c>
      <c r="FP217" s="345">
        <v>0</v>
      </c>
      <c r="FQ217" s="260">
        <v>0</v>
      </c>
      <c r="FR217" s="260">
        <v>0</v>
      </c>
      <c r="FS217" s="260">
        <v>0</v>
      </c>
      <c r="FT217" s="260">
        <v>0</v>
      </c>
      <c r="FU217" s="264">
        <v>0</v>
      </c>
      <c r="FV217" s="147">
        <v>0</v>
      </c>
      <c r="FW217" s="344">
        <v>0</v>
      </c>
      <c r="FX217" s="195">
        <v>0.42818904087333243</v>
      </c>
      <c r="FY217" s="262">
        <v>0.58341224066636721</v>
      </c>
      <c r="FZ217" s="262">
        <v>0.31126416166666659</v>
      </c>
      <c r="GA217" s="262">
        <v>4.1626503325568437E-5</v>
      </c>
      <c r="GB217" s="262">
        <v>1.2794501279013105E-3</v>
      </c>
      <c r="GC217" s="147">
        <v>0</v>
      </c>
      <c r="GD217" s="147">
        <v>0</v>
      </c>
      <c r="GE217" s="346">
        <v>1.3241865198375933</v>
      </c>
      <c r="GF217" s="273">
        <f t="shared" si="190"/>
        <v>1.2352784380899682</v>
      </c>
      <c r="GG217" s="246">
        <f t="shared" si="191"/>
        <v>3.2038363054691192</v>
      </c>
      <c r="GH217" s="246">
        <f t="shared" si="192"/>
        <v>3.1284426733707376</v>
      </c>
      <c r="GI217" s="246">
        <f t="shared" si="193"/>
        <v>5.128976396163161E-2</v>
      </c>
      <c r="GJ217" s="246">
        <f t="shared" si="194"/>
        <v>1.9298798670241979E-17</v>
      </c>
      <c r="GK217" s="246">
        <f t="shared" si="195"/>
        <v>0</v>
      </c>
      <c r="GL217" s="246">
        <f t="shared" si="196"/>
        <v>4.4283793902430979E-2</v>
      </c>
      <c r="GM217" s="346">
        <f t="shared" si="197"/>
        <v>7.6631309747938872</v>
      </c>
      <c r="GN217" s="195">
        <v>0</v>
      </c>
      <c r="GO217" s="262">
        <v>11.246483045202236</v>
      </c>
      <c r="GP217" s="262">
        <v>0</v>
      </c>
      <c r="GQ217" s="262">
        <v>0</v>
      </c>
      <c r="GR217" s="262">
        <v>0</v>
      </c>
      <c r="GS217" s="147">
        <v>1.0169590667103963</v>
      </c>
      <c r="GT217" s="147">
        <f t="shared" si="198"/>
        <v>1.0381468060975689</v>
      </c>
      <c r="GU217" s="346">
        <f t="shared" si="199"/>
        <v>13.3015889180102</v>
      </c>
      <c r="GV217" s="195">
        <v>2.4623577388270301</v>
      </c>
      <c r="GW217" s="262">
        <v>1.9245506662818728</v>
      </c>
      <c r="GX217" s="262">
        <v>1.6735489036292619</v>
      </c>
      <c r="GY217" s="262">
        <v>0.32693957531182033</v>
      </c>
      <c r="GZ217" s="262">
        <v>2.8559154640654255E-3</v>
      </c>
      <c r="HA217" s="147">
        <v>2.0264760524603798E-2</v>
      </c>
      <c r="HB217" s="147">
        <f t="shared" si="186"/>
        <v>0</v>
      </c>
      <c r="HC217" s="346">
        <f t="shared" si="187"/>
        <v>6.4105175600386559</v>
      </c>
      <c r="HD217" s="248">
        <f t="shared" si="200"/>
        <v>28.816917006852094</v>
      </c>
      <c r="HE217" s="116">
        <f t="shared" ref="HE217:HE242" si="234">EQ217</f>
        <v>1.3605379558244366</v>
      </c>
      <c r="HF217" s="117">
        <f t="shared" ref="HF217:HF242" si="235">EY217</f>
        <v>18.718897597675742</v>
      </c>
      <c r="HG217" s="117">
        <f t="shared" ref="HG217:HG242" si="236">FG217</f>
        <v>8.737481453351915</v>
      </c>
      <c r="HH217" s="195">
        <f t="shared" si="224"/>
        <v>0.11749303417176088</v>
      </c>
      <c r="HI217" s="262">
        <f t="shared" si="225"/>
        <v>0</v>
      </c>
      <c r="HJ217" s="262">
        <f t="shared" si="226"/>
        <v>1.3241865198375933</v>
      </c>
      <c r="HK217" s="262">
        <f t="shared" si="227"/>
        <v>7.6631309747938872</v>
      </c>
      <c r="HL217" s="262">
        <f t="shared" si="228"/>
        <v>13.3015889180102</v>
      </c>
      <c r="HM217" s="262">
        <f t="shared" si="229"/>
        <v>6.4105175600386559</v>
      </c>
      <c r="HN217" s="120">
        <f t="shared" si="206"/>
        <v>15.397835054670136</v>
      </c>
      <c r="HO217" s="249">
        <f t="shared" si="207"/>
        <v>53.433318529559685</v>
      </c>
      <c r="HP217" s="121">
        <f t="shared" si="208"/>
        <v>46.566681470440315</v>
      </c>
      <c r="HQ217" s="122">
        <f t="shared" si="201"/>
        <v>20.079435553500179</v>
      </c>
      <c r="HR217" s="123">
        <f t="shared" si="202"/>
        <v>8.9873174946314798</v>
      </c>
      <c r="HS217" s="196">
        <f t="shared" si="203"/>
        <v>11.092118058868699</v>
      </c>
      <c r="HT217" s="197">
        <f t="shared" si="204"/>
        <v>13.41908195218196</v>
      </c>
      <c r="HU217" s="198">
        <f t="shared" si="205"/>
        <v>-2.326963893313259</v>
      </c>
      <c r="HV217" s="199">
        <f t="shared" si="209"/>
        <v>2.4014097505710077</v>
      </c>
      <c r="HW217" s="125">
        <f t="shared" si="210"/>
        <v>0.11337816298536972</v>
      </c>
      <c r="HX217" s="125">
        <f t="shared" si="211"/>
        <v>1.5599081331396452</v>
      </c>
      <c r="HY217" s="125">
        <f t="shared" si="212"/>
        <v>0.72812345444599291</v>
      </c>
      <c r="HZ217" s="200">
        <f t="shared" si="213"/>
        <v>9.7910861809800739E-3</v>
      </c>
      <c r="IA217" s="201">
        <f t="shared" si="214"/>
        <v>0</v>
      </c>
      <c r="IB217" s="201">
        <f t="shared" si="215"/>
        <v>0.11034887665313277</v>
      </c>
      <c r="IC217" s="201">
        <f t="shared" si="216"/>
        <v>0.6385942478994906</v>
      </c>
      <c r="ID217" s="201">
        <f t="shared" si="217"/>
        <v>1.1084657431675167</v>
      </c>
      <c r="IE217" s="201">
        <f t="shared" si="218"/>
        <v>0.53420979666988799</v>
      </c>
      <c r="IF217" s="173">
        <f t="shared" si="219"/>
        <v>1.673286296125015</v>
      </c>
      <c r="IG217" s="174">
        <f t="shared" si="220"/>
        <v>0.74894312455262335</v>
      </c>
      <c r="IH217" s="184">
        <f t="shared" si="221"/>
        <v>0.92434317157239165</v>
      </c>
      <c r="II217" s="185">
        <f t="shared" si="222"/>
        <v>1.1182568293484967</v>
      </c>
      <c r="IJ217" s="177">
        <f t="shared" si="223"/>
        <v>-0.19391365777610492</v>
      </c>
      <c r="IK217" s="130">
        <v>0</v>
      </c>
      <c r="IL217" s="347">
        <v>0</v>
      </c>
    </row>
    <row r="218" spans="1:246" outlineLevel="3" x14ac:dyDescent="0.2">
      <c r="A218" s="187">
        <v>206.49696969696899</v>
      </c>
      <c r="B218" s="188">
        <v>188</v>
      </c>
      <c r="C218" s="189" t="s">
        <v>326</v>
      </c>
      <c r="D218" s="208" t="s">
        <v>336</v>
      </c>
      <c r="E218" s="191" t="s">
        <v>338</v>
      </c>
      <c r="F218" s="1">
        <v>7101.8580000000002</v>
      </c>
      <c r="G218" s="232">
        <v>71.833399999999997</v>
      </c>
      <c r="H218" s="234">
        <v>83.727000000000004</v>
      </c>
      <c r="I218" s="192">
        <v>1</v>
      </c>
      <c r="J218" s="193">
        <v>0</v>
      </c>
      <c r="K218" s="202">
        <v>1</v>
      </c>
      <c r="L218" s="271">
        <v>5.2522430918148659</v>
      </c>
      <c r="M218" s="272">
        <v>3.0621700529819127</v>
      </c>
      <c r="N218" s="314">
        <v>2.1900730388329532</v>
      </c>
      <c r="O218" s="314">
        <v>0.56429857604128186</v>
      </c>
      <c r="P218" s="314">
        <v>1.6257744627916715</v>
      </c>
      <c r="Q218" s="314">
        <v>3.0621700529819127</v>
      </c>
      <c r="R218" s="315">
        <v>0</v>
      </c>
      <c r="S218" s="316">
        <v>5.2522430918148659</v>
      </c>
      <c r="T218" s="316">
        <v>1.7292168225243154</v>
      </c>
      <c r="U218" s="316">
        <v>3.5230262692905505</v>
      </c>
      <c r="V218" s="316">
        <v>2.7251985336048521</v>
      </c>
      <c r="W218" s="316">
        <v>0.17420703483639635</v>
      </c>
      <c r="X218" s="316">
        <v>0.62362070084930221</v>
      </c>
      <c r="Y218" s="316">
        <v>0</v>
      </c>
      <c r="Z218" s="316">
        <v>1.7292168225243154</v>
      </c>
      <c r="AA218" s="317">
        <v>17.967461395277262</v>
      </c>
      <c r="AB218" s="318">
        <v>6.0056999696388624</v>
      </c>
      <c r="AC218" s="318">
        <v>11.9617614256384</v>
      </c>
      <c r="AD218" s="318">
        <v>0.62073232624085295</v>
      </c>
      <c r="AE218" s="318">
        <v>11.341029099397549</v>
      </c>
      <c r="AF218" s="318">
        <v>6.0056999696388624</v>
      </c>
      <c r="AG218" s="319">
        <v>0</v>
      </c>
      <c r="AH218" s="320">
        <v>17.967461395277262</v>
      </c>
      <c r="AI218" s="320">
        <v>12.133799797421741</v>
      </c>
      <c r="AJ218" s="320">
        <v>5.8336615978555209</v>
      </c>
      <c r="AK218" s="320">
        <v>3.3086610927491495</v>
      </c>
      <c r="AL218" s="320">
        <v>0.25387442503058544</v>
      </c>
      <c r="AM218" s="320">
        <v>2.2711260800757871</v>
      </c>
      <c r="AN218" s="320">
        <v>10.722908597801345</v>
      </c>
      <c r="AO218" s="320">
        <v>1.4108911996203972</v>
      </c>
      <c r="AP218" s="321">
        <v>4.6091155319999997</v>
      </c>
      <c r="AQ218" s="322">
        <v>0.35617026233249999</v>
      </c>
      <c r="AR218" s="323">
        <v>4.2529452696674994</v>
      </c>
      <c r="AS218" s="323">
        <v>0.20490787800000002</v>
      </c>
      <c r="AT218" s="323">
        <v>4.0480373916674992</v>
      </c>
      <c r="AU218" s="323">
        <v>0.35617026233249999</v>
      </c>
      <c r="AV218" s="315">
        <v>5.1083108317331975E-2</v>
      </c>
      <c r="AW218" s="316">
        <v>4.5580324236826675</v>
      </c>
      <c r="AX218" s="316">
        <v>1.5136070149649139</v>
      </c>
      <c r="AY218" s="316">
        <v>2.8427860162797312</v>
      </c>
      <c r="AZ218" s="316">
        <v>0</v>
      </c>
      <c r="BA218" s="316">
        <v>0.20163939243802201</v>
      </c>
      <c r="BB218" s="316">
        <v>2.8427860162797312</v>
      </c>
      <c r="BC218" s="316">
        <v>0</v>
      </c>
      <c r="BD218" s="316">
        <v>1.5136070149649139</v>
      </c>
      <c r="BE218" s="324">
        <v>0.73167728188568582</v>
      </c>
      <c r="BF218" s="325">
        <v>0.19687729398744608</v>
      </c>
      <c r="BG218" s="326">
        <v>0.53479998789823968</v>
      </c>
      <c r="BH218" s="326">
        <v>3.3095379162672238E-2</v>
      </c>
      <c r="BI218" s="326">
        <v>0.50170460873556744</v>
      </c>
      <c r="BJ218" s="326">
        <v>0.19687729398744608</v>
      </c>
      <c r="BK218" s="319">
        <v>0.69509341779140144</v>
      </c>
      <c r="BL218" s="320">
        <v>3.658386409428438E-2</v>
      </c>
      <c r="BM218" s="320">
        <v>2.8054718164894715E-2</v>
      </c>
      <c r="BN218" s="320">
        <v>8.5291459293896678E-3</v>
      </c>
      <c r="BO218" s="320">
        <v>0</v>
      </c>
      <c r="BP218" s="320">
        <v>1.6547689581336148E-3</v>
      </c>
      <c r="BQ218" s="320">
        <v>6.8743769712560519E-3</v>
      </c>
      <c r="BR218" s="320">
        <v>0</v>
      </c>
      <c r="BS218" s="320">
        <v>2.8054718164894715E-2</v>
      </c>
      <c r="BT218" s="275">
        <v>9.5291904103994948E-2</v>
      </c>
      <c r="BU218" s="327">
        <v>1.3161865207734106E-2</v>
      </c>
      <c r="BV218" s="328">
        <v>8.2130038896260846E-2</v>
      </c>
      <c r="BW218" s="328">
        <v>2.9482578065324404E-2</v>
      </c>
      <c r="BX218" s="328">
        <v>5.2647460830936438E-2</v>
      </c>
      <c r="BY218" s="328">
        <v>1.3161865207734106E-2</v>
      </c>
      <c r="BZ218" s="329">
        <v>9.3386066021915043E-2</v>
      </c>
      <c r="CA218" s="330">
        <v>1.9058380820799053E-3</v>
      </c>
      <c r="CB218" s="330">
        <v>1.3161865207734122E-3</v>
      </c>
      <c r="CC218" s="330">
        <v>5.896515613064931E-4</v>
      </c>
      <c r="CD218" s="330"/>
      <c r="CE218" s="330">
        <v>5.8965156130648855E-4</v>
      </c>
      <c r="CF218" s="330">
        <v>4.5536491244391186E-18</v>
      </c>
      <c r="CG218" s="330"/>
      <c r="CH218" s="330">
        <v>1.3161865207734122E-3</v>
      </c>
      <c r="CI218" s="331">
        <v>0.68838585612394532</v>
      </c>
      <c r="CJ218" s="332">
        <v>1.5621402016500006E-2</v>
      </c>
      <c r="CK218" s="332">
        <v>0.67276445410744534</v>
      </c>
      <c r="CL218" s="332"/>
      <c r="CM218" s="332">
        <v>0.67276445410744534</v>
      </c>
      <c r="CN218" s="332">
        <v>1.5621402016500006E-2</v>
      </c>
      <c r="CO218" s="333"/>
      <c r="CP218" s="334">
        <v>0.68838585612394532</v>
      </c>
      <c r="CQ218" s="334">
        <v>0.68838585612394532</v>
      </c>
      <c r="CR218" s="334">
        <v>0</v>
      </c>
      <c r="CS218" s="335"/>
      <c r="CT218" s="335"/>
      <c r="CU218" s="334">
        <v>0</v>
      </c>
      <c r="CV218" s="334">
        <v>0.72045603219611964</v>
      </c>
      <c r="CW218" s="334">
        <v>-3.2070176072174328E-2</v>
      </c>
      <c r="CX218" s="299">
        <v>1.1554326000000001</v>
      </c>
      <c r="CY218" s="300">
        <v>0.15469045071708015</v>
      </c>
      <c r="CZ218" s="301">
        <v>1.0007421492829198</v>
      </c>
      <c r="DA218" s="301">
        <v>0</v>
      </c>
      <c r="DB218" s="301">
        <v>1.0007421492829198</v>
      </c>
      <c r="DC218" s="301">
        <v>0.15469045071708015</v>
      </c>
      <c r="DD218" s="169">
        <v>0</v>
      </c>
      <c r="DE218" s="170">
        <v>1.1554326000000001</v>
      </c>
      <c r="DF218" s="170">
        <v>1.1081621891980973</v>
      </c>
      <c r="DG218" s="170">
        <v>4.7270410801902862E-2</v>
      </c>
      <c r="DH218" s="170">
        <v>0</v>
      </c>
      <c r="DI218" s="170">
        <v>0</v>
      </c>
      <c r="DJ218" s="170">
        <v>4.7270410801902862E-2</v>
      </c>
      <c r="DK218" s="170">
        <v>1.1081621891980973</v>
      </c>
      <c r="DL218" s="170">
        <v>0</v>
      </c>
      <c r="DM218" s="336">
        <v>30.499607661205754</v>
      </c>
      <c r="DN218" s="337">
        <v>9.8043912968820361</v>
      </c>
      <c r="DO218" s="337">
        <v>20.695216364323716</v>
      </c>
      <c r="DP218" s="337">
        <v>1.4525167375101316</v>
      </c>
      <c r="DQ218" s="337">
        <v>19.242699626813589</v>
      </c>
      <c r="DR218" s="337">
        <v>9.8043912968820361</v>
      </c>
      <c r="DS218" s="338">
        <v>0.83956259213064843</v>
      </c>
      <c r="DT218" s="339">
        <v>29.660045069075107</v>
      </c>
      <c r="DU218" s="339">
        <v>17.202542584918682</v>
      </c>
      <c r="DV218" s="339">
        <v>12.2558630917184</v>
      </c>
      <c r="DW218" s="339">
        <v>6.0338596263540012</v>
      </c>
      <c r="DX218" s="339">
        <v>0.63196527282444392</v>
      </c>
      <c r="DY218" s="339">
        <v>5.7916775849779798</v>
      </c>
      <c r="DZ218" s="339">
        <v>12.551526819195562</v>
      </c>
      <c r="EA218" s="339">
        <v>4.6510157657231197</v>
      </c>
      <c r="EB218" s="340">
        <v>5.2522430918148659</v>
      </c>
      <c r="EC218" s="274">
        <v>17.967461395277262</v>
      </c>
      <c r="ED218" s="274">
        <v>4.6091155319999997</v>
      </c>
      <c r="EE218" s="274">
        <v>0.73167728188568582</v>
      </c>
      <c r="EF218" s="274">
        <v>9.5291904103994948E-2</v>
      </c>
      <c r="EG218" s="274">
        <v>0.68838585612394532</v>
      </c>
      <c r="EH218" s="274">
        <f t="shared" si="230"/>
        <v>1.1554326000000001</v>
      </c>
      <c r="EI218" s="248">
        <f t="shared" si="231"/>
        <v>30.499607661205754</v>
      </c>
      <c r="EJ218" s="245">
        <v>0.56429857604128186</v>
      </c>
      <c r="EK218" s="246">
        <v>0.62073232624085295</v>
      </c>
      <c r="EL218" s="246">
        <v>0.20490787800000002</v>
      </c>
      <c r="EM218" s="246">
        <v>3.3095379162672238E-2</v>
      </c>
      <c r="EN218" s="246">
        <v>2.9482578065324404E-2</v>
      </c>
      <c r="EO218" s="246">
        <v>0</v>
      </c>
      <c r="EP218" s="246">
        <v>0</v>
      </c>
      <c r="EQ218" s="341">
        <v>1.4525167375101316</v>
      </c>
      <c r="ER218" s="246">
        <v>1.6257744627916715</v>
      </c>
      <c r="ES218" s="246">
        <v>11.341029099397549</v>
      </c>
      <c r="ET218" s="246">
        <v>4.0480373916674992</v>
      </c>
      <c r="EU218" s="246">
        <v>0.50170460873556744</v>
      </c>
      <c r="EV218" s="246">
        <v>5.2647460830936438E-2</v>
      </c>
      <c r="EW218" s="246">
        <v>0.67276445410744534</v>
      </c>
      <c r="EX218" s="246">
        <f t="shared" si="232"/>
        <v>1.0007421492829198</v>
      </c>
      <c r="EY218" s="342">
        <f t="shared" si="233"/>
        <v>19.242699626813589</v>
      </c>
      <c r="EZ218" s="246">
        <v>3.0621700529819127</v>
      </c>
      <c r="FA218" s="246">
        <v>6.0056999696388624</v>
      </c>
      <c r="FB218" s="246">
        <v>0.35617026233249999</v>
      </c>
      <c r="FC218" s="246">
        <v>0.19687729398744608</v>
      </c>
      <c r="FD218" s="246">
        <v>1.3161865207734106E-2</v>
      </c>
      <c r="FE218" s="246">
        <v>1.5621402016500006E-2</v>
      </c>
      <c r="FF218" s="246">
        <f t="shared" si="188"/>
        <v>0.15469045071708015</v>
      </c>
      <c r="FG218" s="343">
        <f t="shared" si="189"/>
        <v>9.8043912968820361</v>
      </c>
      <c r="FH218" s="276">
        <v>0</v>
      </c>
      <c r="FI218" s="260">
        <v>0</v>
      </c>
      <c r="FJ218" s="260">
        <v>5.1083108317331975E-2</v>
      </c>
      <c r="FK218" s="260">
        <v>0.69509341779140144</v>
      </c>
      <c r="FL218" s="260">
        <v>9.3386066021915043E-2</v>
      </c>
      <c r="FM218" s="264">
        <v>0</v>
      </c>
      <c r="FN218" s="264">
        <v>0</v>
      </c>
      <c r="FO218" s="344">
        <v>0.83956259213064843</v>
      </c>
      <c r="FP218" s="345">
        <v>2.7251985336048521</v>
      </c>
      <c r="FQ218" s="260">
        <v>3.3086610927491495</v>
      </c>
      <c r="FR218" s="260">
        <v>0</v>
      </c>
      <c r="FS218" s="260">
        <v>0</v>
      </c>
      <c r="FT218" s="260">
        <v>0</v>
      </c>
      <c r="FU218" s="264">
        <v>0</v>
      </c>
      <c r="FV218" s="147">
        <v>0</v>
      </c>
      <c r="FW218" s="344">
        <v>6.0338596263540012</v>
      </c>
      <c r="FX218" s="195">
        <v>0.17420703483639635</v>
      </c>
      <c r="FY218" s="262">
        <v>0.25387442503058544</v>
      </c>
      <c r="FZ218" s="262">
        <v>0.20163939243802201</v>
      </c>
      <c r="GA218" s="262">
        <v>1.6547689581336148E-3</v>
      </c>
      <c r="GB218" s="262">
        <v>5.8965156130648855E-4</v>
      </c>
      <c r="GC218" s="147">
        <v>0</v>
      </c>
      <c r="GD218" s="147">
        <v>0</v>
      </c>
      <c r="GE218" s="346">
        <v>0.63196527282444392</v>
      </c>
      <c r="GF218" s="273">
        <f t="shared" si="190"/>
        <v>0.62362070084930221</v>
      </c>
      <c r="GG218" s="246">
        <f t="shared" si="191"/>
        <v>2.2711260800757871</v>
      </c>
      <c r="GH218" s="246">
        <f t="shared" si="192"/>
        <v>2.8427860162797312</v>
      </c>
      <c r="GI218" s="246">
        <f t="shared" si="193"/>
        <v>6.8743769712560519E-3</v>
      </c>
      <c r="GJ218" s="246">
        <f t="shared" si="194"/>
        <v>4.5536491244391186E-18</v>
      </c>
      <c r="GK218" s="246">
        <f t="shared" si="195"/>
        <v>0</v>
      </c>
      <c r="GL218" s="246">
        <f t="shared" si="196"/>
        <v>4.7270410801902862E-2</v>
      </c>
      <c r="GM218" s="346">
        <f t="shared" si="197"/>
        <v>5.7916775849779798</v>
      </c>
      <c r="GN218" s="195">
        <v>0</v>
      </c>
      <c r="GO218" s="262">
        <v>10.722908597801345</v>
      </c>
      <c r="GP218" s="262">
        <v>0</v>
      </c>
      <c r="GQ218" s="262">
        <v>0</v>
      </c>
      <c r="GR218" s="262">
        <v>0</v>
      </c>
      <c r="GS218" s="147">
        <v>0.72045603219611964</v>
      </c>
      <c r="GT218" s="147">
        <f t="shared" si="198"/>
        <v>1.1081621891980973</v>
      </c>
      <c r="GU218" s="346">
        <f t="shared" si="199"/>
        <v>12.551526819195562</v>
      </c>
      <c r="GV218" s="195">
        <v>1.7292168225243154</v>
      </c>
      <c r="GW218" s="262">
        <v>1.4108911996203972</v>
      </c>
      <c r="GX218" s="262">
        <v>1.5136070149649139</v>
      </c>
      <c r="GY218" s="262">
        <v>2.8054718164894715E-2</v>
      </c>
      <c r="GZ218" s="262">
        <v>1.3161865207734122E-3</v>
      </c>
      <c r="HA218" s="147">
        <v>-3.2070176072174328E-2</v>
      </c>
      <c r="HB218" s="147">
        <f t="shared" si="186"/>
        <v>0</v>
      </c>
      <c r="HC218" s="346">
        <f t="shared" si="187"/>
        <v>4.6510157657231197</v>
      </c>
      <c r="HD218" s="248">
        <f t="shared" si="200"/>
        <v>30.499607661205754</v>
      </c>
      <c r="HE218" s="116">
        <f t="shared" si="234"/>
        <v>1.4525167375101316</v>
      </c>
      <c r="HF218" s="117">
        <f t="shared" si="235"/>
        <v>19.242699626813589</v>
      </c>
      <c r="HG218" s="117">
        <f t="shared" si="236"/>
        <v>9.8043912968820361</v>
      </c>
      <c r="HH218" s="195">
        <f t="shared" si="224"/>
        <v>0.83956259213064843</v>
      </c>
      <c r="HI218" s="262">
        <f t="shared" si="225"/>
        <v>6.0338596263540012</v>
      </c>
      <c r="HJ218" s="262">
        <f t="shared" si="226"/>
        <v>0.63196527282444392</v>
      </c>
      <c r="HK218" s="262">
        <f t="shared" si="227"/>
        <v>5.7916775849779798</v>
      </c>
      <c r="HL218" s="262">
        <f t="shared" si="228"/>
        <v>12.551526819195562</v>
      </c>
      <c r="HM218" s="262">
        <f t="shared" si="229"/>
        <v>4.6510157657231197</v>
      </c>
      <c r="HN218" s="120">
        <f t="shared" si="206"/>
        <v>11.074658623525544</v>
      </c>
      <c r="HO218" s="249">
        <f t="shared" si="207"/>
        <v>36.310823229415021</v>
      </c>
      <c r="HP218" s="121">
        <f t="shared" si="208"/>
        <v>63.689176770584979</v>
      </c>
      <c r="HQ218" s="122">
        <f t="shared" si="201"/>
        <v>20.69521636432372</v>
      </c>
      <c r="HR218" s="123">
        <f t="shared" si="202"/>
        <v>12.457502484156425</v>
      </c>
      <c r="HS218" s="196">
        <f t="shared" si="203"/>
        <v>8.2377138801672949</v>
      </c>
      <c r="HT218" s="197">
        <f t="shared" si="204"/>
        <v>13.39108941132621</v>
      </c>
      <c r="HU218" s="198">
        <f t="shared" si="205"/>
        <v>-5.1533755311589164</v>
      </c>
      <c r="HV218" s="199">
        <f t="shared" si="209"/>
        <v>2.5416339717671463</v>
      </c>
      <c r="HW218" s="125">
        <f t="shared" si="210"/>
        <v>0.12104306145917763</v>
      </c>
      <c r="HX218" s="125">
        <f t="shared" si="211"/>
        <v>1.6035583022344657</v>
      </c>
      <c r="HY218" s="125">
        <f t="shared" si="212"/>
        <v>0.81703260807350298</v>
      </c>
      <c r="HZ218" s="200">
        <f t="shared" si="213"/>
        <v>6.9963549344220707E-2</v>
      </c>
      <c r="IA218" s="201">
        <f t="shared" si="214"/>
        <v>0.5028216355295001</v>
      </c>
      <c r="IB218" s="201">
        <f t="shared" si="215"/>
        <v>5.2663772735370325E-2</v>
      </c>
      <c r="IC218" s="201">
        <f t="shared" si="216"/>
        <v>0.48263979874816498</v>
      </c>
      <c r="ID218" s="201">
        <f t="shared" si="217"/>
        <v>1.0459605682662969</v>
      </c>
      <c r="IE218" s="201">
        <f t="shared" si="218"/>
        <v>0.38758464714359331</v>
      </c>
      <c r="IF218" s="173">
        <f t="shared" si="219"/>
        <v>1.7246013636936433</v>
      </c>
      <c r="IG218" s="174">
        <f t="shared" si="220"/>
        <v>1.0381252070130353</v>
      </c>
      <c r="IH218" s="184">
        <f t="shared" si="221"/>
        <v>0.68647615668060791</v>
      </c>
      <c r="II218" s="185">
        <f t="shared" si="222"/>
        <v>1.1159241176105175</v>
      </c>
      <c r="IJ218" s="177">
        <f t="shared" si="223"/>
        <v>-0.42944796092990972</v>
      </c>
      <c r="IK218" s="130">
        <v>0</v>
      </c>
      <c r="IL218" s="347">
        <v>0</v>
      </c>
    </row>
    <row r="219" spans="1:246" outlineLevel="3" x14ac:dyDescent="0.2">
      <c r="A219" s="187">
        <v>207.593939393939</v>
      </c>
      <c r="B219" s="188">
        <v>189</v>
      </c>
      <c r="C219" s="189" t="s">
        <v>326</v>
      </c>
      <c r="D219" s="208" t="s">
        <v>336</v>
      </c>
      <c r="E219" s="191" t="s">
        <v>339</v>
      </c>
      <c r="F219" s="1">
        <v>557.76300000000003</v>
      </c>
      <c r="G219" s="232">
        <v>6.2854000000000001</v>
      </c>
      <c r="H219" s="234">
        <v>80.289000000000001</v>
      </c>
      <c r="I219" s="192">
        <v>1</v>
      </c>
      <c r="J219" s="193">
        <v>0</v>
      </c>
      <c r="K219" s="202">
        <v>1</v>
      </c>
      <c r="L219" s="271">
        <v>4.4175282460792831</v>
      </c>
      <c r="M219" s="272">
        <v>2.6198543299951904</v>
      </c>
      <c r="N219" s="314">
        <v>1.7976739160840927</v>
      </c>
      <c r="O219" s="314">
        <v>0.46286244775213847</v>
      </c>
      <c r="P219" s="314">
        <v>1.3348114683319543</v>
      </c>
      <c r="Q219" s="314">
        <v>2.6198543299951904</v>
      </c>
      <c r="R219" s="315">
        <v>0</v>
      </c>
      <c r="S219" s="316">
        <v>4.4175282460792831</v>
      </c>
      <c r="T219" s="316">
        <v>1.5359623280268966</v>
      </c>
      <c r="U219" s="316">
        <v>2.8815659180523863</v>
      </c>
      <c r="V219" s="316">
        <v>2.2129412082845974</v>
      </c>
      <c r="W219" s="316">
        <v>0.14803810942603263</v>
      </c>
      <c r="X219" s="316">
        <v>0.52058660034175641</v>
      </c>
      <c r="Y219" s="316">
        <v>0</v>
      </c>
      <c r="Z219" s="316">
        <v>1.5359623280268966</v>
      </c>
      <c r="AA219" s="317">
        <v>17.229681082152908</v>
      </c>
      <c r="AB219" s="318">
        <v>5.7590937793344397</v>
      </c>
      <c r="AC219" s="318">
        <v>11.470587302818469</v>
      </c>
      <c r="AD219" s="318">
        <v>0.59524380118183895</v>
      </c>
      <c r="AE219" s="318">
        <v>10.875343501636626</v>
      </c>
      <c r="AF219" s="318">
        <v>5.7590937793344397</v>
      </c>
      <c r="AG219" s="319">
        <v>0</v>
      </c>
      <c r="AH219" s="320">
        <v>17.229681082152908</v>
      </c>
      <c r="AI219" s="320">
        <v>11.635561431022182</v>
      </c>
      <c r="AJ219" s="320">
        <v>5.5941196511307254</v>
      </c>
      <c r="AK219" s="320">
        <v>3.172800774848453</v>
      </c>
      <c r="AL219" s="320">
        <v>0.24344982755002179</v>
      </c>
      <c r="AM219" s="320">
        <v>2.1778690487322478</v>
      </c>
      <c r="AN219" s="320">
        <v>10.253132768294183</v>
      </c>
      <c r="AO219" s="320">
        <v>1.3824286627279982</v>
      </c>
      <c r="AP219" s="321">
        <v>4.3572305039999994</v>
      </c>
      <c r="AQ219" s="322">
        <v>0.33708704374124993</v>
      </c>
      <c r="AR219" s="323">
        <v>4.0201434602587494</v>
      </c>
      <c r="AS219" s="323">
        <v>0.187100133</v>
      </c>
      <c r="AT219" s="323">
        <v>3.8330433272587494</v>
      </c>
      <c r="AU219" s="323">
        <v>0.33708704374124993</v>
      </c>
      <c r="AV219" s="315">
        <v>4.5123824534817572E-2</v>
      </c>
      <c r="AW219" s="316">
        <v>4.3121066794651819</v>
      </c>
      <c r="AX219" s="316">
        <v>1.4341693116749328</v>
      </c>
      <c r="AY219" s="316">
        <v>2.6936436245251691</v>
      </c>
      <c r="AZ219" s="316">
        <v>0</v>
      </c>
      <c r="BA219" s="316">
        <v>0.1842937432650798</v>
      </c>
      <c r="BB219" s="316">
        <v>2.6936436245251691</v>
      </c>
      <c r="BC219" s="316">
        <v>0</v>
      </c>
      <c r="BD219" s="316">
        <v>1.4341693116749328</v>
      </c>
      <c r="BE219" s="324">
        <v>0.67121725621144934</v>
      </c>
      <c r="BF219" s="325">
        <v>0.18872684407456861</v>
      </c>
      <c r="BG219" s="326">
        <v>0.48249041213688071</v>
      </c>
      <c r="BH219" s="326">
        <v>3.0325198002708262E-2</v>
      </c>
      <c r="BI219" s="326">
        <v>0.45216521413417243</v>
      </c>
      <c r="BJ219" s="326">
        <v>0.18872684407456861</v>
      </c>
      <c r="BK219" s="319">
        <v>0.63765639340087676</v>
      </c>
      <c r="BL219" s="320">
        <v>3.3560862810572488E-2</v>
      </c>
      <c r="BM219" s="320">
        <v>2.6846118090734908E-2</v>
      </c>
      <c r="BN219" s="320">
        <v>6.7147447198375844E-3</v>
      </c>
      <c r="BO219" s="320">
        <v>0</v>
      </c>
      <c r="BP219" s="320">
        <v>1.5162599001354157E-3</v>
      </c>
      <c r="BQ219" s="320">
        <v>5.1984848197021687E-3</v>
      </c>
      <c r="BR219" s="320">
        <v>0</v>
      </c>
      <c r="BS219" s="320">
        <v>2.6846118090734908E-2</v>
      </c>
      <c r="BT219" s="275">
        <v>8.6612686084803353E-2</v>
      </c>
      <c r="BU219" s="327">
        <v>1.1963078188508751E-2</v>
      </c>
      <c r="BV219" s="328">
        <v>7.4649607896294601E-2</v>
      </c>
      <c r="BW219" s="328">
        <v>2.6797295142259599E-2</v>
      </c>
      <c r="BX219" s="328">
        <v>4.7852312754035002E-2</v>
      </c>
      <c r="BY219" s="328">
        <v>1.1963078188508751E-2</v>
      </c>
      <c r="BZ219" s="329">
        <v>8.4880432363107286E-2</v>
      </c>
      <c r="CA219" s="330">
        <v>1.7322537216960671E-3</v>
      </c>
      <c r="CB219" s="330">
        <v>1.1963078188508762E-3</v>
      </c>
      <c r="CC219" s="330">
        <v>5.3594590284519088E-4</v>
      </c>
      <c r="CD219" s="330"/>
      <c r="CE219" s="330">
        <v>5.3594590284519251E-4</v>
      </c>
      <c r="CF219" s="330">
        <v>-1.6263032587282567E-18</v>
      </c>
      <c r="CG219" s="330"/>
      <c r="CH219" s="330">
        <v>1.1963078188508762E-3</v>
      </c>
      <c r="CI219" s="331">
        <v>0.6601407960948078</v>
      </c>
      <c r="CJ219" s="332">
        <v>1.5621909758250006E-2</v>
      </c>
      <c r="CK219" s="332">
        <v>0.64451888633655785</v>
      </c>
      <c r="CL219" s="332"/>
      <c r="CM219" s="332">
        <v>0.64451888633655785</v>
      </c>
      <c r="CN219" s="332">
        <v>1.5621909758250006E-2</v>
      </c>
      <c r="CO219" s="333"/>
      <c r="CP219" s="334">
        <v>0.6601407960948078</v>
      </c>
      <c r="CQ219" s="334">
        <v>0.6601407960948078</v>
      </c>
      <c r="CR219" s="334">
        <v>0</v>
      </c>
      <c r="CS219" s="335"/>
      <c r="CT219" s="335"/>
      <c r="CU219" s="334">
        <v>0</v>
      </c>
      <c r="CV219" s="334">
        <v>0.6625255547207004</v>
      </c>
      <c r="CW219" s="334">
        <v>-2.3847586258926023E-3</v>
      </c>
      <c r="CX219" s="299">
        <v>1.1079881999999999</v>
      </c>
      <c r="CY219" s="300">
        <v>0.1483385478713396</v>
      </c>
      <c r="CZ219" s="301">
        <v>0.95964965212866038</v>
      </c>
      <c r="DA219" s="301">
        <v>0</v>
      </c>
      <c r="DB219" s="301">
        <v>0.95964965212866038</v>
      </c>
      <c r="DC219" s="301">
        <v>0.1483385478713396</v>
      </c>
      <c r="DD219" s="169">
        <v>0</v>
      </c>
      <c r="DE219" s="170">
        <v>1.1079881999999999</v>
      </c>
      <c r="DF219" s="170">
        <v>1.0626588078938222</v>
      </c>
      <c r="DG219" s="170">
        <v>4.5329392106177702E-2</v>
      </c>
      <c r="DH219" s="170">
        <v>0</v>
      </c>
      <c r="DI219" s="170">
        <v>0</v>
      </c>
      <c r="DJ219" s="170">
        <v>4.5329392106177702E-2</v>
      </c>
      <c r="DK219" s="170">
        <v>1.0626588078938222</v>
      </c>
      <c r="DL219" s="170">
        <v>0</v>
      </c>
      <c r="DM219" s="336">
        <v>28.53039877062325</v>
      </c>
      <c r="DN219" s="337">
        <v>9.0806855329635496</v>
      </c>
      <c r="DO219" s="337">
        <v>19.449713237659704</v>
      </c>
      <c r="DP219" s="337">
        <v>1.3023288750789452</v>
      </c>
      <c r="DQ219" s="337">
        <v>18.147384362580759</v>
      </c>
      <c r="DR219" s="337">
        <v>9.0806855329635496</v>
      </c>
      <c r="DS219" s="338">
        <v>0.76766065029880159</v>
      </c>
      <c r="DT219" s="339">
        <v>27.762738120324446</v>
      </c>
      <c r="DU219" s="339">
        <v>16.356535100622228</v>
      </c>
      <c r="DV219" s="339">
        <v>11.221909276437142</v>
      </c>
      <c r="DW219" s="339">
        <v>5.38574198313305</v>
      </c>
      <c r="DX219" s="339">
        <v>0.57783388604411479</v>
      </c>
      <c r="DY219" s="339">
        <v>5.4426271505250527</v>
      </c>
      <c r="DZ219" s="339">
        <v>11.978317130908705</v>
      </c>
      <c r="EA219" s="339">
        <v>4.3782179697135204</v>
      </c>
      <c r="EB219" s="340">
        <v>4.4175282460792831</v>
      </c>
      <c r="EC219" s="274">
        <v>17.229681082152908</v>
      </c>
      <c r="ED219" s="274">
        <v>4.3572305039999994</v>
      </c>
      <c r="EE219" s="274">
        <v>0.67121725621144934</v>
      </c>
      <c r="EF219" s="274">
        <v>8.6612686084803353E-2</v>
      </c>
      <c r="EG219" s="274">
        <v>0.6601407960948078</v>
      </c>
      <c r="EH219" s="274">
        <f t="shared" si="230"/>
        <v>1.1079881999999999</v>
      </c>
      <c r="EI219" s="248">
        <f t="shared" si="231"/>
        <v>28.53039877062325</v>
      </c>
      <c r="EJ219" s="245">
        <v>0.46286244775213847</v>
      </c>
      <c r="EK219" s="246">
        <v>0.59524380118183895</v>
      </c>
      <c r="EL219" s="246">
        <v>0.187100133</v>
      </c>
      <c r="EM219" s="246">
        <v>3.0325198002708262E-2</v>
      </c>
      <c r="EN219" s="246">
        <v>2.6797295142259599E-2</v>
      </c>
      <c r="EO219" s="246">
        <v>0</v>
      </c>
      <c r="EP219" s="246">
        <v>0</v>
      </c>
      <c r="EQ219" s="341">
        <v>1.3023288750789452</v>
      </c>
      <c r="ER219" s="246">
        <v>1.3348114683319543</v>
      </c>
      <c r="ES219" s="246">
        <v>10.875343501636626</v>
      </c>
      <c r="ET219" s="246">
        <v>3.8330433272587494</v>
      </c>
      <c r="EU219" s="246">
        <v>0.45216521413417243</v>
      </c>
      <c r="EV219" s="246">
        <v>4.7852312754035002E-2</v>
      </c>
      <c r="EW219" s="246">
        <v>0.64451888633655785</v>
      </c>
      <c r="EX219" s="246">
        <f t="shared" si="232"/>
        <v>0.95964965212866038</v>
      </c>
      <c r="EY219" s="342">
        <f t="shared" si="233"/>
        <v>18.147384362580759</v>
      </c>
      <c r="EZ219" s="246">
        <v>2.6198543299951904</v>
      </c>
      <c r="FA219" s="246">
        <v>5.7590937793344397</v>
      </c>
      <c r="FB219" s="246">
        <v>0.33708704374124993</v>
      </c>
      <c r="FC219" s="246">
        <v>0.18872684407456861</v>
      </c>
      <c r="FD219" s="246">
        <v>1.1963078188508751E-2</v>
      </c>
      <c r="FE219" s="246">
        <v>1.5621909758250006E-2</v>
      </c>
      <c r="FF219" s="246">
        <f t="shared" si="188"/>
        <v>0.1483385478713396</v>
      </c>
      <c r="FG219" s="343">
        <f t="shared" si="189"/>
        <v>9.0806855329635496</v>
      </c>
      <c r="FH219" s="276">
        <v>0</v>
      </c>
      <c r="FI219" s="260">
        <v>0</v>
      </c>
      <c r="FJ219" s="260">
        <v>4.5123824534817572E-2</v>
      </c>
      <c r="FK219" s="260">
        <v>0.63765639340087676</v>
      </c>
      <c r="FL219" s="260">
        <v>8.4880432363107286E-2</v>
      </c>
      <c r="FM219" s="264">
        <v>0</v>
      </c>
      <c r="FN219" s="264">
        <v>0</v>
      </c>
      <c r="FO219" s="344">
        <v>0.76766065029880159</v>
      </c>
      <c r="FP219" s="345">
        <v>2.2129412082845974</v>
      </c>
      <c r="FQ219" s="260">
        <v>3.172800774848453</v>
      </c>
      <c r="FR219" s="260">
        <v>0</v>
      </c>
      <c r="FS219" s="260">
        <v>0</v>
      </c>
      <c r="FT219" s="260">
        <v>0</v>
      </c>
      <c r="FU219" s="264">
        <v>0</v>
      </c>
      <c r="FV219" s="147">
        <v>0</v>
      </c>
      <c r="FW219" s="344">
        <v>5.38574198313305</v>
      </c>
      <c r="FX219" s="195">
        <v>0.14803810942603263</v>
      </c>
      <c r="FY219" s="262">
        <v>0.24344982755002179</v>
      </c>
      <c r="FZ219" s="262">
        <v>0.1842937432650798</v>
      </c>
      <c r="GA219" s="262">
        <v>1.5162599001354157E-3</v>
      </c>
      <c r="GB219" s="262">
        <v>5.3594590284519251E-4</v>
      </c>
      <c r="GC219" s="147">
        <v>0</v>
      </c>
      <c r="GD219" s="147">
        <v>0</v>
      </c>
      <c r="GE219" s="346">
        <v>0.57783388604411479</v>
      </c>
      <c r="GF219" s="273">
        <f t="shared" si="190"/>
        <v>0.52058660034175641</v>
      </c>
      <c r="GG219" s="246">
        <f t="shared" si="191"/>
        <v>2.1778690487322478</v>
      </c>
      <c r="GH219" s="246">
        <f t="shared" si="192"/>
        <v>2.6936436245251691</v>
      </c>
      <c r="GI219" s="246">
        <f t="shared" si="193"/>
        <v>5.1984848197021687E-3</v>
      </c>
      <c r="GJ219" s="246">
        <f t="shared" si="194"/>
        <v>-1.6263032587282567E-18</v>
      </c>
      <c r="GK219" s="246">
        <f t="shared" si="195"/>
        <v>0</v>
      </c>
      <c r="GL219" s="246">
        <f t="shared" si="196"/>
        <v>4.5329392106177702E-2</v>
      </c>
      <c r="GM219" s="346">
        <f t="shared" si="197"/>
        <v>5.4426271505250527</v>
      </c>
      <c r="GN219" s="195">
        <v>0</v>
      </c>
      <c r="GO219" s="262">
        <v>10.253132768294183</v>
      </c>
      <c r="GP219" s="262">
        <v>0</v>
      </c>
      <c r="GQ219" s="262">
        <v>0</v>
      </c>
      <c r="GR219" s="262">
        <v>0</v>
      </c>
      <c r="GS219" s="147">
        <v>0.6625255547207004</v>
      </c>
      <c r="GT219" s="147">
        <f t="shared" si="198"/>
        <v>1.0626588078938222</v>
      </c>
      <c r="GU219" s="346">
        <f t="shared" si="199"/>
        <v>11.978317130908705</v>
      </c>
      <c r="GV219" s="195">
        <v>1.5359623280268966</v>
      </c>
      <c r="GW219" s="262">
        <v>1.3824286627279982</v>
      </c>
      <c r="GX219" s="262">
        <v>1.4341693116749328</v>
      </c>
      <c r="GY219" s="262">
        <v>2.6846118090734908E-2</v>
      </c>
      <c r="GZ219" s="262">
        <v>1.1963078188508762E-3</v>
      </c>
      <c r="HA219" s="147">
        <v>-2.3847586258926023E-3</v>
      </c>
      <c r="HB219" s="147">
        <f t="shared" si="186"/>
        <v>0</v>
      </c>
      <c r="HC219" s="346">
        <f t="shared" si="187"/>
        <v>4.3782179697135204</v>
      </c>
      <c r="HD219" s="248">
        <f t="shared" si="200"/>
        <v>28.53039877062325</v>
      </c>
      <c r="HE219" s="116">
        <f t="shared" si="234"/>
        <v>1.3023288750789452</v>
      </c>
      <c r="HF219" s="117">
        <f t="shared" si="235"/>
        <v>18.147384362580759</v>
      </c>
      <c r="HG219" s="117">
        <f t="shared" si="236"/>
        <v>9.0806855329635496</v>
      </c>
      <c r="HH219" s="195">
        <f t="shared" si="224"/>
        <v>0.76766065029880159</v>
      </c>
      <c r="HI219" s="262">
        <f t="shared" si="225"/>
        <v>5.38574198313305</v>
      </c>
      <c r="HJ219" s="262">
        <f t="shared" si="226"/>
        <v>0.57783388604411479</v>
      </c>
      <c r="HK219" s="262">
        <f t="shared" si="227"/>
        <v>5.4426271505250527</v>
      </c>
      <c r="HL219" s="262">
        <f t="shared" si="228"/>
        <v>11.978317130908705</v>
      </c>
      <c r="HM219" s="262">
        <f t="shared" si="229"/>
        <v>4.3782179697135204</v>
      </c>
      <c r="HN219" s="120">
        <f t="shared" si="206"/>
        <v>10.398679006282688</v>
      </c>
      <c r="HO219" s="249">
        <f t="shared" si="207"/>
        <v>36.447717011897645</v>
      </c>
      <c r="HP219" s="121">
        <f t="shared" si="208"/>
        <v>63.552282988102355</v>
      </c>
      <c r="HQ219" s="122">
        <f t="shared" si="201"/>
        <v>19.449713237659704</v>
      </c>
      <c r="HR219" s="123">
        <f t="shared" si="202"/>
        <v>11.406203019702218</v>
      </c>
      <c r="HS219" s="196">
        <f t="shared" si="203"/>
        <v>8.0435102179574862</v>
      </c>
      <c r="HT219" s="197">
        <f t="shared" si="204"/>
        <v>12.745977781207506</v>
      </c>
      <c r="HU219" s="198">
        <f t="shared" si="205"/>
        <v>-4.7024675632500292</v>
      </c>
      <c r="HV219" s="199">
        <f t="shared" si="209"/>
        <v>2.377533230885271</v>
      </c>
      <c r="HW219" s="125">
        <f t="shared" si="210"/>
        <v>0.10852740625657877</v>
      </c>
      <c r="HX219" s="125">
        <f t="shared" si="211"/>
        <v>1.5122820302150632</v>
      </c>
      <c r="HY219" s="125">
        <f t="shared" si="212"/>
        <v>0.75672379441362914</v>
      </c>
      <c r="HZ219" s="200">
        <f t="shared" si="213"/>
        <v>6.3971720858233466E-2</v>
      </c>
      <c r="IA219" s="201">
        <f t="shared" si="214"/>
        <v>0.44881183192775415</v>
      </c>
      <c r="IB219" s="201">
        <f t="shared" si="215"/>
        <v>4.8152823837009563E-2</v>
      </c>
      <c r="IC219" s="201">
        <f t="shared" si="216"/>
        <v>0.45355226254375441</v>
      </c>
      <c r="ID219" s="201">
        <f t="shared" si="217"/>
        <v>0.99819309424239211</v>
      </c>
      <c r="IE219" s="201">
        <f t="shared" si="218"/>
        <v>0.36485149747612672</v>
      </c>
      <c r="IF219" s="173">
        <f t="shared" si="219"/>
        <v>1.6208094364716421</v>
      </c>
      <c r="IG219" s="174">
        <f t="shared" si="220"/>
        <v>0.95051691830851814</v>
      </c>
      <c r="IH219" s="184">
        <f t="shared" si="221"/>
        <v>0.67029251816312385</v>
      </c>
      <c r="II219" s="185">
        <f t="shared" si="222"/>
        <v>1.0621648151006255</v>
      </c>
      <c r="IJ219" s="177">
        <f t="shared" si="223"/>
        <v>-0.39187229693750242</v>
      </c>
      <c r="IK219" s="130">
        <v>0</v>
      </c>
      <c r="IL219" s="347">
        <v>0</v>
      </c>
    </row>
    <row r="220" spans="1:246" outlineLevel="3" x14ac:dyDescent="0.2">
      <c r="A220" s="187">
        <v>208.690909090909</v>
      </c>
      <c r="B220" s="188">
        <v>190</v>
      </c>
      <c r="C220" s="189" t="s">
        <v>326</v>
      </c>
      <c r="D220" s="208" t="s">
        <v>336</v>
      </c>
      <c r="E220" s="191" t="s">
        <v>340</v>
      </c>
      <c r="F220" s="1">
        <v>127139.821</v>
      </c>
      <c r="G220" s="232">
        <v>1052.2314000000001</v>
      </c>
      <c r="H220" s="234">
        <v>83.298000000000002</v>
      </c>
      <c r="I220" s="192">
        <v>1</v>
      </c>
      <c r="J220" s="193">
        <v>0</v>
      </c>
      <c r="K220" s="202">
        <v>1</v>
      </c>
      <c r="L220" s="271">
        <v>4.8842559570816713</v>
      </c>
      <c r="M220" s="272">
        <v>2.8720561319267643</v>
      </c>
      <c r="N220" s="314">
        <v>2.0121998251549069</v>
      </c>
      <c r="O220" s="314">
        <v>0.51828570608039604</v>
      </c>
      <c r="P220" s="314">
        <v>1.4939141190745109</v>
      </c>
      <c r="Q220" s="314">
        <v>2.8720561319267643</v>
      </c>
      <c r="R220" s="315">
        <v>0</v>
      </c>
      <c r="S220" s="316">
        <v>4.8842559570816713</v>
      </c>
      <c r="T220" s="316">
        <v>1.6530010765303145</v>
      </c>
      <c r="U220" s="316">
        <v>3.231254880551357</v>
      </c>
      <c r="V220" s="316">
        <v>2.4906519278430244</v>
      </c>
      <c r="W220" s="316">
        <v>0.16283741154445092</v>
      </c>
      <c r="X220" s="316">
        <v>0.57776554116388168</v>
      </c>
      <c r="Y220" s="316">
        <v>0</v>
      </c>
      <c r="Z220" s="316">
        <v>1.6530010765303145</v>
      </c>
      <c r="AA220" s="317">
        <v>17.783495780567414</v>
      </c>
      <c r="AB220" s="318">
        <v>6.0074512622045706</v>
      </c>
      <c r="AC220" s="318">
        <v>11.776044518362843</v>
      </c>
      <c r="AD220" s="318">
        <v>0.37737495757900819</v>
      </c>
      <c r="AE220" s="318">
        <v>11.398669560783837</v>
      </c>
      <c r="AF220" s="318">
        <v>6.0074512622045706</v>
      </c>
      <c r="AG220" s="319">
        <v>0</v>
      </c>
      <c r="AH220" s="320">
        <v>17.783495780567414</v>
      </c>
      <c r="AI220" s="320">
        <v>12.558236413216555</v>
      </c>
      <c r="AJ220" s="320">
        <v>5.2252593673508585</v>
      </c>
      <c r="AK220" s="320">
        <v>2.7142989229446268</v>
      </c>
      <c r="AL220" s="320">
        <v>0.24341022654443067</v>
      </c>
      <c r="AM220" s="320">
        <v>2.2675502178618028</v>
      </c>
      <c r="AN220" s="320">
        <v>11.15099080688006</v>
      </c>
      <c r="AO220" s="320">
        <v>1.4072456063364944</v>
      </c>
      <c r="AP220" s="321">
        <v>5.300196208</v>
      </c>
      <c r="AQ220" s="322">
        <v>0.40522280015249995</v>
      </c>
      <c r="AR220" s="323">
        <v>4.8949734078475</v>
      </c>
      <c r="AS220" s="323">
        <v>0.31106249800000002</v>
      </c>
      <c r="AT220" s="323">
        <v>4.5839109098474999</v>
      </c>
      <c r="AU220" s="323">
        <v>0.40522280015249995</v>
      </c>
      <c r="AV220" s="315">
        <v>0.12048759558950395</v>
      </c>
      <c r="AW220" s="316">
        <v>5.1797086124104963</v>
      </c>
      <c r="AX220" s="316">
        <v>1.6942918322807115</v>
      </c>
      <c r="AY220" s="316">
        <v>3.1839623805680084</v>
      </c>
      <c r="AZ220" s="316">
        <v>0</v>
      </c>
      <c r="BA220" s="316">
        <v>0.301454399561776</v>
      </c>
      <c r="BB220" s="316">
        <v>3.1839623805680084</v>
      </c>
      <c r="BC220" s="316">
        <v>0</v>
      </c>
      <c r="BD220" s="316">
        <v>1.6942918322807115</v>
      </c>
      <c r="BE220" s="324">
        <v>6.5347577334457169E-4</v>
      </c>
      <c r="BF220" s="325">
        <v>3.6947214896117486E-5</v>
      </c>
      <c r="BG220" s="326">
        <v>6.1652855844845423E-4</v>
      </c>
      <c r="BH220" s="326">
        <v>0</v>
      </c>
      <c r="BI220" s="326">
        <v>6.1652855844845423E-4</v>
      </c>
      <c r="BJ220" s="326">
        <v>3.6947214896117486E-5</v>
      </c>
      <c r="BK220" s="319">
        <v>2.0221527745102049E-5</v>
      </c>
      <c r="BL220" s="320">
        <v>6.3325424559946967E-4</v>
      </c>
      <c r="BM220" s="320">
        <v>4.9911063238865586E-4</v>
      </c>
      <c r="BN220" s="320">
        <v>1.3414361321081384E-4</v>
      </c>
      <c r="BO220" s="320">
        <v>0</v>
      </c>
      <c r="BP220" s="320">
        <v>0</v>
      </c>
      <c r="BQ220" s="320">
        <v>1.3414361321081384E-4</v>
      </c>
      <c r="BR220" s="320">
        <v>0</v>
      </c>
      <c r="BS220" s="320">
        <v>4.9911063238865586E-4</v>
      </c>
      <c r="BT220" s="275">
        <v>0.10875179009179153</v>
      </c>
      <c r="BU220" s="327">
        <v>1.502096548229165E-2</v>
      </c>
      <c r="BV220" s="328">
        <v>9.3730824609499885E-2</v>
      </c>
      <c r="BW220" s="328">
        <v>3.3646962680333285E-2</v>
      </c>
      <c r="BX220" s="328">
        <v>6.00838619291666E-2</v>
      </c>
      <c r="BY220" s="328">
        <v>1.502096548229165E-2</v>
      </c>
      <c r="BZ220" s="329">
        <v>0.10657675428995569</v>
      </c>
      <c r="CA220" s="330">
        <v>2.1750358018358396E-3</v>
      </c>
      <c r="CB220" s="330">
        <v>1.5020965482291659E-3</v>
      </c>
      <c r="CC220" s="330">
        <v>6.7293925360667364E-4</v>
      </c>
      <c r="CD220" s="330"/>
      <c r="CE220" s="330">
        <v>6.7293925360666649E-4</v>
      </c>
      <c r="CF220" s="330">
        <v>7.1557343384043293E-18</v>
      </c>
      <c r="CG220" s="330"/>
      <c r="CH220" s="330">
        <v>1.5020965482291659E-3</v>
      </c>
      <c r="CI220" s="331">
        <v>1.8727689216554998E-2</v>
      </c>
      <c r="CJ220" s="332">
        <v>4.2717243524999991E-4</v>
      </c>
      <c r="CK220" s="332">
        <v>1.8300516781304999E-2</v>
      </c>
      <c r="CL220" s="332"/>
      <c r="CM220" s="332">
        <v>1.8300516781304999E-2</v>
      </c>
      <c r="CN220" s="332">
        <v>4.2717243524999991E-4</v>
      </c>
      <c r="CO220" s="333"/>
      <c r="CP220" s="334">
        <v>1.8727689216554998E-2</v>
      </c>
      <c r="CQ220" s="334">
        <v>1.8727689216554998E-2</v>
      </c>
      <c r="CR220" s="334">
        <v>0</v>
      </c>
      <c r="CS220" s="335"/>
      <c r="CT220" s="335"/>
      <c r="CU220" s="334">
        <v>0</v>
      </c>
      <c r="CV220" s="334">
        <v>1.9499738204507479E-2</v>
      </c>
      <c r="CW220" s="334">
        <v>-7.7204898795248111E-4</v>
      </c>
      <c r="CX220" s="299">
        <v>1.1495124000000001</v>
      </c>
      <c r="CY220" s="300">
        <v>0.15389784852952262</v>
      </c>
      <c r="CZ220" s="301">
        <v>0.99561455147047739</v>
      </c>
      <c r="DA220" s="301">
        <v>0</v>
      </c>
      <c r="DB220" s="301">
        <v>0.99561455147047739</v>
      </c>
      <c r="DC220" s="301">
        <v>0.1538978485295226</v>
      </c>
      <c r="DD220" s="169">
        <v>0</v>
      </c>
      <c r="DE220" s="170">
        <v>1.1495124000000001</v>
      </c>
      <c r="DF220" s="170">
        <v>1.1024841931016651</v>
      </c>
      <c r="DG220" s="170">
        <v>4.7028206898334979E-2</v>
      </c>
      <c r="DH220" s="170">
        <v>0</v>
      </c>
      <c r="DI220" s="170">
        <v>0</v>
      </c>
      <c r="DJ220" s="170">
        <v>4.7028206898334979E-2</v>
      </c>
      <c r="DK220" s="170">
        <v>1.1024841931016651</v>
      </c>
      <c r="DL220" s="170">
        <v>0</v>
      </c>
      <c r="DM220" s="336">
        <v>29.245593300730771</v>
      </c>
      <c r="DN220" s="337">
        <v>9.4541131279457939</v>
      </c>
      <c r="DO220" s="337">
        <v>19.791480172784983</v>
      </c>
      <c r="DP220" s="337">
        <v>1.2403701243397376</v>
      </c>
      <c r="DQ220" s="337">
        <v>18.551110048445246</v>
      </c>
      <c r="DR220" s="337">
        <v>9.4541131279457939</v>
      </c>
      <c r="DS220" s="338">
        <v>0.22708457140720473</v>
      </c>
      <c r="DT220" s="339">
        <v>29.018508729323571</v>
      </c>
      <c r="DU220" s="339">
        <v>17.028742411526419</v>
      </c>
      <c r="DV220" s="339">
        <v>11.688311918235378</v>
      </c>
      <c r="DW220" s="339">
        <v>5.2049508507876512</v>
      </c>
      <c r="DX220" s="339">
        <v>0.70837497690426421</v>
      </c>
      <c r="DY220" s="339">
        <v>6.0764404901052389</v>
      </c>
      <c r="DZ220" s="339">
        <v>12.272974738186232</v>
      </c>
      <c r="EA220" s="339">
        <v>4.7557676733401859</v>
      </c>
      <c r="EB220" s="340">
        <v>4.8842559570816713</v>
      </c>
      <c r="EC220" s="274">
        <v>17.783495780567414</v>
      </c>
      <c r="ED220" s="274">
        <v>5.300196208</v>
      </c>
      <c r="EE220" s="274">
        <v>6.5347577334457169E-4</v>
      </c>
      <c r="EF220" s="274">
        <v>0.10875179009179153</v>
      </c>
      <c r="EG220" s="274">
        <v>1.8727689216554998E-2</v>
      </c>
      <c r="EH220" s="274">
        <f t="shared" si="230"/>
        <v>1.1495124000000001</v>
      </c>
      <c r="EI220" s="248">
        <f t="shared" si="231"/>
        <v>29.245593300730771</v>
      </c>
      <c r="EJ220" s="245">
        <v>0.51828570608039604</v>
      </c>
      <c r="EK220" s="246">
        <v>0.37737495757900819</v>
      </c>
      <c r="EL220" s="246">
        <v>0.31106249800000002</v>
      </c>
      <c r="EM220" s="246">
        <v>0</v>
      </c>
      <c r="EN220" s="246">
        <v>3.3646962680333285E-2</v>
      </c>
      <c r="EO220" s="246">
        <v>0</v>
      </c>
      <c r="EP220" s="246">
        <v>0</v>
      </c>
      <c r="EQ220" s="341">
        <v>1.2403701243397376</v>
      </c>
      <c r="ER220" s="246">
        <v>1.4939141190745109</v>
      </c>
      <c r="ES220" s="246">
        <v>11.398669560783837</v>
      </c>
      <c r="ET220" s="246">
        <v>4.5839109098474999</v>
      </c>
      <c r="EU220" s="246">
        <v>6.1652855844845423E-4</v>
      </c>
      <c r="EV220" s="246">
        <v>6.00838619291666E-2</v>
      </c>
      <c r="EW220" s="246">
        <v>1.8300516781304999E-2</v>
      </c>
      <c r="EX220" s="246">
        <f t="shared" si="232"/>
        <v>0.99561455147047739</v>
      </c>
      <c r="EY220" s="342">
        <f t="shared" si="233"/>
        <v>18.551110048445246</v>
      </c>
      <c r="EZ220" s="246">
        <v>2.8720561319267643</v>
      </c>
      <c r="FA220" s="246">
        <v>6.0074512622045706</v>
      </c>
      <c r="FB220" s="246">
        <v>0.40522280015249995</v>
      </c>
      <c r="FC220" s="246">
        <v>3.6947214896117486E-5</v>
      </c>
      <c r="FD220" s="246">
        <v>1.502096548229165E-2</v>
      </c>
      <c r="FE220" s="246">
        <v>4.2717243524999991E-4</v>
      </c>
      <c r="FF220" s="246">
        <f t="shared" si="188"/>
        <v>0.1538978485295226</v>
      </c>
      <c r="FG220" s="343">
        <f t="shared" si="189"/>
        <v>9.4541131279457939</v>
      </c>
      <c r="FH220" s="276">
        <v>0</v>
      </c>
      <c r="FI220" s="260">
        <v>0</v>
      </c>
      <c r="FJ220" s="260">
        <v>0.12048759558950395</v>
      </c>
      <c r="FK220" s="260">
        <v>2.0221527745102049E-5</v>
      </c>
      <c r="FL220" s="260">
        <v>0.10657675428995569</v>
      </c>
      <c r="FM220" s="264">
        <v>0</v>
      </c>
      <c r="FN220" s="264">
        <v>0</v>
      </c>
      <c r="FO220" s="344">
        <v>0.22708457140720473</v>
      </c>
      <c r="FP220" s="345">
        <v>2.4906519278430244</v>
      </c>
      <c r="FQ220" s="260">
        <v>2.7142989229446268</v>
      </c>
      <c r="FR220" s="260">
        <v>0</v>
      </c>
      <c r="FS220" s="260">
        <v>0</v>
      </c>
      <c r="FT220" s="260">
        <v>0</v>
      </c>
      <c r="FU220" s="264">
        <v>0</v>
      </c>
      <c r="FV220" s="147">
        <v>0</v>
      </c>
      <c r="FW220" s="344">
        <v>5.2049508507876512</v>
      </c>
      <c r="FX220" s="195">
        <v>0.16283741154445092</v>
      </c>
      <c r="FY220" s="262">
        <v>0.24341022654443067</v>
      </c>
      <c r="FZ220" s="262">
        <v>0.301454399561776</v>
      </c>
      <c r="GA220" s="262">
        <v>0</v>
      </c>
      <c r="GB220" s="262">
        <v>6.7293925360666649E-4</v>
      </c>
      <c r="GC220" s="147">
        <v>0</v>
      </c>
      <c r="GD220" s="147">
        <v>0</v>
      </c>
      <c r="GE220" s="346">
        <v>0.70837497690426421</v>
      </c>
      <c r="GF220" s="273">
        <f t="shared" si="190"/>
        <v>0.57776554116388168</v>
      </c>
      <c r="GG220" s="246">
        <f t="shared" si="191"/>
        <v>2.2675502178618028</v>
      </c>
      <c r="GH220" s="246">
        <f t="shared" si="192"/>
        <v>3.1839623805680084</v>
      </c>
      <c r="GI220" s="246">
        <f t="shared" si="193"/>
        <v>1.3414361321081384E-4</v>
      </c>
      <c r="GJ220" s="246">
        <f t="shared" si="194"/>
        <v>7.1557343384043293E-18</v>
      </c>
      <c r="GK220" s="246">
        <f t="shared" si="195"/>
        <v>0</v>
      </c>
      <c r="GL220" s="246">
        <f t="shared" si="196"/>
        <v>4.7028206898334979E-2</v>
      </c>
      <c r="GM220" s="346">
        <f t="shared" si="197"/>
        <v>6.0764404901052389</v>
      </c>
      <c r="GN220" s="195">
        <v>0</v>
      </c>
      <c r="GO220" s="262">
        <v>11.15099080688006</v>
      </c>
      <c r="GP220" s="262">
        <v>0</v>
      </c>
      <c r="GQ220" s="262">
        <v>0</v>
      </c>
      <c r="GR220" s="262">
        <v>0</v>
      </c>
      <c r="GS220" s="147">
        <v>1.9499738204507479E-2</v>
      </c>
      <c r="GT220" s="147">
        <f t="shared" si="198"/>
        <v>1.1024841931016651</v>
      </c>
      <c r="GU220" s="346">
        <f t="shared" si="199"/>
        <v>12.272974738186232</v>
      </c>
      <c r="GV220" s="195">
        <v>1.6530010765303145</v>
      </c>
      <c r="GW220" s="262">
        <v>1.4072456063364944</v>
      </c>
      <c r="GX220" s="262">
        <v>1.6942918322807115</v>
      </c>
      <c r="GY220" s="262">
        <v>4.9911063238865586E-4</v>
      </c>
      <c r="GZ220" s="262">
        <v>1.5020965482291659E-3</v>
      </c>
      <c r="HA220" s="147">
        <v>-7.7204898795248111E-4</v>
      </c>
      <c r="HB220" s="147">
        <f t="shared" si="186"/>
        <v>0</v>
      </c>
      <c r="HC220" s="346">
        <f t="shared" si="187"/>
        <v>4.7557676733401859</v>
      </c>
      <c r="HD220" s="248">
        <f t="shared" si="200"/>
        <v>29.245593300730771</v>
      </c>
      <c r="HE220" s="116">
        <f t="shared" si="234"/>
        <v>1.2403701243397376</v>
      </c>
      <c r="HF220" s="117">
        <f t="shared" si="235"/>
        <v>18.551110048445246</v>
      </c>
      <c r="HG220" s="117">
        <f t="shared" si="236"/>
        <v>9.4541131279457939</v>
      </c>
      <c r="HH220" s="195">
        <f t="shared" si="224"/>
        <v>0.22708457140720473</v>
      </c>
      <c r="HI220" s="262">
        <f t="shared" si="225"/>
        <v>5.2049508507876512</v>
      </c>
      <c r="HJ220" s="262">
        <f t="shared" si="226"/>
        <v>0.70837497690426421</v>
      </c>
      <c r="HK220" s="262">
        <f t="shared" si="227"/>
        <v>6.0764404901052389</v>
      </c>
      <c r="HL220" s="262">
        <f t="shared" si="228"/>
        <v>12.272974738186232</v>
      </c>
      <c r="HM220" s="262">
        <f t="shared" si="229"/>
        <v>4.7557676733401859</v>
      </c>
      <c r="HN220" s="120">
        <f t="shared" si="206"/>
        <v>11.540583140349689</v>
      </c>
      <c r="HO220" s="249">
        <f t="shared" si="207"/>
        <v>39.460930136306445</v>
      </c>
      <c r="HP220" s="121">
        <f t="shared" si="208"/>
        <v>60.539069863693555</v>
      </c>
      <c r="HQ220" s="122">
        <f t="shared" si="201"/>
        <v>19.791480172784983</v>
      </c>
      <c r="HR220" s="123">
        <f t="shared" si="202"/>
        <v>11.989766317797155</v>
      </c>
      <c r="HS220" s="196">
        <f t="shared" si="203"/>
        <v>7.8017138549878275</v>
      </c>
      <c r="HT220" s="197">
        <f t="shared" si="204"/>
        <v>12.500059309593436</v>
      </c>
      <c r="HU220" s="198">
        <f t="shared" si="205"/>
        <v>-4.698345454605608</v>
      </c>
      <c r="HV220" s="199">
        <f t="shared" si="209"/>
        <v>2.4371327750608978</v>
      </c>
      <c r="HW220" s="125">
        <f t="shared" si="210"/>
        <v>0.10336417702831147</v>
      </c>
      <c r="HX220" s="125">
        <f t="shared" si="211"/>
        <v>1.5459258373704372</v>
      </c>
      <c r="HY220" s="125">
        <f t="shared" si="212"/>
        <v>0.78784276066214953</v>
      </c>
      <c r="HZ220" s="200">
        <f t="shared" si="213"/>
        <v>1.8923714283933728E-2</v>
      </c>
      <c r="IA220" s="201">
        <f t="shared" si="214"/>
        <v>0.43374590423230425</v>
      </c>
      <c r="IB220" s="201">
        <f t="shared" si="215"/>
        <v>5.9031248075355348E-2</v>
      </c>
      <c r="IC220" s="201">
        <f t="shared" si="216"/>
        <v>0.50637004084210324</v>
      </c>
      <c r="ID220" s="201">
        <f t="shared" si="217"/>
        <v>1.0227478948488526</v>
      </c>
      <c r="IE220" s="201">
        <f t="shared" si="218"/>
        <v>0.39631397277834884</v>
      </c>
      <c r="IF220" s="173">
        <f t="shared" si="219"/>
        <v>1.6492900143987486</v>
      </c>
      <c r="IG220" s="174">
        <f t="shared" si="220"/>
        <v>0.99914719314976297</v>
      </c>
      <c r="IH220" s="184">
        <f t="shared" si="221"/>
        <v>0.65014282124898559</v>
      </c>
      <c r="II220" s="185">
        <f t="shared" si="222"/>
        <v>1.0416716091327862</v>
      </c>
      <c r="IJ220" s="177">
        <f t="shared" si="223"/>
        <v>-0.39152878788380069</v>
      </c>
      <c r="IK220" s="130">
        <v>0</v>
      </c>
      <c r="IL220" s="347">
        <v>0</v>
      </c>
    </row>
    <row r="221" spans="1:246" outlineLevel="3" x14ac:dyDescent="0.2">
      <c r="A221" s="187">
        <v>209.78787878787799</v>
      </c>
      <c r="B221" s="188">
        <v>191</v>
      </c>
      <c r="C221" s="189" t="s">
        <v>326</v>
      </c>
      <c r="D221" s="208" t="s">
        <v>336</v>
      </c>
      <c r="E221" s="191" t="s">
        <v>341</v>
      </c>
      <c r="F221" s="1">
        <v>23303.446</v>
      </c>
      <c r="G221" s="232">
        <v>195.66120000000001</v>
      </c>
      <c r="H221" s="234">
        <v>79.257000000000005</v>
      </c>
      <c r="I221" s="192">
        <v>1</v>
      </c>
      <c r="J221" s="193">
        <v>0</v>
      </c>
      <c r="K221" s="202">
        <v>1</v>
      </c>
      <c r="L221" s="271">
        <v>4.3285068458855589</v>
      </c>
      <c r="M221" s="272">
        <v>2.5696923155452631</v>
      </c>
      <c r="N221" s="314">
        <v>1.7588145303402958</v>
      </c>
      <c r="O221" s="314">
        <v>0.45283692441149531</v>
      </c>
      <c r="P221" s="314">
        <v>1.3059776059288004</v>
      </c>
      <c r="Q221" s="314">
        <v>2.5696923155452631</v>
      </c>
      <c r="R221" s="315">
        <v>0</v>
      </c>
      <c r="S221" s="316">
        <v>4.3285068458855589</v>
      </c>
      <c r="T221" s="316">
        <v>1.5098529022355169</v>
      </c>
      <c r="U221" s="316">
        <v>2.818653943650042</v>
      </c>
      <c r="V221" s="316">
        <v>2.1636462444078264</v>
      </c>
      <c r="W221" s="316">
        <v>0.14514494431483674</v>
      </c>
      <c r="X221" s="316">
        <v>0.50986275492737865</v>
      </c>
      <c r="Y221" s="316">
        <v>0</v>
      </c>
      <c r="Z221" s="316">
        <v>1.5098529022355169</v>
      </c>
      <c r="AA221" s="317">
        <v>17.008218230743847</v>
      </c>
      <c r="AB221" s="318">
        <v>5.6850688845135666</v>
      </c>
      <c r="AC221" s="318">
        <v>11.323149346230281</v>
      </c>
      <c r="AD221" s="318">
        <v>0.58759279540496223</v>
      </c>
      <c r="AE221" s="318">
        <v>10.735556550825319</v>
      </c>
      <c r="AF221" s="318">
        <v>5.6850688845135666</v>
      </c>
      <c r="AG221" s="319">
        <v>0</v>
      </c>
      <c r="AH221" s="320">
        <v>17.008218230743847</v>
      </c>
      <c r="AI221" s="320">
        <v>11.48600296850783</v>
      </c>
      <c r="AJ221" s="320">
        <v>5.522215262236017</v>
      </c>
      <c r="AK221" s="320">
        <v>3.1320189691260802</v>
      </c>
      <c r="AL221" s="320">
        <v>0.24032062900437268</v>
      </c>
      <c r="AM221" s="320">
        <v>2.1498756641055645</v>
      </c>
      <c r="AN221" s="320">
        <v>10.123307953900746</v>
      </c>
      <c r="AO221" s="320">
        <v>1.3626950146070838</v>
      </c>
      <c r="AP221" s="321">
        <v>4.981249612</v>
      </c>
      <c r="AQ221" s="322">
        <v>0.38116355696999998</v>
      </c>
      <c r="AR221" s="323">
        <v>4.6000860550300002</v>
      </c>
      <c r="AS221" s="323">
        <v>0.28669898800000004</v>
      </c>
      <c r="AT221" s="323">
        <v>4.3133870670299999</v>
      </c>
      <c r="AU221" s="323">
        <v>0.38116355696999998</v>
      </c>
      <c r="AV221" s="315">
        <v>2.1237060631425598E-2</v>
      </c>
      <c r="AW221" s="316">
        <v>4.9600125513685747</v>
      </c>
      <c r="AX221" s="316">
        <v>1.6278988761322832</v>
      </c>
      <c r="AY221" s="316">
        <v>3.0470829313076657</v>
      </c>
      <c r="AZ221" s="316">
        <v>0</v>
      </c>
      <c r="BA221" s="316">
        <v>0.2850307439286256</v>
      </c>
      <c r="BB221" s="316">
        <v>3.0470829313076657</v>
      </c>
      <c r="BC221" s="316">
        <v>0</v>
      </c>
      <c r="BD221" s="316">
        <v>1.6278988761322832</v>
      </c>
      <c r="BE221" s="324">
        <v>0.61646335058010471</v>
      </c>
      <c r="BF221" s="325">
        <v>3.6631645025582318E-2</v>
      </c>
      <c r="BG221" s="326">
        <v>0.57983170555452235</v>
      </c>
      <c r="BH221" s="326">
        <v>0</v>
      </c>
      <c r="BI221" s="326">
        <v>0.57983170555452235</v>
      </c>
      <c r="BJ221" s="326">
        <v>3.6631645025582318E-2</v>
      </c>
      <c r="BK221" s="319">
        <v>6.1646335058010468E-2</v>
      </c>
      <c r="BL221" s="320">
        <v>0.55481701552209417</v>
      </c>
      <c r="BM221" s="320">
        <v>0.45958455772084145</v>
      </c>
      <c r="BN221" s="320">
        <v>9.5232457801252751E-2</v>
      </c>
      <c r="BO221" s="320">
        <v>0</v>
      </c>
      <c r="BP221" s="320">
        <v>0</v>
      </c>
      <c r="BQ221" s="320">
        <v>9.5232457801252751E-2</v>
      </c>
      <c r="BR221" s="320">
        <v>0</v>
      </c>
      <c r="BS221" s="320">
        <v>0.45958455772084145</v>
      </c>
      <c r="BT221" s="275">
        <v>6.8239291940251121E-2</v>
      </c>
      <c r="BU221" s="327">
        <v>9.4253165663330269E-3</v>
      </c>
      <c r="BV221" s="328">
        <v>5.8813975373918095E-2</v>
      </c>
      <c r="BW221" s="328">
        <v>2.1112709108585977E-2</v>
      </c>
      <c r="BX221" s="328">
        <v>3.7701266265332115E-2</v>
      </c>
      <c r="BY221" s="328">
        <v>9.4253165663330269E-3</v>
      </c>
      <c r="BZ221" s="329">
        <v>6.6874506101446102E-2</v>
      </c>
      <c r="CA221" s="330">
        <v>1.3647858388050188E-3</v>
      </c>
      <c r="CB221" s="330">
        <v>9.4253165663330354E-4</v>
      </c>
      <c r="CC221" s="330">
        <v>4.2225418217171527E-4</v>
      </c>
      <c r="CD221" s="330"/>
      <c r="CE221" s="330">
        <v>4.2225418217171993E-4</v>
      </c>
      <c r="CF221" s="330">
        <v>-4.6620693416876691E-18</v>
      </c>
      <c r="CG221" s="330"/>
      <c r="CH221" s="330">
        <v>9.4253165663330354E-4</v>
      </c>
      <c r="CI221" s="331">
        <v>1.3880576416320001</v>
      </c>
      <c r="CJ221" s="332">
        <v>3.3275414400000002E-2</v>
      </c>
      <c r="CK221" s="332">
        <v>1.354782227232</v>
      </c>
      <c r="CL221" s="332"/>
      <c r="CM221" s="332">
        <v>1.354782227232</v>
      </c>
      <c r="CN221" s="332">
        <v>3.3275414400000002E-2</v>
      </c>
      <c r="CO221" s="333"/>
      <c r="CP221" s="334">
        <v>1.3880576416320001</v>
      </c>
      <c r="CQ221" s="334">
        <v>1.3880576416320001</v>
      </c>
      <c r="CR221" s="334">
        <v>0</v>
      </c>
      <c r="CS221" s="335"/>
      <c r="CT221" s="335"/>
      <c r="CU221" s="334">
        <v>0</v>
      </c>
      <c r="CV221" s="334">
        <v>1.3751660562853432</v>
      </c>
      <c r="CW221" s="334">
        <v>1.2891585346656909E-2</v>
      </c>
      <c r="CX221" s="299">
        <v>1.0937466</v>
      </c>
      <c r="CY221" s="300">
        <v>0.14643186848308937</v>
      </c>
      <c r="CZ221" s="301">
        <v>0.94731473151691081</v>
      </c>
      <c r="DA221" s="301">
        <v>0</v>
      </c>
      <c r="DB221" s="301">
        <v>0.94731473151691081</v>
      </c>
      <c r="DC221" s="301">
        <v>0.14643186848308937</v>
      </c>
      <c r="DD221" s="169">
        <v>0</v>
      </c>
      <c r="DE221" s="170">
        <v>1.0937466</v>
      </c>
      <c r="DF221" s="170">
        <v>1.0489998522492576</v>
      </c>
      <c r="DG221" s="170">
        <v>4.4746747750742388E-2</v>
      </c>
      <c r="DH221" s="170">
        <v>0</v>
      </c>
      <c r="DI221" s="170">
        <v>0</v>
      </c>
      <c r="DJ221" s="170">
        <v>4.4746747750742388E-2</v>
      </c>
      <c r="DK221" s="170">
        <v>1.0489998522492576</v>
      </c>
      <c r="DL221" s="170">
        <v>0</v>
      </c>
      <c r="DM221" s="336">
        <v>29.48448157278176</v>
      </c>
      <c r="DN221" s="337">
        <v>8.8616890015038354</v>
      </c>
      <c r="DO221" s="337">
        <v>20.62279257127793</v>
      </c>
      <c r="DP221" s="337">
        <v>1.3482414169250434</v>
      </c>
      <c r="DQ221" s="337">
        <v>19.274551154352885</v>
      </c>
      <c r="DR221" s="337">
        <v>8.8616890015038354</v>
      </c>
      <c r="DS221" s="338">
        <v>0.14975790179088216</v>
      </c>
      <c r="DT221" s="339">
        <v>29.334723670990879</v>
      </c>
      <c r="DU221" s="339">
        <v>17.52133933013436</v>
      </c>
      <c r="DV221" s="339">
        <v>11.528353596927891</v>
      </c>
      <c r="DW221" s="339">
        <v>5.2956652135339066</v>
      </c>
      <c r="DX221" s="339">
        <v>0.67091857143000666</v>
      </c>
      <c r="DY221" s="339">
        <v>5.8468005558926048</v>
      </c>
      <c r="DZ221" s="339">
        <v>12.547473862435346</v>
      </c>
      <c r="EA221" s="339">
        <v>4.9738654676990164</v>
      </c>
      <c r="EB221" s="340">
        <v>4.3285068458855589</v>
      </c>
      <c r="EC221" s="274">
        <v>17.008218230743847</v>
      </c>
      <c r="ED221" s="274">
        <v>4.981249612</v>
      </c>
      <c r="EE221" s="274">
        <v>0.61646335058010471</v>
      </c>
      <c r="EF221" s="274">
        <v>6.8239291940251121E-2</v>
      </c>
      <c r="EG221" s="274">
        <v>1.3880576416320001</v>
      </c>
      <c r="EH221" s="274">
        <f t="shared" si="230"/>
        <v>1.0937466</v>
      </c>
      <c r="EI221" s="248">
        <f t="shared" si="231"/>
        <v>29.48448157278176</v>
      </c>
      <c r="EJ221" s="245">
        <v>0.45283692441149531</v>
      </c>
      <c r="EK221" s="246">
        <v>0.58759279540496223</v>
      </c>
      <c r="EL221" s="246">
        <v>0.28669898800000004</v>
      </c>
      <c r="EM221" s="246">
        <v>0</v>
      </c>
      <c r="EN221" s="246">
        <v>2.1112709108585977E-2</v>
      </c>
      <c r="EO221" s="246">
        <v>0</v>
      </c>
      <c r="EP221" s="246">
        <v>0</v>
      </c>
      <c r="EQ221" s="341">
        <v>1.3482414169250434</v>
      </c>
      <c r="ER221" s="246">
        <v>1.3059776059288004</v>
      </c>
      <c r="ES221" s="246">
        <v>10.735556550825319</v>
      </c>
      <c r="ET221" s="246">
        <v>4.3133870670299999</v>
      </c>
      <c r="EU221" s="246">
        <v>0.57983170555452235</v>
      </c>
      <c r="EV221" s="246">
        <v>3.7701266265332115E-2</v>
      </c>
      <c r="EW221" s="246">
        <v>1.354782227232</v>
      </c>
      <c r="EX221" s="246">
        <f t="shared" si="232"/>
        <v>0.94731473151691081</v>
      </c>
      <c r="EY221" s="342">
        <f t="shared" si="233"/>
        <v>19.274551154352885</v>
      </c>
      <c r="EZ221" s="246">
        <v>2.5696923155452631</v>
      </c>
      <c r="FA221" s="246">
        <v>5.6850688845135666</v>
      </c>
      <c r="FB221" s="246">
        <v>0.38116355696999998</v>
      </c>
      <c r="FC221" s="246">
        <v>3.6631645025582318E-2</v>
      </c>
      <c r="FD221" s="246">
        <v>9.4253165663330269E-3</v>
      </c>
      <c r="FE221" s="246">
        <v>3.3275414400000002E-2</v>
      </c>
      <c r="FF221" s="246">
        <f t="shared" si="188"/>
        <v>0.14643186848308937</v>
      </c>
      <c r="FG221" s="343">
        <f t="shared" si="189"/>
        <v>8.8616890015038354</v>
      </c>
      <c r="FH221" s="276">
        <v>0</v>
      </c>
      <c r="FI221" s="260">
        <v>0</v>
      </c>
      <c r="FJ221" s="260">
        <v>2.1237060631425598E-2</v>
      </c>
      <c r="FK221" s="260">
        <v>6.1646335058010468E-2</v>
      </c>
      <c r="FL221" s="260">
        <v>6.6874506101446102E-2</v>
      </c>
      <c r="FM221" s="264">
        <v>0</v>
      </c>
      <c r="FN221" s="264">
        <v>0</v>
      </c>
      <c r="FO221" s="344">
        <v>0.14975790179088216</v>
      </c>
      <c r="FP221" s="345">
        <v>2.1636462444078264</v>
      </c>
      <c r="FQ221" s="260">
        <v>3.1320189691260802</v>
      </c>
      <c r="FR221" s="260">
        <v>0</v>
      </c>
      <c r="FS221" s="260">
        <v>0</v>
      </c>
      <c r="FT221" s="260">
        <v>0</v>
      </c>
      <c r="FU221" s="264">
        <v>0</v>
      </c>
      <c r="FV221" s="147">
        <v>0</v>
      </c>
      <c r="FW221" s="344">
        <v>5.2956652135339066</v>
      </c>
      <c r="FX221" s="195">
        <v>0.14514494431483674</v>
      </c>
      <c r="FY221" s="262">
        <v>0.24032062900437268</v>
      </c>
      <c r="FZ221" s="262">
        <v>0.2850307439286256</v>
      </c>
      <c r="GA221" s="262">
        <v>0</v>
      </c>
      <c r="GB221" s="262">
        <v>4.2225418217171993E-4</v>
      </c>
      <c r="GC221" s="147">
        <v>0</v>
      </c>
      <c r="GD221" s="147">
        <v>0</v>
      </c>
      <c r="GE221" s="346">
        <v>0.67091857143000666</v>
      </c>
      <c r="GF221" s="273">
        <f t="shared" si="190"/>
        <v>0.50986275492737865</v>
      </c>
      <c r="GG221" s="246">
        <f t="shared" si="191"/>
        <v>2.1498756641055645</v>
      </c>
      <c r="GH221" s="246">
        <f t="shared" si="192"/>
        <v>3.0470829313076657</v>
      </c>
      <c r="GI221" s="246">
        <f t="shared" si="193"/>
        <v>9.5232457801252751E-2</v>
      </c>
      <c r="GJ221" s="246">
        <f t="shared" si="194"/>
        <v>-4.6620693416876691E-18</v>
      </c>
      <c r="GK221" s="246">
        <f t="shared" si="195"/>
        <v>0</v>
      </c>
      <c r="GL221" s="246">
        <f t="shared" si="196"/>
        <v>4.4746747750742388E-2</v>
      </c>
      <c r="GM221" s="346">
        <f t="shared" si="197"/>
        <v>5.8468005558926048</v>
      </c>
      <c r="GN221" s="195">
        <v>0</v>
      </c>
      <c r="GO221" s="262">
        <v>10.123307953900746</v>
      </c>
      <c r="GP221" s="262">
        <v>0</v>
      </c>
      <c r="GQ221" s="262">
        <v>0</v>
      </c>
      <c r="GR221" s="262">
        <v>0</v>
      </c>
      <c r="GS221" s="147">
        <v>1.3751660562853432</v>
      </c>
      <c r="GT221" s="147">
        <f t="shared" si="198"/>
        <v>1.0489998522492576</v>
      </c>
      <c r="GU221" s="346">
        <f t="shared" si="199"/>
        <v>12.547473862435346</v>
      </c>
      <c r="GV221" s="195">
        <v>1.5098529022355169</v>
      </c>
      <c r="GW221" s="262">
        <v>1.3626950146070838</v>
      </c>
      <c r="GX221" s="262">
        <v>1.6278988761322832</v>
      </c>
      <c r="GY221" s="262">
        <v>0.45958455772084145</v>
      </c>
      <c r="GZ221" s="262">
        <v>9.4253165663330354E-4</v>
      </c>
      <c r="HA221" s="147">
        <v>1.2891585346656909E-2</v>
      </c>
      <c r="HB221" s="147">
        <f t="shared" si="186"/>
        <v>0</v>
      </c>
      <c r="HC221" s="346">
        <f t="shared" si="187"/>
        <v>4.9738654676990164</v>
      </c>
      <c r="HD221" s="248">
        <f t="shared" si="200"/>
        <v>29.48448157278176</v>
      </c>
      <c r="HE221" s="116">
        <f t="shared" si="234"/>
        <v>1.3482414169250434</v>
      </c>
      <c r="HF221" s="117">
        <f t="shared" si="235"/>
        <v>19.274551154352885</v>
      </c>
      <c r="HG221" s="117">
        <f t="shared" si="236"/>
        <v>8.8616890015038354</v>
      </c>
      <c r="HH221" s="195">
        <f t="shared" si="224"/>
        <v>0.14975790179088216</v>
      </c>
      <c r="HI221" s="262">
        <f t="shared" si="225"/>
        <v>5.2956652135339066</v>
      </c>
      <c r="HJ221" s="262">
        <f t="shared" si="226"/>
        <v>0.67091857143000666</v>
      </c>
      <c r="HK221" s="262">
        <f t="shared" si="227"/>
        <v>5.8468005558926048</v>
      </c>
      <c r="HL221" s="262">
        <f t="shared" si="228"/>
        <v>12.547473862435346</v>
      </c>
      <c r="HM221" s="262">
        <f t="shared" si="229"/>
        <v>4.9738654676990164</v>
      </c>
      <c r="HN221" s="120">
        <f t="shared" si="206"/>
        <v>11.491584595021628</v>
      </c>
      <c r="HO221" s="249">
        <f t="shared" si="207"/>
        <v>38.975026800640592</v>
      </c>
      <c r="HP221" s="121">
        <f t="shared" si="208"/>
        <v>61.024973199359408</v>
      </c>
      <c r="HQ221" s="122">
        <f t="shared" si="201"/>
        <v>20.622792571277927</v>
      </c>
      <c r="HR221" s="123">
        <f t="shared" si="202"/>
        <v>11.813384340856519</v>
      </c>
      <c r="HS221" s="196">
        <f t="shared" si="203"/>
        <v>8.8094082304214076</v>
      </c>
      <c r="HT221" s="197">
        <f t="shared" si="204"/>
        <v>12.697231764226229</v>
      </c>
      <c r="HU221" s="198">
        <f t="shared" si="205"/>
        <v>-3.887823533804819</v>
      </c>
      <c r="HV221" s="199">
        <f t="shared" si="209"/>
        <v>2.4570401310651468</v>
      </c>
      <c r="HW221" s="125">
        <f t="shared" si="210"/>
        <v>0.11235345141042029</v>
      </c>
      <c r="HX221" s="125">
        <f t="shared" si="211"/>
        <v>1.6062125961960738</v>
      </c>
      <c r="HY221" s="125">
        <f t="shared" si="212"/>
        <v>0.73847408345865295</v>
      </c>
      <c r="HZ221" s="200">
        <f t="shared" si="213"/>
        <v>1.2479825149240181E-2</v>
      </c>
      <c r="IA221" s="201">
        <f t="shared" si="214"/>
        <v>0.44130543446115889</v>
      </c>
      <c r="IB221" s="201">
        <f t="shared" si="215"/>
        <v>5.5909880952500553E-2</v>
      </c>
      <c r="IC221" s="201">
        <f t="shared" si="216"/>
        <v>0.48723337965771707</v>
      </c>
      <c r="ID221" s="201">
        <f t="shared" si="217"/>
        <v>1.0456228218696122</v>
      </c>
      <c r="IE221" s="201">
        <f t="shared" si="218"/>
        <v>0.41448878897491803</v>
      </c>
      <c r="IF221" s="173">
        <f t="shared" si="219"/>
        <v>1.7185660476064939</v>
      </c>
      <c r="IG221" s="174">
        <f t="shared" si="220"/>
        <v>0.98444869507137656</v>
      </c>
      <c r="IH221" s="184">
        <f t="shared" si="221"/>
        <v>0.73411735253511734</v>
      </c>
      <c r="II221" s="185">
        <f t="shared" si="222"/>
        <v>1.0581026470188524</v>
      </c>
      <c r="IJ221" s="177">
        <f t="shared" si="223"/>
        <v>-0.32398529448373492</v>
      </c>
      <c r="IK221" s="130">
        <v>0</v>
      </c>
      <c r="IL221" s="347">
        <v>0</v>
      </c>
    </row>
    <row r="222" spans="1:246" outlineLevel="3" x14ac:dyDescent="0.2">
      <c r="A222" s="187">
        <v>210.88484848484799</v>
      </c>
      <c r="B222" s="188">
        <v>192</v>
      </c>
      <c r="C222" s="189" t="s">
        <v>326</v>
      </c>
      <c r="D222" s="208" t="s">
        <v>336</v>
      </c>
      <c r="E222" s="191" t="s">
        <v>342</v>
      </c>
      <c r="F222" s="1">
        <v>49608.451000000001</v>
      </c>
      <c r="G222" s="232">
        <v>455.27020000000005</v>
      </c>
      <c r="H222" s="234">
        <v>81.424999999999997</v>
      </c>
      <c r="I222" s="192">
        <v>1</v>
      </c>
      <c r="J222" s="193">
        <v>0</v>
      </c>
      <c r="K222" s="202">
        <v>1</v>
      </c>
      <c r="L222" s="271">
        <v>4.5593628473471695</v>
      </c>
      <c r="M222" s="272">
        <v>2.697491982534749</v>
      </c>
      <c r="N222" s="314">
        <v>1.8618708648124205</v>
      </c>
      <c r="O222" s="314">
        <v>0.47944115798702647</v>
      </c>
      <c r="P222" s="314">
        <v>1.3824297068253939</v>
      </c>
      <c r="Q222" s="314">
        <v>2.697491982534749</v>
      </c>
      <c r="R222" s="315">
        <v>0</v>
      </c>
      <c r="S222" s="316">
        <v>4.5593628473471695</v>
      </c>
      <c r="T222" s="316">
        <v>1.5733608596688899</v>
      </c>
      <c r="U222" s="316">
        <v>2.9860019876782795</v>
      </c>
      <c r="V222" s="316">
        <v>2.2955577683563178</v>
      </c>
      <c r="W222" s="316">
        <v>0.15256955575201189</v>
      </c>
      <c r="X222" s="316">
        <v>0.53787466356995006</v>
      </c>
      <c r="Y222" s="316">
        <v>0</v>
      </c>
      <c r="Z222" s="316">
        <v>1.5733608596688899</v>
      </c>
      <c r="AA222" s="317">
        <v>16.700087245331865</v>
      </c>
      <c r="AB222" s="318">
        <v>5.7986837580130848</v>
      </c>
      <c r="AC222" s="318">
        <v>10.901403487318781</v>
      </c>
      <c r="AD222" s="318">
        <v>0.59201462970706253</v>
      </c>
      <c r="AE222" s="318">
        <v>10.309388857611719</v>
      </c>
      <c r="AF222" s="318">
        <v>5.7986837580130848</v>
      </c>
      <c r="AG222" s="319">
        <v>0</v>
      </c>
      <c r="AH222" s="320">
        <v>16.700087245331865</v>
      </c>
      <c r="AI222" s="320">
        <v>11.160509510973579</v>
      </c>
      <c r="AJ222" s="320">
        <v>5.5395777343582857</v>
      </c>
      <c r="AK222" s="320">
        <v>3.1560619980293607</v>
      </c>
      <c r="AL222" s="320">
        <v>0.23617164995230877</v>
      </c>
      <c r="AM222" s="320">
        <v>2.1473440863766151</v>
      </c>
      <c r="AN222" s="320">
        <v>9.8154117921751585</v>
      </c>
      <c r="AO222" s="320">
        <v>1.345097718798423</v>
      </c>
      <c r="AP222" s="321">
        <v>4.4188804666666659</v>
      </c>
      <c r="AQ222" s="322">
        <v>0.34185645028124995</v>
      </c>
      <c r="AR222" s="323">
        <v>4.0770240163854163</v>
      </c>
      <c r="AS222" s="323">
        <v>0.18974739166666665</v>
      </c>
      <c r="AT222" s="323">
        <v>3.8872766247187496</v>
      </c>
      <c r="AU222" s="323">
        <v>0.34185645028124995</v>
      </c>
      <c r="AV222" s="315">
        <v>6.084978723147999E-2</v>
      </c>
      <c r="AW222" s="316">
        <v>4.3580306794351857</v>
      </c>
      <c r="AX222" s="316">
        <v>1.4486674116490836</v>
      </c>
      <c r="AY222" s="316">
        <v>2.7234003119472705</v>
      </c>
      <c r="AZ222" s="316">
        <v>0</v>
      </c>
      <c r="BA222" s="316">
        <v>0.18596295583883168</v>
      </c>
      <c r="BB222" s="316">
        <v>2.7234003119472705</v>
      </c>
      <c r="BC222" s="316">
        <v>0</v>
      </c>
      <c r="BD222" s="316">
        <v>1.4486674116490836</v>
      </c>
      <c r="BE222" s="324">
        <v>1.7712655145252931E-4</v>
      </c>
      <c r="BF222" s="325">
        <v>1.024501713868438E-5</v>
      </c>
      <c r="BG222" s="326">
        <v>1.6688153431384492E-4</v>
      </c>
      <c r="BH222" s="326">
        <v>0</v>
      </c>
      <c r="BI222" s="326">
        <v>1.6688153431384492E-4</v>
      </c>
      <c r="BJ222" s="326">
        <v>1.024501713868438E-5</v>
      </c>
      <c r="BK222" s="319">
        <v>0</v>
      </c>
      <c r="BL222" s="320">
        <v>1.7712655145252931E-4</v>
      </c>
      <c r="BM222" s="320">
        <v>1.4281676303633332E-4</v>
      </c>
      <c r="BN222" s="320">
        <v>3.4309788416195983E-5</v>
      </c>
      <c r="BO222" s="320">
        <v>0</v>
      </c>
      <c r="BP222" s="320">
        <v>0</v>
      </c>
      <c r="BQ222" s="320">
        <v>3.4309788416195983E-5</v>
      </c>
      <c r="BR222" s="320">
        <v>0</v>
      </c>
      <c r="BS222" s="320">
        <v>1.4281676303633332E-4</v>
      </c>
      <c r="BT222" s="275">
        <v>5.3247493070075251E-2</v>
      </c>
      <c r="BU222" s="327">
        <v>7.3546261146512802E-3</v>
      </c>
      <c r="BV222" s="328">
        <v>4.5892866955423973E-2</v>
      </c>
      <c r="BW222" s="328">
        <v>1.6474362496818863E-2</v>
      </c>
      <c r="BX222" s="328">
        <v>2.941850445860511E-2</v>
      </c>
      <c r="BY222" s="328">
        <v>7.3546261146512802E-3</v>
      </c>
      <c r="BZ222" s="329">
        <v>5.2395533180954044E-2</v>
      </c>
      <c r="CA222" s="330">
        <v>8.5195988912120657E-4</v>
      </c>
      <c r="CB222" s="330">
        <v>5.8837008917210292E-4</v>
      </c>
      <c r="CC222" s="330">
        <v>2.6358979994910365E-4</v>
      </c>
      <c r="CD222" s="330"/>
      <c r="CE222" s="330">
        <v>2.6358979994910202E-4</v>
      </c>
      <c r="CF222" s="330">
        <v>1.6263032587282567E-18</v>
      </c>
      <c r="CG222" s="330"/>
      <c r="CH222" s="330">
        <v>5.8837008917210292E-4</v>
      </c>
      <c r="CI222" s="331">
        <v>3.6615603567750003E-2</v>
      </c>
      <c r="CJ222" s="332">
        <v>8.5440155700000013E-4</v>
      </c>
      <c r="CK222" s="332">
        <v>3.5761202010750004E-2</v>
      </c>
      <c r="CL222" s="332"/>
      <c r="CM222" s="332">
        <v>3.5761202010750004E-2</v>
      </c>
      <c r="CN222" s="332">
        <v>8.5440155700000013E-4</v>
      </c>
      <c r="CO222" s="333"/>
      <c r="CP222" s="334">
        <v>3.6615603567750003E-2</v>
      </c>
      <c r="CQ222" s="334">
        <v>3.6615603567750003E-2</v>
      </c>
      <c r="CR222" s="334">
        <v>0</v>
      </c>
      <c r="CS222" s="335"/>
      <c r="CT222" s="335"/>
      <c r="CU222" s="334">
        <v>0</v>
      </c>
      <c r="CV222" s="334">
        <v>3.7267819006300551E-2</v>
      </c>
      <c r="CW222" s="334">
        <v>-6.522154385505477E-4</v>
      </c>
      <c r="CX222" s="299">
        <v>1.1236649999999997</v>
      </c>
      <c r="CY222" s="300">
        <v>0.15043737324445228</v>
      </c>
      <c r="CZ222" s="301">
        <v>0.97322762675554753</v>
      </c>
      <c r="DA222" s="301">
        <v>0</v>
      </c>
      <c r="DB222" s="301">
        <v>0.97322762675554753</v>
      </c>
      <c r="DC222" s="301">
        <v>0.15043737324445228</v>
      </c>
      <c r="DD222" s="169">
        <v>0</v>
      </c>
      <c r="DE222" s="170">
        <v>1.1236649999999997</v>
      </c>
      <c r="DF222" s="170">
        <v>1.0776942474405518</v>
      </c>
      <c r="DG222" s="170">
        <v>4.5970752559447936E-2</v>
      </c>
      <c r="DH222" s="170">
        <v>0</v>
      </c>
      <c r="DI222" s="170">
        <v>0</v>
      </c>
      <c r="DJ222" s="170">
        <v>4.5970752559447936E-2</v>
      </c>
      <c r="DK222" s="170">
        <v>1.0776942474405518</v>
      </c>
      <c r="DL222" s="170">
        <v>0</v>
      </c>
      <c r="DM222" s="336">
        <v>26.892035782534979</v>
      </c>
      <c r="DN222" s="337">
        <v>8.9966888367623259</v>
      </c>
      <c r="DO222" s="337">
        <v>17.895346945772651</v>
      </c>
      <c r="DP222" s="337">
        <v>1.2776775418575745</v>
      </c>
      <c r="DQ222" s="337">
        <v>16.61766940391508</v>
      </c>
      <c r="DR222" s="337">
        <v>8.9966888367623259</v>
      </c>
      <c r="DS222" s="338">
        <v>0.11324532041243404</v>
      </c>
      <c r="DT222" s="339">
        <v>26.778790462122544</v>
      </c>
      <c r="DU222" s="339">
        <v>15.297578820152061</v>
      </c>
      <c r="DV222" s="339">
        <v>11.295248686131648</v>
      </c>
      <c r="DW222" s="339">
        <v>5.4516197663856785</v>
      </c>
      <c r="DX222" s="339">
        <v>0.57496775134310152</v>
      </c>
      <c r="DY222" s="339">
        <v>5.4546241242417004</v>
      </c>
      <c r="DZ222" s="339">
        <v>10.930373858622012</v>
      </c>
      <c r="EA222" s="339">
        <v>4.3672049615300548</v>
      </c>
      <c r="EB222" s="340">
        <v>4.5593628473471695</v>
      </c>
      <c r="EC222" s="274">
        <v>16.700087245331865</v>
      </c>
      <c r="ED222" s="274">
        <v>4.4188804666666659</v>
      </c>
      <c r="EE222" s="274">
        <v>1.7712655145252931E-4</v>
      </c>
      <c r="EF222" s="274">
        <v>5.3247493070075251E-2</v>
      </c>
      <c r="EG222" s="274">
        <v>3.6615603567750003E-2</v>
      </c>
      <c r="EH222" s="274">
        <f t="shared" si="230"/>
        <v>1.1236649999999997</v>
      </c>
      <c r="EI222" s="248">
        <f t="shared" si="231"/>
        <v>26.892035782534979</v>
      </c>
      <c r="EJ222" s="245">
        <v>0.47944115798702647</v>
      </c>
      <c r="EK222" s="246">
        <v>0.59201462970706253</v>
      </c>
      <c r="EL222" s="246">
        <v>0.18974739166666665</v>
      </c>
      <c r="EM222" s="246">
        <v>0</v>
      </c>
      <c r="EN222" s="246">
        <v>1.6474362496818863E-2</v>
      </c>
      <c r="EO222" s="246">
        <v>0</v>
      </c>
      <c r="EP222" s="246">
        <v>0</v>
      </c>
      <c r="EQ222" s="341">
        <v>1.2776775418575745</v>
      </c>
      <c r="ER222" s="246">
        <v>1.3824297068253939</v>
      </c>
      <c r="ES222" s="246">
        <v>10.309388857611719</v>
      </c>
      <c r="ET222" s="246">
        <v>3.8872766247187496</v>
      </c>
      <c r="EU222" s="246">
        <v>1.6688153431384492E-4</v>
      </c>
      <c r="EV222" s="246">
        <v>2.941850445860511E-2</v>
      </c>
      <c r="EW222" s="246">
        <v>3.5761202010750004E-2</v>
      </c>
      <c r="EX222" s="246">
        <f t="shared" si="232"/>
        <v>0.97322762675554753</v>
      </c>
      <c r="EY222" s="342">
        <f t="shared" si="233"/>
        <v>16.61766940391508</v>
      </c>
      <c r="EZ222" s="246">
        <v>2.697491982534749</v>
      </c>
      <c r="FA222" s="246">
        <v>5.7986837580130848</v>
      </c>
      <c r="FB222" s="246">
        <v>0.34185645028124995</v>
      </c>
      <c r="FC222" s="246">
        <v>1.024501713868438E-5</v>
      </c>
      <c r="FD222" s="246">
        <v>7.3546261146512802E-3</v>
      </c>
      <c r="FE222" s="246">
        <v>8.5440155700000013E-4</v>
      </c>
      <c r="FF222" s="246">
        <f t="shared" si="188"/>
        <v>0.15043737324445228</v>
      </c>
      <c r="FG222" s="343">
        <f t="shared" si="189"/>
        <v>8.9966888367623259</v>
      </c>
      <c r="FH222" s="276">
        <v>0</v>
      </c>
      <c r="FI222" s="260">
        <v>0</v>
      </c>
      <c r="FJ222" s="260">
        <v>6.084978723147999E-2</v>
      </c>
      <c r="FK222" s="260">
        <v>0</v>
      </c>
      <c r="FL222" s="260">
        <v>5.2395533180954044E-2</v>
      </c>
      <c r="FM222" s="264">
        <v>0</v>
      </c>
      <c r="FN222" s="264">
        <v>0</v>
      </c>
      <c r="FO222" s="344">
        <v>0.11324532041243404</v>
      </c>
      <c r="FP222" s="345">
        <v>2.2955577683563178</v>
      </c>
      <c r="FQ222" s="260">
        <v>3.1560619980293607</v>
      </c>
      <c r="FR222" s="260">
        <v>0</v>
      </c>
      <c r="FS222" s="260">
        <v>0</v>
      </c>
      <c r="FT222" s="260">
        <v>0</v>
      </c>
      <c r="FU222" s="264">
        <v>0</v>
      </c>
      <c r="FV222" s="147">
        <v>0</v>
      </c>
      <c r="FW222" s="344">
        <v>5.4516197663856785</v>
      </c>
      <c r="FX222" s="195">
        <v>0.15256955575201189</v>
      </c>
      <c r="FY222" s="262">
        <v>0.23617164995230877</v>
      </c>
      <c r="FZ222" s="262">
        <v>0.18596295583883168</v>
      </c>
      <c r="GA222" s="262">
        <v>0</v>
      </c>
      <c r="GB222" s="262">
        <v>2.6358979994910202E-4</v>
      </c>
      <c r="GC222" s="147">
        <v>0</v>
      </c>
      <c r="GD222" s="147">
        <v>0</v>
      </c>
      <c r="GE222" s="346">
        <v>0.57496775134310152</v>
      </c>
      <c r="GF222" s="273">
        <f t="shared" si="190"/>
        <v>0.53787466356995006</v>
      </c>
      <c r="GG222" s="246">
        <f t="shared" si="191"/>
        <v>2.1473440863766151</v>
      </c>
      <c r="GH222" s="246">
        <f t="shared" si="192"/>
        <v>2.7234003119472705</v>
      </c>
      <c r="GI222" s="246">
        <f t="shared" si="193"/>
        <v>3.4309788416195983E-5</v>
      </c>
      <c r="GJ222" s="246">
        <f t="shared" si="194"/>
        <v>1.6263032587282567E-18</v>
      </c>
      <c r="GK222" s="246">
        <f t="shared" si="195"/>
        <v>0</v>
      </c>
      <c r="GL222" s="246">
        <f t="shared" si="196"/>
        <v>4.5970752559447936E-2</v>
      </c>
      <c r="GM222" s="346">
        <f t="shared" si="197"/>
        <v>5.4546241242417004</v>
      </c>
      <c r="GN222" s="195">
        <v>0</v>
      </c>
      <c r="GO222" s="262">
        <v>9.8154117921751585</v>
      </c>
      <c r="GP222" s="262">
        <v>0</v>
      </c>
      <c r="GQ222" s="262">
        <v>0</v>
      </c>
      <c r="GR222" s="262">
        <v>0</v>
      </c>
      <c r="GS222" s="147">
        <v>3.7267819006300551E-2</v>
      </c>
      <c r="GT222" s="147">
        <f t="shared" si="198"/>
        <v>1.0776942474405518</v>
      </c>
      <c r="GU222" s="346">
        <f t="shared" si="199"/>
        <v>10.930373858622012</v>
      </c>
      <c r="GV222" s="195">
        <v>1.5733608596688899</v>
      </c>
      <c r="GW222" s="262">
        <v>1.345097718798423</v>
      </c>
      <c r="GX222" s="262">
        <v>1.4486674116490836</v>
      </c>
      <c r="GY222" s="262">
        <v>1.4281676303633332E-4</v>
      </c>
      <c r="GZ222" s="262">
        <v>5.8837008917210292E-4</v>
      </c>
      <c r="HA222" s="147">
        <v>-6.522154385505477E-4</v>
      </c>
      <c r="HB222" s="147">
        <f t="shared" si="186"/>
        <v>0</v>
      </c>
      <c r="HC222" s="346">
        <f t="shared" si="187"/>
        <v>4.3672049615300548</v>
      </c>
      <c r="HD222" s="248">
        <f t="shared" si="200"/>
        <v>26.892035782534979</v>
      </c>
      <c r="HE222" s="116">
        <f t="shared" si="234"/>
        <v>1.2776775418575745</v>
      </c>
      <c r="HF222" s="117">
        <f t="shared" si="235"/>
        <v>16.61766940391508</v>
      </c>
      <c r="HG222" s="117">
        <f t="shared" si="236"/>
        <v>8.9966888367623259</v>
      </c>
      <c r="HH222" s="195">
        <f t="shared" si="224"/>
        <v>0.11324532041243404</v>
      </c>
      <c r="HI222" s="262">
        <f t="shared" si="225"/>
        <v>5.4516197663856785</v>
      </c>
      <c r="HJ222" s="262">
        <f t="shared" si="226"/>
        <v>0.57496775134310152</v>
      </c>
      <c r="HK222" s="262">
        <f t="shared" si="227"/>
        <v>5.4546241242417004</v>
      </c>
      <c r="HL222" s="262">
        <f t="shared" si="228"/>
        <v>10.930373858622012</v>
      </c>
      <c r="HM222" s="262">
        <f t="shared" si="229"/>
        <v>4.3672049615300548</v>
      </c>
      <c r="HN222" s="120">
        <f t="shared" si="206"/>
        <v>10.396796837114856</v>
      </c>
      <c r="HO222" s="249">
        <f t="shared" si="207"/>
        <v>38.661248710174071</v>
      </c>
      <c r="HP222" s="121">
        <f t="shared" si="208"/>
        <v>61.338751289825929</v>
      </c>
      <c r="HQ222" s="122">
        <f t="shared" si="201"/>
        <v>17.895346945772655</v>
      </c>
      <c r="HR222" s="123">
        <f t="shared" si="202"/>
        <v>11.48121164197048</v>
      </c>
      <c r="HS222" s="196">
        <f t="shared" si="203"/>
        <v>6.4141353038021744</v>
      </c>
      <c r="HT222" s="197">
        <f t="shared" si="204"/>
        <v>11.043619179034446</v>
      </c>
      <c r="HU222" s="198">
        <f t="shared" si="205"/>
        <v>-4.6294838752322711</v>
      </c>
      <c r="HV222" s="199">
        <f t="shared" si="209"/>
        <v>2.2410029818779149</v>
      </c>
      <c r="HW222" s="125">
        <f t="shared" si="210"/>
        <v>0.10647312848813122</v>
      </c>
      <c r="HX222" s="125">
        <f t="shared" si="211"/>
        <v>1.38480578365959</v>
      </c>
      <c r="HY222" s="125">
        <f t="shared" si="212"/>
        <v>0.74972406973019379</v>
      </c>
      <c r="HZ222" s="200">
        <f t="shared" si="213"/>
        <v>9.4371100343695041E-3</v>
      </c>
      <c r="IA222" s="201">
        <f t="shared" si="214"/>
        <v>0.45430164719880656</v>
      </c>
      <c r="IB222" s="201">
        <f t="shared" si="215"/>
        <v>4.7913979278591791E-2</v>
      </c>
      <c r="IC222" s="201">
        <f t="shared" si="216"/>
        <v>0.45455201035347503</v>
      </c>
      <c r="ID222" s="201">
        <f t="shared" si="217"/>
        <v>0.91086448821850097</v>
      </c>
      <c r="IE222" s="201">
        <f t="shared" si="218"/>
        <v>0.36393374679417123</v>
      </c>
      <c r="IF222" s="173">
        <f t="shared" si="219"/>
        <v>1.4912789121477212</v>
      </c>
      <c r="IG222" s="174">
        <f t="shared" si="220"/>
        <v>0.9567676368308734</v>
      </c>
      <c r="IH222" s="184">
        <f t="shared" si="221"/>
        <v>0.53451127531684783</v>
      </c>
      <c r="II222" s="185">
        <f t="shared" si="222"/>
        <v>0.9203015982528705</v>
      </c>
      <c r="IJ222" s="177">
        <f t="shared" si="223"/>
        <v>-0.38579032293602261</v>
      </c>
      <c r="IK222" s="130">
        <v>0</v>
      </c>
      <c r="IL222" s="347">
        <v>0</v>
      </c>
    </row>
    <row r="223" spans="1:246" outlineLevel="3" x14ac:dyDescent="0.2">
      <c r="A223" s="187">
        <v>211.981818181818</v>
      </c>
      <c r="B223" s="188">
        <v>193</v>
      </c>
      <c r="C223" s="189" t="s">
        <v>326</v>
      </c>
      <c r="D223" s="208" t="s">
        <v>336</v>
      </c>
      <c r="E223" s="191" t="s">
        <v>343</v>
      </c>
      <c r="F223" s="1">
        <v>5299.5240000000003</v>
      </c>
      <c r="G223" s="232">
        <v>49.593200000000003</v>
      </c>
      <c r="H223" s="234">
        <v>82.635000000000005</v>
      </c>
      <c r="I223" s="192">
        <v>1</v>
      </c>
      <c r="J223" s="193">
        <v>0</v>
      </c>
      <c r="K223" s="202">
        <v>1</v>
      </c>
      <c r="L223" s="271">
        <v>4.8651694575758775</v>
      </c>
      <c r="M223" s="272">
        <v>2.8593163951498575</v>
      </c>
      <c r="N223" s="314">
        <v>2.00585306242602</v>
      </c>
      <c r="O223" s="314">
        <v>0.51666237522998237</v>
      </c>
      <c r="P223" s="314">
        <v>1.4891906871960376</v>
      </c>
      <c r="Q223" s="314">
        <v>2.8593163951498575</v>
      </c>
      <c r="R223" s="315">
        <v>0</v>
      </c>
      <c r="S223" s="316">
        <v>4.8651694575758775</v>
      </c>
      <c r="T223" s="316">
        <v>1.6437521754102837</v>
      </c>
      <c r="U223" s="316">
        <v>3.2214172821655938</v>
      </c>
      <c r="V223" s="316">
        <v>2.4836260781659178</v>
      </c>
      <c r="W223" s="316">
        <v>0.16214920165031077</v>
      </c>
      <c r="X223" s="316">
        <v>0.57564200234936491</v>
      </c>
      <c r="Y223" s="316">
        <v>0</v>
      </c>
      <c r="Z223" s="316">
        <v>1.6437521754102837</v>
      </c>
      <c r="AA223" s="317">
        <v>18.149206548693261</v>
      </c>
      <c r="AB223" s="318">
        <v>5.9499111421672009</v>
      </c>
      <c r="AC223" s="318">
        <v>12.19929540652606</v>
      </c>
      <c r="AD223" s="318">
        <v>0.61890496829373676</v>
      </c>
      <c r="AE223" s="318">
        <v>11.580390438232323</v>
      </c>
      <c r="AF223" s="318">
        <v>5.9499111421672009</v>
      </c>
      <c r="AG223" s="319">
        <v>0</v>
      </c>
      <c r="AH223" s="320">
        <v>18.149206548693261</v>
      </c>
      <c r="AI223" s="320">
        <v>12.319433117419159</v>
      </c>
      <c r="AJ223" s="320">
        <v>5.8297734312741021</v>
      </c>
      <c r="AK223" s="320">
        <v>3.298965058957902</v>
      </c>
      <c r="AL223" s="320">
        <v>0.25632772945209736</v>
      </c>
      <c r="AM223" s="320">
        <v>2.274480642864102</v>
      </c>
      <c r="AN223" s="320">
        <v>10.910695301783814</v>
      </c>
      <c r="AO223" s="320">
        <v>1.4087378156353463</v>
      </c>
      <c r="AP223" s="321">
        <v>4.6134569600000006</v>
      </c>
      <c r="AQ223" s="322">
        <v>0.35611336333124993</v>
      </c>
      <c r="AR223" s="323">
        <v>4.2573435966687505</v>
      </c>
      <c r="AS223" s="323">
        <v>0.21190368500000001</v>
      </c>
      <c r="AT223" s="323">
        <v>4.0454399116687503</v>
      </c>
      <c r="AU223" s="323">
        <v>0.35611336333124993</v>
      </c>
      <c r="AV223" s="315">
        <v>5.8614584159040022E-2</v>
      </c>
      <c r="AW223" s="316">
        <v>4.5548423758409609</v>
      </c>
      <c r="AX223" s="316">
        <v>1.5100597863691412</v>
      </c>
      <c r="AY223" s="316">
        <v>2.8367300420430093</v>
      </c>
      <c r="AZ223" s="316">
        <v>0</v>
      </c>
      <c r="BA223" s="316">
        <v>0.20805254742880999</v>
      </c>
      <c r="BB223" s="316">
        <v>2.8367300420430093</v>
      </c>
      <c r="BC223" s="316">
        <v>0</v>
      </c>
      <c r="BD223" s="316">
        <v>1.5100597863691412</v>
      </c>
      <c r="BE223" s="324">
        <v>0.50340227644916524</v>
      </c>
      <c r="BF223" s="325">
        <v>0.11662004984241806</v>
      </c>
      <c r="BG223" s="326">
        <v>0.3867822266067471</v>
      </c>
      <c r="BH223" s="326">
        <v>1.5930733139634314E-2</v>
      </c>
      <c r="BI223" s="326">
        <v>0.37085149346711282</v>
      </c>
      <c r="BJ223" s="326">
        <v>0.11662004984241806</v>
      </c>
      <c r="BK223" s="319">
        <v>0.47823216262670687</v>
      </c>
      <c r="BL223" s="320">
        <v>2.5170113822458321E-2</v>
      </c>
      <c r="BM223" s="320">
        <v>1.9836798934371923E-2</v>
      </c>
      <c r="BN223" s="320">
        <v>5.3333148880863983E-3</v>
      </c>
      <c r="BO223" s="320">
        <v>0</v>
      </c>
      <c r="BP223" s="320">
        <v>7.9653665698171581E-4</v>
      </c>
      <c r="BQ223" s="320">
        <v>4.5367782311046823E-3</v>
      </c>
      <c r="BR223" s="320">
        <v>0</v>
      </c>
      <c r="BS223" s="320">
        <v>1.9836798934371923E-2</v>
      </c>
      <c r="BT223" s="275">
        <v>9.5223030116944052E-2</v>
      </c>
      <c r="BU223" s="327">
        <v>1.3152352226097246E-2</v>
      </c>
      <c r="BV223" s="328">
        <v>8.2070677890846808E-2</v>
      </c>
      <c r="BW223" s="328">
        <v>2.9461268986457824E-2</v>
      </c>
      <c r="BX223" s="328">
        <v>5.2609408904388984E-2</v>
      </c>
      <c r="BY223" s="328">
        <v>1.3152352226097246E-2</v>
      </c>
      <c r="BZ223" s="329">
        <v>9.3794684665189879E-2</v>
      </c>
      <c r="CA223" s="330">
        <v>1.4283454517541733E-3</v>
      </c>
      <c r="CB223" s="330">
        <v>9.8642641695729453E-4</v>
      </c>
      <c r="CC223" s="330">
        <v>4.4191903479687874E-4</v>
      </c>
      <c r="CD223" s="330"/>
      <c r="CE223" s="330">
        <v>4.4191903479686779E-4</v>
      </c>
      <c r="CF223" s="330">
        <v>1.0950441942103595E-17</v>
      </c>
      <c r="CG223" s="330"/>
      <c r="CH223" s="330">
        <v>9.8642641695729453E-4</v>
      </c>
      <c r="CI223" s="331">
        <v>0.57036735623778756</v>
      </c>
      <c r="CJ223" s="332">
        <v>1.3114273332749999E-2</v>
      </c>
      <c r="CK223" s="332">
        <v>0.55725308290503761</v>
      </c>
      <c r="CL223" s="332"/>
      <c r="CM223" s="332">
        <v>0.55725308290503761</v>
      </c>
      <c r="CN223" s="332">
        <v>1.3114273332749999E-2</v>
      </c>
      <c r="CO223" s="333"/>
      <c r="CP223" s="334">
        <v>0.57036735623778756</v>
      </c>
      <c r="CQ223" s="334">
        <v>0.57036735623778756</v>
      </c>
      <c r="CR223" s="334">
        <v>0</v>
      </c>
      <c r="CS223" s="335"/>
      <c r="CT223" s="335"/>
      <c r="CU223" s="334">
        <v>0</v>
      </c>
      <c r="CV223" s="334">
        <v>0.58915383103386965</v>
      </c>
      <c r="CW223" s="334">
        <v>-1.8786474796082087E-2</v>
      </c>
      <c r="CX223" s="299">
        <v>1.1403629999999998</v>
      </c>
      <c r="CY223" s="300">
        <v>0.15267291787602469</v>
      </c>
      <c r="CZ223" s="301">
        <v>0.98769008212397524</v>
      </c>
      <c r="DA223" s="301">
        <v>0</v>
      </c>
      <c r="DB223" s="301">
        <v>0.98769008212397524</v>
      </c>
      <c r="DC223" s="301">
        <v>0.15267291787602469</v>
      </c>
      <c r="DD223" s="169">
        <v>0</v>
      </c>
      <c r="DE223" s="170">
        <v>1.1403629999999998</v>
      </c>
      <c r="DF223" s="170">
        <v>1.0937091082253605</v>
      </c>
      <c r="DG223" s="170">
        <v>4.66538917746393E-2</v>
      </c>
      <c r="DH223" s="170">
        <v>0</v>
      </c>
      <c r="DI223" s="170">
        <v>0</v>
      </c>
      <c r="DJ223" s="170">
        <v>4.66538917746393E-2</v>
      </c>
      <c r="DK223" s="170">
        <v>1.0937091082253605</v>
      </c>
      <c r="DL223" s="170">
        <v>0</v>
      </c>
      <c r="DM223" s="336">
        <v>29.937188629073038</v>
      </c>
      <c r="DN223" s="337">
        <v>9.4609004939255978</v>
      </c>
      <c r="DO223" s="337">
        <v>20.476288135147438</v>
      </c>
      <c r="DP223" s="337">
        <v>1.3928630306498113</v>
      </c>
      <c r="DQ223" s="337">
        <v>19.083425104497628</v>
      </c>
      <c r="DR223" s="337">
        <v>9.4609004939255978</v>
      </c>
      <c r="DS223" s="338">
        <v>0.63064143145093676</v>
      </c>
      <c r="DT223" s="339">
        <v>29.306547197622102</v>
      </c>
      <c r="DU223" s="339">
        <v>17.158144769013063</v>
      </c>
      <c r="DV223" s="339">
        <v>11.940349881180225</v>
      </c>
      <c r="DW223" s="339">
        <v>5.7825911371238199</v>
      </c>
      <c r="DX223" s="339">
        <v>0.6277679342229967</v>
      </c>
      <c r="DY223" s="339">
        <v>5.7380433572622191</v>
      </c>
      <c r="DZ223" s="339">
        <v>12.593558241043043</v>
      </c>
      <c r="EA223" s="339">
        <v>4.5645865279700182</v>
      </c>
      <c r="EB223" s="340">
        <v>4.8651694575758775</v>
      </c>
      <c r="EC223" s="274">
        <v>18.149206548693261</v>
      </c>
      <c r="ED223" s="274">
        <v>4.6134569600000006</v>
      </c>
      <c r="EE223" s="274">
        <v>0.50340227644916524</v>
      </c>
      <c r="EF223" s="274">
        <v>9.5223030116944052E-2</v>
      </c>
      <c r="EG223" s="274">
        <v>0.57036735623778756</v>
      </c>
      <c r="EH223" s="274">
        <f t="shared" si="230"/>
        <v>1.1403629999999998</v>
      </c>
      <c r="EI223" s="248">
        <f t="shared" si="231"/>
        <v>29.937188629073038</v>
      </c>
      <c r="EJ223" s="245">
        <v>0.51666237522998237</v>
      </c>
      <c r="EK223" s="246">
        <v>0.61890496829373676</v>
      </c>
      <c r="EL223" s="246">
        <v>0.21190368500000001</v>
      </c>
      <c r="EM223" s="246">
        <v>1.5930733139634314E-2</v>
      </c>
      <c r="EN223" s="246">
        <v>2.9461268986457824E-2</v>
      </c>
      <c r="EO223" s="246">
        <v>0</v>
      </c>
      <c r="EP223" s="246">
        <v>0</v>
      </c>
      <c r="EQ223" s="341">
        <v>1.3928630306498113</v>
      </c>
      <c r="ER223" s="246">
        <v>1.4891906871960376</v>
      </c>
      <c r="ES223" s="246">
        <v>11.580390438232323</v>
      </c>
      <c r="ET223" s="246">
        <v>4.0454399116687503</v>
      </c>
      <c r="EU223" s="246">
        <v>0.37085149346711282</v>
      </c>
      <c r="EV223" s="246">
        <v>5.2609408904388984E-2</v>
      </c>
      <c r="EW223" s="246">
        <v>0.55725308290503761</v>
      </c>
      <c r="EX223" s="246">
        <f t="shared" si="232"/>
        <v>0.98769008212397524</v>
      </c>
      <c r="EY223" s="342">
        <f t="shared" si="233"/>
        <v>19.083425104497628</v>
      </c>
      <c r="EZ223" s="246">
        <v>2.8593163951498575</v>
      </c>
      <c r="FA223" s="246">
        <v>5.9499111421672009</v>
      </c>
      <c r="FB223" s="246">
        <v>0.35611336333124993</v>
      </c>
      <c r="FC223" s="246">
        <v>0.11662004984241806</v>
      </c>
      <c r="FD223" s="246">
        <v>1.3152352226097246E-2</v>
      </c>
      <c r="FE223" s="246">
        <v>1.3114273332749999E-2</v>
      </c>
      <c r="FF223" s="246">
        <f t="shared" si="188"/>
        <v>0.15267291787602469</v>
      </c>
      <c r="FG223" s="343">
        <f t="shared" si="189"/>
        <v>9.4609004939255978</v>
      </c>
      <c r="FH223" s="276">
        <v>0</v>
      </c>
      <c r="FI223" s="260">
        <v>0</v>
      </c>
      <c r="FJ223" s="260">
        <v>5.8614584159040022E-2</v>
      </c>
      <c r="FK223" s="260">
        <v>0.47823216262670687</v>
      </c>
      <c r="FL223" s="260">
        <v>9.3794684665189879E-2</v>
      </c>
      <c r="FM223" s="264">
        <v>0</v>
      </c>
      <c r="FN223" s="264">
        <v>0</v>
      </c>
      <c r="FO223" s="344">
        <v>0.63064143145093676</v>
      </c>
      <c r="FP223" s="345">
        <v>2.4836260781659178</v>
      </c>
      <c r="FQ223" s="260">
        <v>3.298965058957902</v>
      </c>
      <c r="FR223" s="260">
        <v>0</v>
      </c>
      <c r="FS223" s="260">
        <v>0</v>
      </c>
      <c r="FT223" s="260">
        <v>0</v>
      </c>
      <c r="FU223" s="264">
        <v>0</v>
      </c>
      <c r="FV223" s="147">
        <v>0</v>
      </c>
      <c r="FW223" s="344">
        <v>5.7825911371238199</v>
      </c>
      <c r="FX223" s="195">
        <v>0.16214920165031077</v>
      </c>
      <c r="FY223" s="262">
        <v>0.25632772945209736</v>
      </c>
      <c r="FZ223" s="262">
        <v>0.20805254742880999</v>
      </c>
      <c r="GA223" s="262">
        <v>7.9653665698171581E-4</v>
      </c>
      <c r="GB223" s="262">
        <v>4.4191903479686779E-4</v>
      </c>
      <c r="GC223" s="147">
        <v>0</v>
      </c>
      <c r="GD223" s="147">
        <v>0</v>
      </c>
      <c r="GE223" s="346">
        <v>0.6277679342229967</v>
      </c>
      <c r="GF223" s="273">
        <f t="shared" si="190"/>
        <v>0.57564200234936491</v>
      </c>
      <c r="GG223" s="246">
        <f t="shared" si="191"/>
        <v>2.274480642864102</v>
      </c>
      <c r="GH223" s="246">
        <f t="shared" si="192"/>
        <v>2.8367300420430093</v>
      </c>
      <c r="GI223" s="246">
        <f t="shared" si="193"/>
        <v>4.5367782311046823E-3</v>
      </c>
      <c r="GJ223" s="246">
        <f t="shared" si="194"/>
        <v>1.0950441942103595E-17</v>
      </c>
      <c r="GK223" s="246">
        <f t="shared" si="195"/>
        <v>0</v>
      </c>
      <c r="GL223" s="246">
        <f t="shared" si="196"/>
        <v>4.66538917746393E-2</v>
      </c>
      <c r="GM223" s="346">
        <f t="shared" si="197"/>
        <v>5.7380433572622191</v>
      </c>
      <c r="GN223" s="195">
        <v>0</v>
      </c>
      <c r="GO223" s="262">
        <v>10.910695301783814</v>
      </c>
      <c r="GP223" s="262">
        <v>0</v>
      </c>
      <c r="GQ223" s="262">
        <v>0</v>
      </c>
      <c r="GR223" s="262">
        <v>0</v>
      </c>
      <c r="GS223" s="147">
        <v>0.58915383103386965</v>
      </c>
      <c r="GT223" s="147">
        <f t="shared" si="198"/>
        <v>1.0937091082253605</v>
      </c>
      <c r="GU223" s="346">
        <f t="shared" si="199"/>
        <v>12.593558241043043</v>
      </c>
      <c r="GV223" s="195">
        <v>1.6437521754102837</v>
      </c>
      <c r="GW223" s="262">
        <v>1.4087378156353463</v>
      </c>
      <c r="GX223" s="262">
        <v>1.5100597863691412</v>
      </c>
      <c r="GY223" s="262">
        <v>1.9836798934371923E-2</v>
      </c>
      <c r="GZ223" s="262">
        <v>9.8642641695729453E-4</v>
      </c>
      <c r="HA223" s="147">
        <v>-1.8786474796082087E-2</v>
      </c>
      <c r="HB223" s="147">
        <f t="shared" si="186"/>
        <v>0</v>
      </c>
      <c r="HC223" s="346">
        <f t="shared" si="187"/>
        <v>4.5645865279700182</v>
      </c>
      <c r="HD223" s="248">
        <f t="shared" si="200"/>
        <v>29.937188629073038</v>
      </c>
      <c r="HE223" s="116">
        <f t="shared" si="234"/>
        <v>1.3928630306498113</v>
      </c>
      <c r="HF223" s="117">
        <f t="shared" si="235"/>
        <v>19.083425104497628</v>
      </c>
      <c r="HG223" s="117">
        <f t="shared" si="236"/>
        <v>9.4609004939255978</v>
      </c>
      <c r="HH223" s="195">
        <f t="shared" si="224"/>
        <v>0.63064143145093676</v>
      </c>
      <c r="HI223" s="262">
        <f t="shared" si="225"/>
        <v>5.7825911371238199</v>
      </c>
      <c r="HJ223" s="262">
        <f t="shared" si="226"/>
        <v>0.6277679342229967</v>
      </c>
      <c r="HK223" s="262">
        <f t="shared" si="227"/>
        <v>5.7380433572622191</v>
      </c>
      <c r="HL223" s="262">
        <f t="shared" si="228"/>
        <v>12.593558241043043</v>
      </c>
      <c r="HM223" s="262">
        <f t="shared" si="229"/>
        <v>4.5645865279700182</v>
      </c>
      <c r="HN223" s="120">
        <f t="shared" si="206"/>
        <v>10.930397819455234</v>
      </c>
      <c r="HO223" s="249">
        <f t="shared" si="207"/>
        <v>36.511103146273214</v>
      </c>
      <c r="HP223" s="121">
        <f t="shared" si="208"/>
        <v>63.488896853726786</v>
      </c>
      <c r="HQ223" s="122">
        <f t="shared" si="201"/>
        <v>20.476288135147438</v>
      </c>
      <c r="HR223" s="123">
        <f t="shared" si="202"/>
        <v>12.148402428609035</v>
      </c>
      <c r="HS223" s="196">
        <f t="shared" si="203"/>
        <v>8.3278857065384031</v>
      </c>
      <c r="HT223" s="197">
        <f t="shared" si="204"/>
        <v>13.224199672493979</v>
      </c>
      <c r="HU223" s="198">
        <f t="shared" si="205"/>
        <v>-4.8963139659555797</v>
      </c>
      <c r="HV223" s="199">
        <f t="shared" si="209"/>
        <v>2.4947657190894197</v>
      </c>
      <c r="HW223" s="125">
        <f t="shared" si="210"/>
        <v>0.11607191922081761</v>
      </c>
      <c r="HX223" s="125">
        <f t="shared" si="211"/>
        <v>1.5902854253748024</v>
      </c>
      <c r="HY223" s="125">
        <f t="shared" si="212"/>
        <v>0.78840837449379986</v>
      </c>
      <c r="HZ223" s="200">
        <f t="shared" si="213"/>
        <v>5.2553452620911399E-2</v>
      </c>
      <c r="IA223" s="201">
        <f t="shared" si="214"/>
        <v>0.48188259476031831</v>
      </c>
      <c r="IB223" s="201">
        <f t="shared" si="215"/>
        <v>5.2313994518583061E-2</v>
      </c>
      <c r="IC223" s="201">
        <f t="shared" si="216"/>
        <v>0.47817027977185161</v>
      </c>
      <c r="ID223" s="201">
        <f t="shared" si="217"/>
        <v>1.0494631867535869</v>
      </c>
      <c r="IE223" s="201">
        <f t="shared" si="218"/>
        <v>0.38038221066416816</v>
      </c>
      <c r="IF223" s="173">
        <f t="shared" si="219"/>
        <v>1.7063573445956199</v>
      </c>
      <c r="IG223" s="174">
        <f t="shared" si="220"/>
        <v>1.012366869050753</v>
      </c>
      <c r="IH223" s="184">
        <f t="shared" si="221"/>
        <v>0.69399047554486692</v>
      </c>
      <c r="II223" s="185">
        <f t="shared" si="222"/>
        <v>1.1020166393744983</v>
      </c>
      <c r="IJ223" s="177">
        <f t="shared" si="223"/>
        <v>-0.40802616382963164</v>
      </c>
      <c r="IK223" s="130">
        <v>0</v>
      </c>
      <c r="IL223" s="347">
        <v>0</v>
      </c>
    </row>
    <row r="224" spans="1:246" outlineLevel="2" x14ac:dyDescent="0.2">
      <c r="A224" s="187"/>
      <c r="B224" s="188"/>
      <c r="C224" s="189"/>
      <c r="D224" s="209" t="s">
        <v>344</v>
      </c>
      <c r="E224" s="191"/>
      <c r="F224" s="1">
        <v>213416.375</v>
      </c>
      <c r="G224" s="232">
        <v>1837.6360000000002</v>
      </c>
      <c r="H224" s="234">
        <v>82.374405382458761</v>
      </c>
      <c r="I224" s="2">
        <v>1</v>
      </c>
      <c r="J224" s="3">
        <v>0</v>
      </c>
      <c r="K224" s="4">
        <v>0.99632070769183889</v>
      </c>
      <c r="L224" s="271">
        <v>4.7517862568106199</v>
      </c>
      <c r="M224" s="272">
        <v>2.8001620202503297</v>
      </c>
      <c r="N224" s="314">
        <v>1.9516242365602903</v>
      </c>
      <c r="O224" s="314">
        <v>0.50263797337432303</v>
      </c>
      <c r="P224" s="314">
        <v>1.4489862631859673</v>
      </c>
      <c r="Q224" s="314">
        <v>2.8001620202503297</v>
      </c>
      <c r="R224" s="315">
        <v>0</v>
      </c>
      <c r="S224" s="316">
        <v>4.7517862568106199</v>
      </c>
      <c r="T224" s="316">
        <v>1.6230687685014991</v>
      </c>
      <c r="U224" s="316">
        <v>3.1287174883091211</v>
      </c>
      <c r="V224" s="316">
        <v>2.4045089844763292</v>
      </c>
      <c r="W224" s="316">
        <v>0.15974450648872188</v>
      </c>
      <c r="X224" s="316">
        <v>0.56446399734406982</v>
      </c>
      <c r="Y224" s="316">
        <v>0</v>
      </c>
      <c r="Z224" s="316">
        <v>1.6230687685014991</v>
      </c>
      <c r="AA224" s="317">
        <v>17.443004231756568</v>
      </c>
      <c r="AB224" s="318">
        <v>5.9172277169947201</v>
      </c>
      <c r="AC224" s="318">
        <v>11.525776514761848</v>
      </c>
      <c r="AD224" s="318">
        <v>0.47195971615286664</v>
      </c>
      <c r="AE224" s="318">
        <v>11.053816798608981</v>
      </c>
      <c r="AF224" s="318">
        <v>5.9172277169947201</v>
      </c>
      <c r="AG224" s="319">
        <v>0</v>
      </c>
      <c r="AH224" s="320">
        <v>17.443004231756568</v>
      </c>
      <c r="AI224" s="320">
        <v>12.069216693827769</v>
      </c>
      <c r="AJ224" s="320">
        <v>5.3737875379287985</v>
      </c>
      <c r="AK224" s="320">
        <v>2.9017276915427503</v>
      </c>
      <c r="AL224" s="320">
        <v>0.24338722079432185</v>
      </c>
      <c r="AM224" s="320">
        <v>2.2286726255917295</v>
      </c>
      <c r="AN224" s="320">
        <v>10.679984946428746</v>
      </c>
      <c r="AO224" s="320">
        <v>1.3892317473990208</v>
      </c>
      <c r="AP224" s="321">
        <v>4.9964355075477007</v>
      </c>
      <c r="AQ224" s="322">
        <v>0.38328931741307137</v>
      </c>
      <c r="AR224" s="323">
        <v>4.6131461901346293</v>
      </c>
      <c r="AS224" s="323">
        <v>0.27086453923304415</v>
      </c>
      <c r="AT224" s="323">
        <v>4.3422816509015849</v>
      </c>
      <c r="AU224" s="323">
        <v>0.38328931741307137</v>
      </c>
      <c r="AV224" s="315">
        <v>8.952742682535815E-2</v>
      </c>
      <c r="AW224" s="316">
        <v>4.9069080807223422</v>
      </c>
      <c r="AX224" s="316">
        <v>1.6129663861073198</v>
      </c>
      <c r="AY224" s="316">
        <v>3.0298900409520293</v>
      </c>
      <c r="AZ224" s="316">
        <v>0</v>
      </c>
      <c r="BA224" s="316">
        <v>0.26405165366299349</v>
      </c>
      <c r="BB224" s="316">
        <v>3.0298900409520293</v>
      </c>
      <c r="BC224" s="316">
        <v>0</v>
      </c>
      <c r="BD224" s="316">
        <v>1.6129663861073198</v>
      </c>
      <c r="BE224" s="324">
        <v>0.11644974384511837</v>
      </c>
      <c r="BF224" s="325">
        <v>1.5699347027867697E-2</v>
      </c>
      <c r="BG224" s="326">
        <v>0.10075039681725068</v>
      </c>
      <c r="BH224" s="326">
        <v>1.7888145515862249E-3</v>
      </c>
      <c r="BI224" s="326">
        <v>9.8961582265664455E-2</v>
      </c>
      <c r="BJ224" s="326">
        <v>1.5699347027867697E-2</v>
      </c>
      <c r="BK224" s="319">
        <v>4.8522864659737854E-2</v>
      </c>
      <c r="BL224" s="320">
        <v>6.7926879185380512E-2</v>
      </c>
      <c r="BM224" s="320">
        <v>5.4147226101043992E-2</v>
      </c>
      <c r="BN224" s="320">
        <v>1.377965308433652E-2</v>
      </c>
      <c r="BO224" s="320">
        <v>0</v>
      </c>
      <c r="BP224" s="320">
        <v>8.9601200022524665E-5</v>
      </c>
      <c r="BQ224" s="320">
        <v>1.3690051884313995E-2</v>
      </c>
      <c r="BR224" s="320">
        <v>0</v>
      </c>
      <c r="BS224" s="320">
        <v>5.4147226101043992E-2</v>
      </c>
      <c r="BT224" s="275">
        <v>8.9212638237058703E-2</v>
      </c>
      <c r="BU224" s="327">
        <v>1.2322187601803687E-2</v>
      </c>
      <c r="BV224" s="328">
        <v>7.6890450635255014E-2</v>
      </c>
      <c r="BW224" s="328">
        <v>2.7601700228040264E-2</v>
      </c>
      <c r="BX224" s="328">
        <v>4.9288750407214754E-2</v>
      </c>
      <c r="BY224" s="328">
        <v>1.2322187601803687E-2</v>
      </c>
      <c r="BZ224" s="329">
        <v>8.7488249338670526E-2</v>
      </c>
      <c r="CA224" s="330">
        <v>1.7243888983881767E-3</v>
      </c>
      <c r="CB224" s="330">
        <v>1.1908763110415569E-3</v>
      </c>
      <c r="CC224" s="330">
        <v>5.3351258734661978E-4</v>
      </c>
      <c r="CD224" s="330"/>
      <c r="CE224" s="330">
        <v>5.335125873466174E-4</v>
      </c>
      <c r="CF224" s="330">
        <v>2.3852447794681098E-18</v>
      </c>
      <c r="CG224" s="330"/>
      <c r="CH224" s="330">
        <v>1.1908763110415569E-3</v>
      </c>
      <c r="CI224" s="331">
        <v>0.22153051976322904</v>
      </c>
      <c r="CJ224" s="332">
        <v>5.1096937889370852E-3</v>
      </c>
      <c r="CK224" s="332">
        <v>0.21642082597429196</v>
      </c>
      <c r="CL224" s="332"/>
      <c r="CM224" s="332">
        <v>0.21642082597429196</v>
      </c>
      <c r="CN224" s="332">
        <v>5.1096937889370852E-3</v>
      </c>
      <c r="CO224" s="333"/>
      <c r="CP224" s="334">
        <v>0.22153051976322904</v>
      </c>
      <c r="CQ224" s="334">
        <v>0.22153051976322904</v>
      </c>
      <c r="CR224" s="334">
        <v>0</v>
      </c>
      <c r="CS224" s="335"/>
      <c r="CT224" s="335"/>
      <c r="CU224" s="334">
        <v>0</v>
      </c>
      <c r="CV224" s="334">
        <v>0.22810556049453776</v>
      </c>
      <c r="CW224" s="334">
        <v>-6.5750407313087122E-3</v>
      </c>
      <c r="CX224" s="299">
        <v>1.1367667942779309</v>
      </c>
      <c r="CY224" s="300">
        <v>0.1521914543237429</v>
      </c>
      <c r="CZ224" s="301">
        <v>0.984575339954188</v>
      </c>
      <c r="DA224" s="301">
        <v>0</v>
      </c>
      <c r="DB224" s="301">
        <v>0.984575339954188</v>
      </c>
      <c r="DC224" s="301">
        <v>0.15219145432374287</v>
      </c>
      <c r="DD224" s="169">
        <v>0</v>
      </c>
      <c r="DE224" s="170">
        <v>1.1367667942779309</v>
      </c>
      <c r="DF224" s="170">
        <v>1.0902600284557795</v>
      </c>
      <c r="DG224" s="170">
        <v>4.6506765822151408E-2</v>
      </c>
      <c r="DH224" s="170">
        <v>0</v>
      </c>
      <c r="DI224" s="170">
        <v>0</v>
      </c>
      <c r="DJ224" s="170">
        <v>4.6506765822151408E-2</v>
      </c>
      <c r="DK224" s="170">
        <v>1.0902600284557795</v>
      </c>
      <c r="DL224" s="170">
        <v>0</v>
      </c>
      <c r="DM224" s="336">
        <v>28.755185692238225</v>
      </c>
      <c r="DN224" s="337">
        <v>9.286001737400472</v>
      </c>
      <c r="DO224" s="337">
        <v>19.469183954837753</v>
      </c>
      <c r="DP224" s="337">
        <v>1.2748527435398604</v>
      </c>
      <c r="DQ224" s="337">
        <v>18.194331211297893</v>
      </c>
      <c r="DR224" s="337">
        <v>9.286001737400472</v>
      </c>
      <c r="DS224" s="338">
        <v>0.22553854082376654</v>
      </c>
      <c r="DT224" s="339">
        <v>28.529647151414459</v>
      </c>
      <c r="DU224" s="339">
        <v>16.672380499067682</v>
      </c>
      <c r="DV224" s="339">
        <v>11.593214998683782</v>
      </c>
      <c r="DW224" s="339">
        <v>5.3062366760190791</v>
      </c>
      <c r="DX224" s="339">
        <v>0.66780649473340636</v>
      </c>
      <c r="DY224" s="339">
        <v>5.8832234815942943</v>
      </c>
      <c r="DZ224" s="339">
        <v>11.998350535379062</v>
      </c>
      <c r="EA224" s="339">
        <v>4.6740299636886169</v>
      </c>
      <c r="EB224" s="340">
        <v>4.7517862568106199</v>
      </c>
      <c r="EC224" s="274">
        <v>17.443004231756568</v>
      </c>
      <c r="ED224" s="274">
        <v>4.9964355075477007</v>
      </c>
      <c r="EE224" s="274">
        <v>0.11644974384511837</v>
      </c>
      <c r="EF224" s="274">
        <v>8.9212638237058703E-2</v>
      </c>
      <c r="EG224" s="274">
        <v>0.22153051976322904</v>
      </c>
      <c r="EH224" s="274">
        <f t="shared" si="230"/>
        <v>1.1367667942779309</v>
      </c>
      <c r="EI224" s="248">
        <f t="shared" si="231"/>
        <v>28.755185692238225</v>
      </c>
      <c r="EJ224" s="245">
        <v>0.50263797337432303</v>
      </c>
      <c r="EK224" s="246">
        <v>0.47195971615286664</v>
      </c>
      <c r="EL224" s="246">
        <v>0.27086453923304415</v>
      </c>
      <c r="EM224" s="246">
        <v>1.7888145515862249E-3</v>
      </c>
      <c r="EN224" s="246">
        <v>2.7601700228040264E-2</v>
      </c>
      <c r="EO224" s="246">
        <v>0</v>
      </c>
      <c r="EP224" s="246">
        <v>0</v>
      </c>
      <c r="EQ224" s="341">
        <v>1.2748527435398604</v>
      </c>
      <c r="ER224" s="246">
        <v>1.4489862631859673</v>
      </c>
      <c r="ES224" s="246">
        <v>11.053816798608981</v>
      </c>
      <c r="ET224" s="246">
        <v>4.3422816509015849</v>
      </c>
      <c r="EU224" s="246">
        <v>9.8961582265664455E-2</v>
      </c>
      <c r="EV224" s="246">
        <v>4.9288750407214754E-2</v>
      </c>
      <c r="EW224" s="246">
        <v>0.21642082597429196</v>
      </c>
      <c r="EX224" s="246">
        <f t="shared" si="232"/>
        <v>0.984575339954188</v>
      </c>
      <c r="EY224" s="342">
        <f t="shared" si="233"/>
        <v>18.194331211297893</v>
      </c>
      <c r="EZ224" s="246">
        <v>2.8001620202503297</v>
      </c>
      <c r="FA224" s="246">
        <v>5.9172277169947201</v>
      </c>
      <c r="FB224" s="246">
        <v>0.38328931741307137</v>
      </c>
      <c r="FC224" s="246">
        <v>1.5699347027867697E-2</v>
      </c>
      <c r="FD224" s="246">
        <v>1.2322187601803687E-2</v>
      </c>
      <c r="FE224" s="246">
        <v>5.1096937889370852E-3</v>
      </c>
      <c r="FF224" s="246">
        <f t="shared" si="188"/>
        <v>0.15219145432374287</v>
      </c>
      <c r="FG224" s="343">
        <f t="shared" si="189"/>
        <v>9.286001737400472</v>
      </c>
      <c r="FH224" s="276">
        <v>0</v>
      </c>
      <c r="FI224" s="260">
        <v>0</v>
      </c>
      <c r="FJ224" s="260">
        <v>8.952742682535815E-2</v>
      </c>
      <c r="FK224" s="260">
        <v>4.8522864659737854E-2</v>
      </c>
      <c r="FL224" s="260">
        <v>8.7488249338670526E-2</v>
      </c>
      <c r="FM224" s="264">
        <v>0</v>
      </c>
      <c r="FN224" s="264">
        <v>0</v>
      </c>
      <c r="FO224" s="344">
        <v>0.22553854082376654</v>
      </c>
      <c r="FP224" s="345">
        <v>2.4045089844763292</v>
      </c>
      <c r="FQ224" s="260">
        <v>2.9017276915427503</v>
      </c>
      <c r="FR224" s="260">
        <v>0</v>
      </c>
      <c r="FS224" s="260">
        <v>0</v>
      </c>
      <c r="FT224" s="260">
        <v>0</v>
      </c>
      <c r="FU224" s="264">
        <v>0</v>
      </c>
      <c r="FV224" s="147">
        <v>0</v>
      </c>
      <c r="FW224" s="344">
        <v>5.3062366760190791</v>
      </c>
      <c r="FX224" s="195">
        <v>0.15974450648872188</v>
      </c>
      <c r="FY224" s="262">
        <v>0.24338722079432185</v>
      </c>
      <c r="FZ224" s="262">
        <v>0.26405165366299349</v>
      </c>
      <c r="GA224" s="262">
        <v>8.9601200022524665E-5</v>
      </c>
      <c r="GB224" s="262">
        <v>5.335125873466174E-4</v>
      </c>
      <c r="GC224" s="147">
        <v>0</v>
      </c>
      <c r="GD224" s="147">
        <v>0</v>
      </c>
      <c r="GE224" s="346">
        <v>0.66780649473340636</v>
      </c>
      <c r="GF224" s="273">
        <f t="shared" si="190"/>
        <v>0.56446399734406982</v>
      </c>
      <c r="GG224" s="246">
        <f t="shared" si="191"/>
        <v>2.2286726255917295</v>
      </c>
      <c r="GH224" s="246">
        <f t="shared" si="192"/>
        <v>3.0298900409520293</v>
      </c>
      <c r="GI224" s="246">
        <f t="shared" si="193"/>
        <v>1.3690051884313995E-2</v>
      </c>
      <c r="GJ224" s="246">
        <f t="shared" si="194"/>
        <v>2.3852447794681098E-18</v>
      </c>
      <c r="GK224" s="246">
        <f t="shared" si="195"/>
        <v>0</v>
      </c>
      <c r="GL224" s="246">
        <f t="shared" si="196"/>
        <v>4.6506765822151408E-2</v>
      </c>
      <c r="GM224" s="346">
        <f t="shared" si="197"/>
        <v>5.8832234815942943</v>
      </c>
      <c r="GN224" s="195">
        <v>0</v>
      </c>
      <c r="GO224" s="262">
        <v>10.679984946428746</v>
      </c>
      <c r="GP224" s="262">
        <v>0</v>
      </c>
      <c r="GQ224" s="262">
        <v>0</v>
      </c>
      <c r="GR224" s="262">
        <v>0</v>
      </c>
      <c r="GS224" s="147">
        <v>0.22810556049453776</v>
      </c>
      <c r="GT224" s="147">
        <f t="shared" si="198"/>
        <v>1.0902600284557795</v>
      </c>
      <c r="GU224" s="346">
        <f t="shared" si="199"/>
        <v>11.998350535379062</v>
      </c>
      <c r="GV224" s="195">
        <v>1.6230687685014991</v>
      </c>
      <c r="GW224" s="262">
        <v>1.3892317473990208</v>
      </c>
      <c r="GX224" s="262">
        <v>1.6129663861073198</v>
      </c>
      <c r="GY224" s="262">
        <v>5.4147226101043992E-2</v>
      </c>
      <c r="GZ224" s="262">
        <v>1.1908763110415569E-3</v>
      </c>
      <c r="HA224" s="147">
        <v>-6.5750407313087122E-3</v>
      </c>
      <c r="HB224" s="147">
        <f t="shared" si="186"/>
        <v>0</v>
      </c>
      <c r="HC224" s="346">
        <f t="shared" si="187"/>
        <v>4.6740299636886169</v>
      </c>
      <c r="HD224" s="248">
        <f t="shared" si="200"/>
        <v>28.755185692238225</v>
      </c>
      <c r="HE224" s="116">
        <f t="shared" si="234"/>
        <v>1.2748527435398604</v>
      </c>
      <c r="HF224" s="117">
        <f t="shared" si="235"/>
        <v>18.194331211297893</v>
      </c>
      <c r="HG224" s="117">
        <f t="shared" si="236"/>
        <v>9.286001737400472</v>
      </c>
      <c r="HH224" s="195">
        <f t="shared" si="224"/>
        <v>0.22553854082376654</v>
      </c>
      <c r="HI224" s="262">
        <f t="shared" si="225"/>
        <v>5.3062366760190791</v>
      </c>
      <c r="HJ224" s="262">
        <f t="shared" si="226"/>
        <v>0.66780649473340636</v>
      </c>
      <c r="HK224" s="262">
        <f t="shared" si="227"/>
        <v>5.8832234815942943</v>
      </c>
      <c r="HL224" s="262">
        <f t="shared" si="228"/>
        <v>11.998350535379062</v>
      </c>
      <c r="HM224" s="262">
        <f t="shared" si="229"/>
        <v>4.6740299636886169</v>
      </c>
      <c r="HN224" s="120">
        <f t="shared" si="206"/>
        <v>11.225059940016319</v>
      </c>
      <c r="HO224" s="249">
        <f t="shared" si="207"/>
        <v>39.03664563378652</v>
      </c>
      <c r="HP224" s="121">
        <f t="shared" si="208"/>
        <v>60.96335436621348</v>
      </c>
      <c r="HQ224" s="122">
        <f t="shared" si="201"/>
        <v>19.469183954837753</v>
      </c>
      <c r="HR224" s="123">
        <f t="shared" si="202"/>
        <v>11.85726665234678</v>
      </c>
      <c r="HS224" s="196">
        <f t="shared" si="203"/>
        <v>7.6119173024909728</v>
      </c>
      <c r="HT224" s="197">
        <f t="shared" si="204"/>
        <v>12.223889076202829</v>
      </c>
      <c r="HU224" s="198">
        <f t="shared" si="205"/>
        <v>-4.6119717737118551</v>
      </c>
      <c r="HV224" s="199">
        <f t="shared" si="209"/>
        <v>2.3962654743531853</v>
      </c>
      <c r="HW224" s="125">
        <f t="shared" si="210"/>
        <v>0.1062377286283217</v>
      </c>
      <c r="HX224" s="125">
        <f t="shared" si="211"/>
        <v>1.5161942676081577</v>
      </c>
      <c r="HY224" s="125">
        <f t="shared" si="212"/>
        <v>0.773833478116706</v>
      </c>
      <c r="HZ224" s="200">
        <f t="shared" si="213"/>
        <v>1.8794878401980544E-2</v>
      </c>
      <c r="IA224" s="201">
        <f t="shared" si="214"/>
        <v>0.44218638966825657</v>
      </c>
      <c r="IB224" s="201">
        <f t="shared" si="215"/>
        <v>5.5650541227783866E-2</v>
      </c>
      <c r="IC224" s="201">
        <f t="shared" si="216"/>
        <v>0.49026862346619121</v>
      </c>
      <c r="ID224" s="201">
        <f t="shared" si="217"/>
        <v>0.99986254461492186</v>
      </c>
      <c r="IE224" s="201">
        <f t="shared" si="218"/>
        <v>0.38950249697405143</v>
      </c>
      <c r="IF224" s="173">
        <f t="shared" si="219"/>
        <v>1.6224319962364795</v>
      </c>
      <c r="IG224" s="174">
        <f t="shared" si="220"/>
        <v>0.98810555436223169</v>
      </c>
      <c r="IH224" s="184">
        <f t="shared" si="221"/>
        <v>0.63432644187424769</v>
      </c>
      <c r="II224" s="185">
        <f t="shared" si="222"/>
        <v>1.0186574230169023</v>
      </c>
      <c r="IJ224" s="177">
        <f t="shared" si="223"/>
        <v>-0.38433098114265457</v>
      </c>
      <c r="IK224" s="130">
        <v>0</v>
      </c>
      <c r="IL224" s="347">
        <v>0</v>
      </c>
    </row>
    <row r="225" spans="1:246" outlineLevel="3" x14ac:dyDescent="0.2">
      <c r="A225" s="187">
        <v>213.07878787878801</v>
      </c>
      <c r="B225" s="188">
        <v>194</v>
      </c>
      <c r="C225" s="189" t="s">
        <v>326</v>
      </c>
      <c r="D225" s="208" t="s">
        <v>345</v>
      </c>
      <c r="E225" s="191" t="s">
        <v>346</v>
      </c>
      <c r="F225" s="1">
        <v>874.15800000000002</v>
      </c>
      <c r="G225" s="232">
        <v>18.1114</v>
      </c>
      <c r="H225" s="234">
        <v>69.722999999999999</v>
      </c>
      <c r="I225" s="192">
        <v>0.62516709033202167</v>
      </c>
      <c r="J225" s="193">
        <v>0.37483290966797833</v>
      </c>
      <c r="K225" s="202">
        <v>1</v>
      </c>
      <c r="L225" s="271">
        <v>3.3227251173540564</v>
      </c>
      <c r="M225" s="272">
        <v>1.6603515105311295</v>
      </c>
      <c r="N225" s="314">
        <v>1.6623736068229269</v>
      </c>
      <c r="O225" s="314">
        <v>0.33703444548845585</v>
      </c>
      <c r="P225" s="314">
        <v>1.3253391613344712</v>
      </c>
      <c r="Q225" s="314">
        <v>1.6603515105311295</v>
      </c>
      <c r="R225" s="315">
        <v>0</v>
      </c>
      <c r="S225" s="316">
        <v>3.3227251173540564</v>
      </c>
      <c r="T225" s="316">
        <v>1.4258368725171839</v>
      </c>
      <c r="U225" s="316">
        <v>1.8968882448368725</v>
      </c>
      <c r="V225" s="316">
        <v>0.70607025102714183</v>
      </c>
      <c r="W225" s="316">
        <v>0.21122691435287805</v>
      </c>
      <c r="X225" s="316">
        <v>0.97959107945685242</v>
      </c>
      <c r="Y225" s="316">
        <v>0</v>
      </c>
      <c r="Z225" s="316">
        <v>1.4258368725171839</v>
      </c>
      <c r="AA225" s="317">
        <v>14.897996350840506</v>
      </c>
      <c r="AB225" s="318">
        <v>5.0132068827905947</v>
      </c>
      <c r="AC225" s="318">
        <v>9.8847894680499113</v>
      </c>
      <c r="AD225" s="318">
        <v>0.54243676558923848</v>
      </c>
      <c r="AE225" s="318">
        <v>9.3423527024606727</v>
      </c>
      <c r="AF225" s="318">
        <v>5.0132068827905947</v>
      </c>
      <c r="AG225" s="319">
        <v>0.30962773863737414</v>
      </c>
      <c r="AH225" s="320">
        <v>14.588368612203132</v>
      </c>
      <c r="AI225" s="320">
        <v>8.6646485481595281</v>
      </c>
      <c r="AJ225" s="320">
        <v>5.9237200640436036</v>
      </c>
      <c r="AK225" s="320">
        <v>1.0614591805172398</v>
      </c>
      <c r="AL225" s="320">
        <v>0.33387784690336608</v>
      </c>
      <c r="AM225" s="320">
        <v>4.5283830366229978</v>
      </c>
      <c r="AN225" s="320">
        <v>5.8039782798070334</v>
      </c>
      <c r="AO225" s="320">
        <v>2.8606702683524956</v>
      </c>
      <c r="AP225" s="321">
        <v>6.0135622680000003</v>
      </c>
      <c r="AQ225" s="322">
        <v>0.45145625069250006</v>
      </c>
      <c r="AR225" s="323">
        <v>5.5621060173075003</v>
      </c>
      <c r="AS225" s="323">
        <v>0.49693906200000004</v>
      </c>
      <c r="AT225" s="323">
        <v>5.0651669553075003</v>
      </c>
      <c r="AU225" s="323">
        <v>0.45145625069250006</v>
      </c>
      <c r="AV225" s="315">
        <v>0.37897441748057997</v>
      </c>
      <c r="AW225" s="316">
        <v>5.63458785051942</v>
      </c>
      <c r="AX225" s="316">
        <v>1.2787784583625896</v>
      </c>
      <c r="AY225" s="316">
        <v>3.8977631008797062</v>
      </c>
      <c r="AZ225" s="316">
        <v>0</v>
      </c>
      <c r="BA225" s="316">
        <v>0.45804629127712404</v>
      </c>
      <c r="BB225" s="316">
        <v>3.8977631008797062</v>
      </c>
      <c r="BC225" s="316">
        <v>0</v>
      </c>
      <c r="BD225" s="316">
        <v>1.2787784583625896</v>
      </c>
      <c r="BE225" s="324">
        <v>1.2504213773936749E-3</v>
      </c>
      <c r="BF225" s="325">
        <v>8.4463118793146795E-5</v>
      </c>
      <c r="BG225" s="326">
        <v>1.1659582586005281E-3</v>
      </c>
      <c r="BH225" s="326">
        <v>0</v>
      </c>
      <c r="BI225" s="326">
        <v>1.1659582586005281E-3</v>
      </c>
      <c r="BJ225" s="326">
        <v>8.4463118793146795E-5</v>
      </c>
      <c r="BK225" s="319">
        <v>0</v>
      </c>
      <c r="BL225" s="320">
        <v>1.2504213773936749E-3</v>
      </c>
      <c r="BM225" s="320">
        <v>7.6774752309100448E-4</v>
      </c>
      <c r="BN225" s="320">
        <v>4.8267385430267047E-4</v>
      </c>
      <c r="BO225" s="320">
        <v>0</v>
      </c>
      <c r="BP225" s="320">
        <v>0</v>
      </c>
      <c r="BQ225" s="320">
        <v>4.8267385430267047E-4</v>
      </c>
      <c r="BR225" s="320">
        <v>0</v>
      </c>
      <c r="BS225" s="320">
        <v>7.6774752309100448E-4</v>
      </c>
      <c r="BT225" s="275">
        <v>0.73720551830106007</v>
      </c>
      <c r="BU225" s="327">
        <v>0.10182396661616853</v>
      </c>
      <c r="BV225" s="328">
        <v>0.63538155168489152</v>
      </c>
      <c r="BW225" s="328">
        <v>0.22808568522021747</v>
      </c>
      <c r="BX225" s="328">
        <v>0.40729586646467408</v>
      </c>
      <c r="BY225" s="328">
        <v>0.10182396661616853</v>
      </c>
      <c r="BZ225" s="329">
        <v>0.57545049699138806</v>
      </c>
      <c r="CA225" s="330">
        <v>0.16175502130967201</v>
      </c>
      <c r="CB225" s="330">
        <v>7.8211420633248596E-2</v>
      </c>
      <c r="CC225" s="330">
        <v>8.3543600676423413E-2</v>
      </c>
      <c r="CD225" s="330"/>
      <c r="CE225" s="330">
        <v>5.0045752449401334E-2</v>
      </c>
      <c r="CF225" s="330">
        <v>3.3497848227022078E-2</v>
      </c>
      <c r="CG225" s="330"/>
      <c r="CH225" s="330">
        <v>7.8211420633248596E-2</v>
      </c>
      <c r="CI225" s="331">
        <v>0</v>
      </c>
      <c r="CJ225" s="332">
        <v>0</v>
      </c>
      <c r="CK225" s="332">
        <v>0</v>
      </c>
      <c r="CL225" s="332"/>
      <c r="CM225" s="332">
        <v>0</v>
      </c>
      <c r="CN225" s="332">
        <v>0</v>
      </c>
      <c r="CO225" s="333"/>
      <c r="CP225" s="334">
        <v>0</v>
      </c>
      <c r="CQ225" s="334">
        <v>0</v>
      </c>
      <c r="CR225" s="334">
        <v>0</v>
      </c>
      <c r="CS225" s="335"/>
      <c r="CT225" s="335"/>
      <c r="CU225" s="334">
        <v>0</v>
      </c>
      <c r="CV225" s="334">
        <v>0</v>
      </c>
      <c r="CW225" s="334">
        <v>0</v>
      </c>
      <c r="CX225" s="299">
        <v>0.62750699999999981</v>
      </c>
      <c r="CY225" s="300">
        <v>0.12672556483233577</v>
      </c>
      <c r="CZ225" s="301">
        <v>0.50078143516766394</v>
      </c>
      <c r="DA225" s="301">
        <v>0</v>
      </c>
      <c r="DB225" s="301">
        <v>0.50078143516766394</v>
      </c>
      <c r="DC225" s="301">
        <v>0.12672556483233577</v>
      </c>
      <c r="DD225" s="169">
        <v>0</v>
      </c>
      <c r="DE225" s="170">
        <v>0.62750699999999981</v>
      </c>
      <c r="DF225" s="170">
        <v>0.42374821384019029</v>
      </c>
      <c r="DG225" s="170">
        <v>0.20375878615980952</v>
      </c>
      <c r="DH225" s="170">
        <v>0</v>
      </c>
      <c r="DI225" s="170">
        <v>0</v>
      </c>
      <c r="DJ225" s="170">
        <v>0.20375878615980952</v>
      </c>
      <c r="DK225" s="170">
        <v>0.33824315242095232</v>
      </c>
      <c r="DL225" s="170">
        <v>8.5505061419237971E-2</v>
      </c>
      <c r="DM225" s="336">
        <v>25.600246675873016</v>
      </c>
      <c r="DN225" s="337">
        <v>7.3536486385815225</v>
      </c>
      <c r="DO225" s="337">
        <v>18.246598037291491</v>
      </c>
      <c r="DP225" s="337">
        <v>1.6044959582979119</v>
      </c>
      <c r="DQ225" s="337">
        <v>16.642102078993581</v>
      </c>
      <c r="DR225" s="337">
        <v>7.3536486385815225</v>
      </c>
      <c r="DS225" s="338">
        <v>1.2640526531093421</v>
      </c>
      <c r="DT225" s="339">
        <v>24.336194022763674</v>
      </c>
      <c r="DU225" s="339">
        <v>11.871991261035831</v>
      </c>
      <c r="DV225" s="339">
        <v>12.006156470450717</v>
      </c>
      <c r="DW225" s="339">
        <v>1.7675294315443817</v>
      </c>
      <c r="DX225" s="339">
        <v>1.0531968049827696</v>
      </c>
      <c r="DY225" s="339">
        <v>9.6434765252006898</v>
      </c>
      <c r="DZ225" s="339">
        <v>6.142221432227986</v>
      </c>
      <c r="EA225" s="339">
        <v>5.7297698288078474</v>
      </c>
      <c r="EB225" s="340">
        <v>3.3227251173540564</v>
      </c>
      <c r="EC225" s="274">
        <v>14.897996350840506</v>
      </c>
      <c r="ED225" s="274">
        <v>6.0135622680000003</v>
      </c>
      <c r="EE225" s="274">
        <v>1.2504213773936749E-3</v>
      </c>
      <c r="EF225" s="274">
        <v>0.73720551830106007</v>
      </c>
      <c r="EG225" s="274">
        <v>0</v>
      </c>
      <c r="EH225" s="274">
        <f t="shared" si="230"/>
        <v>0.62750699999999981</v>
      </c>
      <c r="EI225" s="248">
        <f t="shared" si="231"/>
        <v>25.600246675873016</v>
      </c>
      <c r="EJ225" s="245">
        <v>0.33703444548845585</v>
      </c>
      <c r="EK225" s="246">
        <v>0.54243676558923848</v>
      </c>
      <c r="EL225" s="246">
        <v>0.49693906200000004</v>
      </c>
      <c r="EM225" s="246">
        <v>0</v>
      </c>
      <c r="EN225" s="246">
        <v>0.22808568522021747</v>
      </c>
      <c r="EO225" s="246">
        <v>0</v>
      </c>
      <c r="EP225" s="246">
        <v>0</v>
      </c>
      <c r="EQ225" s="341">
        <v>1.6044959582979119</v>
      </c>
      <c r="ER225" s="246">
        <v>1.3253391613344712</v>
      </c>
      <c r="ES225" s="246">
        <v>9.3423527024606727</v>
      </c>
      <c r="ET225" s="246">
        <v>5.0651669553075003</v>
      </c>
      <c r="EU225" s="246">
        <v>1.1659582586005281E-3</v>
      </c>
      <c r="EV225" s="246">
        <v>0.40729586646467408</v>
      </c>
      <c r="EW225" s="246">
        <v>0</v>
      </c>
      <c r="EX225" s="246">
        <f t="shared" si="232"/>
        <v>0.50078143516766394</v>
      </c>
      <c r="EY225" s="342">
        <f t="shared" si="233"/>
        <v>16.642102078993581</v>
      </c>
      <c r="EZ225" s="246">
        <v>1.6603515105311295</v>
      </c>
      <c r="FA225" s="246">
        <v>5.0132068827905947</v>
      </c>
      <c r="FB225" s="246">
        <v>0.45145625069250006</v>
      </c>
      <c r="FC225" s="246">
        <v>8.4463118793146795E-5</v>
      </c>
      <c r="FD225" s="246">
        <v>0.10182396661616853</v>
      </c>
      <c r="FE225" s="246">
        <v>0</v>
      </c>
      <c r="FF225" s="246">
        <f t="shared" si="188"/>
        <v>0.12672556483233577</v>
      </c>
      <c r="FG225" s="343">
        <f t="shared" si="189"/>
        <v>7.3536486385815225</v>
      </c>
      <c r="FH225" s="276">
        <v>0</v>
      </c>
      <c r="FI225" s="260">
        <v>0.30962773863737414</v>
      </c>
      <c r="FJ225" s="260">
        <v>0.37897441748057997</v>
      </c>
      <c r="FK225" s="260">
        <v>0</v>
      </c>
      <c r="FL225" s="260">
        <v>0.57545049699138806</v>
      </c>
      <c r="FM225" s="264">
        <v>0</v>
      </c>
      <c r="FN225" s="264">
        <v>0</v>
      </c>
      <c r="FO225" s="344">
        <v>1.2640526531093421</v>
      </c>
      <c r="FP225" s="345">
        <v>0.70607025102714183</v>
      </c>
      <c r="FQ225" s="260">
        <v>1.0614591805172398</v>
      </c>
      <c r="FR225" s="260">
        <v>0</v>
      </c>
      <c r="FS225" s="260">
        <v>0</v>
      </c>
      <c r="FT225" s="260">
        <v>0</v>
      </c>
      <c r="FU225" s="264">
        <v>0</v>
      </c>
      <c r="FV225" s="147">
        <v>0</v>
      </c>
      <c r="FW225" s="344">
        <v>1.7675294315443817</v>
      </c>
      <c r="FX225" s="195">
        <v>0.21122691435287805</v>
      </c>
      <c r="FY225" s="262">
        <v>0.33387784690336608</v>
      </c>
      <c r="FZ225" s="262">
        <v>0.45804629127712404</v>
      </c>
      <c r="GA225" s="262">
        <v>0</v>
      </c>
      <c r="GB225" s="262">
        <v>5.0045752449401334E-2</v>
      </c>
      <c r="GC225" s="147">
        <v>0</v>
      </c>
      <c r="GD225" s="147">
        <v>0</v>
      </c>
      <c r="GE225" s="346">
        <v>1.0531968049827696</v>
      </c>
      <c r="GF225" s="273">
        <f t="shared" si="190"/>
        <v>0.97959107945685242</v>
      </c>
      <c r="GG225" s="246">
        <f t="shared" si="191"/>
        <v>4.5283830366229978</v>
      </c>
      <c r="GH225" s="246">
        <f t="shared" si="192"/>
        <v>3.8977631008797062</v>
      </c>
      <c r="GI225" s="246">
        <f t="shared" si="193"/>
        <v>4.8267385430267047E-4</v>
      </c>
      <c r="GJ225" s="246">
        <f t="shared" si="194"/>
        <v>3.3497848227022078E-2</v>
      </c>
      <c r="GK225" s="246">
        <f t="shared" si="195"/>
        <v>0</v>
      </c>
      <c r="GL225" s="246">
        <f t="shared" si="196"/>
        <v>0.20375878615980952</v>
      </c>
      <c r="GM225" s="346">
        <f t="shared" si="197"/>
        <v>9.6434765252006898</v>
      </c>
      <c r="GN225" s="195">
        <v>0</v>
      </c>
      <c r="GO225" s="262">
        <v>5.8039782798070334</v>
      </c>
      <c r="GP225" s="262">
        <v>0</v>
      </c>
      <c r="GQ225" s="262">
        <v>0</v>
      </c>
      <c r="GR225" s="262">
        <v>0</v>
      </c>
      <c r="GS225" s="147">
        <v>0</v>
      </c>
      <c r="GT225" s="147">
        <f t="shared" si="198"/>
        <v>0.33824315242095232</v>
      </c>
      <c r="GU225" s="346">
        <f t="shared" si="199"/>
        <v>6.142221432227986</v>
      </c>
      <c r="GV225" s="195">
        <v>1.4258368725171839</v>
      </c>
      <c r="GW225" s="262">
        <v>2.8606702683524956</v>
      </c>
      <c r="GX225" s="262">
        <v>1.2787784583625896</v>
      </c>
      <c r="GY225" s="262">
        <v>7.6774752309100448E-4</v>
      </c>
      <c r="GZ225" s="262">
        <v>7.8211420633248596E-2</v>
      </c>
      <c r="HA225" s="147">
        <v>0</v>
      </c>
      <c r="HB225" s="147">
        <f t="shared" si="186"/>
        <v>8.5505061419237971E-2</v>
      </c>
      <c r="HC225" s="346">
        <f t="shared" si="187"/>
        <v>5.7297698288078474</v>
      </c>
      <c r="HD225" s="248">
        <f t="shared" si="200"/>
        <v>25.600246675873016</v>
      </c>
      <c r="HE225" s="116">
        <f t="shared" si="234"/>
        <v>1.6044959582979119</v>
      </c>
      <c r="HF225" s="117">
        <f t="shared" si="235"/>
        <v>16.642102078993581</v>
      </c>
      <c r="HG225" s="117">
        <f t="shared" si="236"/>
        <v>7.3536486385815225</v>
      </c>
      <c r="HH225" s="195">
        <f t="shared" si="224"/>
        <v>1.2640526531093421</v>
      </c>
      <c r="HI225" s="262">
        <f t="shared" si="225"/>
        <v>1.7675294315443817</v>
      </c>
      <c r="HJ225" s="262">
        <f t="shared" si="226"/>
        <v>1.0531968049827696</v>
      </c>
      <c r="HK225" s="262">
        <f t="shared" si="227"/>
        <v>9.6434765252006898</v>
      </c>
      <c r="HL225" s="262">
        <f t="shared" si="228"/>
        <v>6.142221432227986</v>
      </c>
      <c r="HM225" s="262">
        <f t="shared" si="229"/>
        <v>5.7297698288078474</v>
      </c>
      <c r="HN225" s="120">
        <f t="shared" si="206"/>
        <v>16.426443158991308</v>
      </c>
      <c r="HO225" s="249">
        <f t="shared" si="207"/>
        <v>64.165175308534927</v>
      </c>
      <c r="HP225" s="121">
        <f t="shared" si="208"/>
        <v>35.834824691465073</v>
      </c>
      <c r="HQ225" s="122">
        <f t="shared" si="201"/>
        <v>18.246598037291491</v>
      </c>
      <c r="HR225" s="123">
        <f t="shared" si="202"/>
        <v>12.46420276172784</v>
      </c>
      <c r="HS225" s="196">
        <f t="shared" si="203"/>
        <v>5.7823952755636512</v>
      </c>
      <c r="HT225" s="197">
        <f t="shared" si="204"/>
        <v>7.4062740853373281</v>
      </c>
      <c r="HU225" s="198">
        <f t="shared" si="205"/>
        <v>-1.6238788097736752</v>
      </c>
      <c r="HV225" s="199">
        <f t="shared" si="209"/>
        <v>2.1333538896560849</v>
      </c>
      <c r="HW225" s="125">
        <f t="shared" si="210"/>
        <v>0.13370799652482598</v>
      </c>
      <c r="HX225" s="125">
        <f t="shared" si="211"/>
        <v>1.3868418399161317</v>
      </c>
      <c r="HY225" s="125">
        <f t="shared" si="212"/>
        <v>0.61280405321512688</v>
      </c>
      <c r="HZ225" s="200">
        <f t="shared" si="213"/>
        <v>0.10533772109244517</v>
      </c>
      <c r="IA225" s="201">
        <f t="shared" si="214"/>
        <v>0.14729411929536515</v>
      </c>
      <c r="IB225" s="201">
        <f t="shared" si="215"/>
        <v>8.7766400415230802E-2</v>
      </c>
      <c r="IC225" s="201">
        <f t="shared" si="216"/>
        <v>0.80362304376672411</v>
      </c>
      <c r="ID225" s="201">
        <f t="shared" si="217"/>
        <v>0.51185178601899883</v>
      </c>
      <c r="IE225" s="201">
        <f t="shared" si="218"/>
        <v>0.47748081906732059</v>
      </c>
      <c r="IF225" s="173">
        <f t="shared" si="219"/>
        <v>1.5205498364409575</v>
      </c>
      <c r="IG225" s="174">
        <f t="shared" si="220"/>
        <v>1.0386835634773199</v>
      </c>
      <c r="IH225" s="184">
        <f t="shared" si="221"/>
        <v>0.4818662729636376</v>
      </c>
      <c r="II225" s="185">
        <f t="shared" si="222"/>
        <v>0.61718950711144405</v>
      </c>
      <c r="IJ225" s="177">
        <f t="shared" si="223"/>
        <v>-0.13532323414780625</v>
      </c>
      <c r="IK225" s="130">
        <v>0</v>
      </c>
      <c r="IL225" s="347">
        <v>0</v>
      </c>
    </row>
    <row r="226" spans="1:246" outlineLevel="3" x14ac:dyDescent="0.2">
      <c r="A226" s="187">
        <v>214.17575757575699</v>
      </c>
      <c r="B226" s="188">
        <v>195</v>
      </c>
      <c r="C226" s="189" t="s">
        <v>326</v>
      </c>
      <c r="D226" s="208" t="s">
        <v>345</v>
      </c>
      <c r="E226" s="191" t="s">
        <v>347</v>
      </c>
      <c r="F226" s="1">
        <v>273.77499999999998</v>
      </c>
      <c r="G226" s="232">
        <v>4.5465999999999998</v>
      </c>
      <c r="H226" s="234">
        <v>76.12</v>
      </c>
      <c r="I226" s="192">
        <v>1</v>
      </c>
      <c r="J226" s="193">
        <v>0</v>
      </c>
      <c r="K226" s="202">
        <v>1</v>
      </c>
      <c r="L226" s="271">
        <v>3.9054446337955748</v>
      </c>
      <c r="M226" s="272">
        <v>2.3392456415832692</v>
      </c>
      <c r="N226" s="314">
        <v>1.5661989922123056</v>
      </c>
      <c r="O226" s="314">
        <v>0.40308667572685608</v>
      </c>
      <c r="P226" s="314">
        <v>1.1631123164854495</v>
      </c>
      <c r="Q226" s="314">
        <v>2.3392456415832692</v>
      </c>
      <c r="R226" s="315">
        <v>0</v>
      </c>
      <c r="S226" s="316">
        <v>3.9054446337955748</v>
      </c>
      <c r="T226" s="316">
        <v>1.7472544180115623</v>
      </c>
      <c r="U226" s="316">
        <v>2.1581902157840123</v>
      </c>
      <c r="V226" s="316">
        <v>1.3404928967431033</v>
      </c>
      <c r="W226" s="316">
        <v>0.16040271529191585</v>
      </c>
      <c r="X226" s="316">
        <v>0.65729460374899307</v>
      </c>
      <c r="Y226" s="316">
        <v>0</v>
      </c>
      <c r="Z226" s="316">
        <v>1.7472544180115623</v>
      </c>
      <c r="AA226" s="317">
        <v>16.264869300316672</v>
      </c>
      <c r="AB226" s="318">
        <v>5.4731624846610174</v>
      </c>
      <c r="AC226" s="318">
        <v>10.791706815655655</v>
      </c>
      <c r="AD226" s="318">
        <v>0.59220467559704593</v>
      </c>
      <c r="AE226" s="318">
        <v>10.199502140058613</v>
      </c>
      <c r="AF226" s="318">
        <v>5.4731624846610174</v>
      </c>
      <c r="AG226" s="319">
        <v>0</v>
      </c>
      <c r="AH226" s="320">
        <v>16.264869300316672</v>
      </c>
      <c r="AI226" s="320">
        <v>11.845485866158857</v>
      </c>
      <c r="AJ226" s="320">
        <v>4.4193834341578153</v>
      </c>
      <c r="AK226" s="320">
        <v>1.9292974975154418</v>
      </c>
      <c r="AL226" s="320">
        <v>0.25904946292694359</v>
      </c>
      <c r="AM226" s="320">
        <v>2.2310364737154322</v>
      </c>
      <c r="AN226" s="320">
        <v>10.457250221918404</v>
      </c>
      <c r="AO226" s="320">
        <v>1.3882356442404515</v>
      </c>
      <c r="AP226" s="321">
        <v>6.5652992533333343</v>
      </c>
      <c r="AQ226" s="322">
        <v>0.49287680969999997</v>
      </c>
      <c r="AR226" s="323">
        <v>6.0724224436333341</v>
      </c>
      <c r="AS226" s="323">
        <v>0.54253261333333336</v>
      </c>
      <c r="AT226" s="323">
        <v>5.529889830300001</v>
      </c>
      <c r="AU226" s="323">
        <v>0.49287680969999997</v>
      </c>
      <c r="AV226" s="315">
        <v>0.44153976887820806</v>
      </c>
      <c r="AW226" s="316">
        <v>6.1237594844551264</v>
      </c>
      <c r="AX226" s="316">
        <v>1.9502316307132554</v>
      </c>
      <c r="AY226" s="316">
        <v>3.6763088663524095</v>
      </c>
      <c r="AZ226" s="316">
        <v>0</v>
      </c>
      <c r="BA226" s="316">
        <v>0.49721898738946141</v>
      </c>
      <c r="BB226" s="316">
        <v>3.6763088663524095</v>
      </c>
      <c r="BC226" s="316">
        <v>0</v>
      </c>
      <c r="BD226" s="316">
        <v>1.9502316307132554</v>
      </c>
      <c r="BE226" s="324">
        <v>1.4903964871339501E-3</v>
      </c>
      <c r="BF226" s="325">
        <v>9.221250666974074E-5</v>
      </c>
      <c r="BG226" s="326">
        <v>1.3981839804642093E-3</v>
      </c>
      <c r="BH226" s="326">
        <v>0</v>
      </c>
      <c r="BI226" s="326">
        <v>1.3981839804642093E-3</v>
      </c>
      <c r="BJ226" s="326">
        <v>9.221250666974074E-5</v>
      </c>
      <c r="BK226" s="319">
        <v>0</v>
      </c>
      <c r="BL226" s="320">
        <v>1.4903964871339501E-3</v>
      </c>
      <c r="BM226" s="320">
        <v>1.2854533609623453E-3</v>
      </c>
      <c r="BN226" s="320">
        <v>2.0494312617160476E-4</v>
      </c>
      <c r="BO226" s="320">
        <v>0</v>
      </c>
      <c r="BP226" s="320">
        <v>0</v>
      </c>
      <c r="BQ226" s="320">
        <v>2.0494312617160476E-4</v>
      </c>
      <c r="BR226" s="320">
        <v>0</v>
      </c>
      <c r="BS226" s="320">
        <v>1.2854533609623453E-3</v>
      </c>
      <c r="BT226" s="275">
        <v>0.69415995052564239</v>
      </c>
      <c r="BU226" s="327">
        <v>9.5878446205199239E-2</v>
      </c>
      <c r="BV226" s="328">
        <v>0.59828150432044314</v>
      </c>
      <c r="BW226" s="328">
        <v>0.21476771949964626</v>
      </c>
      <c r="BX226" s="328">
        <v>0.3835137848207969</v>
      </c>
      <c r="BY226" s="328">
        <v>9.5878446205199239E-2</v>
      </c>
      <c r="BZ226" s="329">
        <v>0.59350675769942429</v>
      </c>
      <c r="CA226" s="330">
        <v>0.1006531928262181</v>
      </c>
      <c r="CB226" s="330">
        <v>6.9511873498769458E-2</v>
      </c>
      <c r="CC226" s="330">
        <v>3.1141319327448638E-2</v>
      </c>
      <c r="CD226" s="330"/>
      <c r="CE226" s="330">
        <v>3.1141319327448715E-2</v>
      </c>
      <c r="CF226" s="330">
        <v>-7.6327832942979512E-17</v>
      </c>
      <c r="CG226" s="330"/>
      <c r="CH226" s="330">
        <v>6.9511873498769458E-2</v>
      </c>
      <c r="CI226" s="331">
        <v>0</v>
      </c>
      <c r="CJ226" s="332">
        <v>0</v>
      </c>
      <c r="CK226" s="332">
        <v>0</v>
      </c>
      <c r="CL226" s="332"/>
      <c r="CM226" s="332">
        <v>0</v>
      </c>
      <c r="CN226" s="332">
        <v>0</v>
      </c>
      <c r="CO226" s="333"/>
      <c r="CP226" s="334">
        <v>0</v>
      </c>
      <c r="CQ226" s="334">
        <v>0</v>
      </c>
      <c r="CR226" s="334">
        <v>0</v>
      </c>
      <c r="CS226" s="335"/>
      <c r="CT226" s="335"/>
      <c r="CU226" s="334">
        <v>0</v>
      </c>
      <c r="CV226" s="334">
        <v>0</v>
      </c>
      <c r="CW226" s="334">
        <v>0</v>
      </c>
      <c r="CX226" s="299">
        <v>0.68508000000000024</v>
      </c>
      <c r="CY226" s="300">
        <v>0.13835248045892179</v>
      </c>
      <c r="CZ226" s="301">
        <v>0.54672751954107845</v>
      </c>
      <c r="DA226" s="301">
        <v>0</v>
      </c>
      <c r="DB226" s="301">
        <v>0.54672751954107845</v>
      </c>
      <c r="DC226" s="301">
        <v>0.13835248045892173</v>
      </c>
      <c r="DD226" s="169">
        <v>0</v>
      </c>
      <c r="DE226" s="170">
        <v>0.68508000000000024</v>
      </c>
      <c r="DF226" s="170">
        <v>0.65705239109216118</v>
      </c>
      <c r="DG226" s="170">
        <v>2.8027608907839063E-2</v>
      </c>
      <c r="DH226" s="170">
        <v>0</v>
      </c>
      <c r="DI226" s="170">
        <v>0</v>
      </c>
      <c r="DJ226" s="170">
        <v>2.8027608907839063E-2</v>
      </c>
      <c r="DK226" s="170">
        <v>0.65705239109216118</v>
      </c>
      <c r="DL226" s="170">
        <v>0</v>
      </c>
      <c r="DM226" s="336">
        <v>28.116343534458355</v>
      </c>
      <c r="DN226" s="337">
        <v>8.539608075115078</v>
      </c>
      <c r="DO226" s="337">
        <v>19.576735459343279</v>
      </c>
      <c r="DP226" s="337">
        <v>1.7525916841568816</v>
      </c>
      <c r="DQ226" s="337">
        <v>17.8241437751864</v>
      </c>
      <c r="DR226" s="337">
        <v>8.539608075115078</v>
      </c>
      <c r="DS226" s="338">
        <v>1.0350465265776323</v>
      </c>
      <c r="DT226" s="339">
        <v>27.081297007880725</v>
      </c>
      <c r="DU226" s="339">
        <v>16.270821632835567</v>
      </c>
      <c r="DV226" s="339">
        <v>10.313256387655695</v>
      </c>
      <c r="DW226" s="339">
        <v>3.2697903942585453</v>
      </c>
      <c r="DX226" s="339">
        <v>0.94781248493576953</v>
      </c>
      <c r="DY226" s="339">
        <v>6.5928724958508447</v>
      </c>
      <c r="DZ226" s="339">
        <v>11.114302613010565</v>
      </c>
      <c r="EA226" s="339">
        <v>5.1565190198250015</v>
      </c>
      <c r="EB226" s="340">
        <v>3.9054446337955748</v>
      </c>
      <c r="EC226" s="274">
        <v>16.264869300316672</v>
      </c>
      <c r="ED226" s="274">
        <v>6.5652992533333343</v>
      </c>
      <c r="EE226" s="274">
        <v>1.4903964871339501E-3</v>
      </c>
      <c r="EF226" s="274">
        <v>0.69415995052564239</v>
      </c>
      <c r="EG226" s="274">
        <v>0</v>
      </c>
      <c r="EH226" s="274">
        <f t="shared" si="230"/>
        <v>0.68508000000000024</v>
      </c>
      <c r="EI226" s="248">
        <f t="shared" si="231"/>
        <v>28.116343534458355</v>
      </c>
      <c r="EJ226" s="245">
        <v>0.40308667572685608</v>
      </c>
      <c r="EK226" s="246">
        <v>0.59220467559704593</v>
      </c>
      <c r="EL226" s="246">
        <v>0.54253261333333336</v>
      </c>
      <c r="EM226" s="246">
        <v>0</v>
      </c>
      <c r="EN226" s="246">
        <v>0.21476771949964626</v>
      </c>
      <c r="EO226" s="246">
        <v>0</v>
      </c>
      <c r="EP226" s="246">
        <v>0</v>
      </c>
      <c r="EQ226" s="341">
        <v>1.7525916841568816</v>
      </c>
      <c r="ER226" s="246">
        <v>1.1631123164854495</v>
      </c>
      <c r="ES226" s="246">
        <v>10.199502140058613</v>
      </c>
      <c r="ET226" s="246">
        <v>5.529889830300001</v>
      </c>
      <c r="EU226" s="246">
        <v>1.3981839804642093E-3</v>
      </c>
      <c r="EV226" s="246">
        <v>0.3835137848207969</v>
      </c>
      <c r="EW226" s="246">
        <v>0</v>
      </c>
      <c r="EX226" s="246">
        <f t="shared" si="232"/>
        <v>0.54672751954107845</v>
      </c>
      <c r="EY226" s="342">
        <f t="shared" si="233"/>
        <v>17.8241437751864</v>
      </c>
      <c r="EZ226" s="246">
        <v>2.3392456415832692</v>
      </c>
      <c r="FA226" s="246">
        <v>5.4731624846610174</v>
      </c>
      <c r="FB226" s="246">
        <v>0.49287680969999997</v>
      </c>
      <c r="FC226" s="246">
        <v>9.221250666974074E-5</v>
      </c>
      <c r="FD226" s="246">
        <v>9.5878446205199239E-2</v>
      </c>
      <c r="FE226" s="246">
        <v>0</v>
      </c>
      <c r="FF226" s="246">
        <f t="shared" si="188"/>
        <v>0.13835248045892173</v>
      </c>
      <c r="FG226" s="343">
        <f t="shared" si="189"/>
        <v>8.539608075115078</v>
      </c>
      <c r="FH226" s="276">
        <v>0</v>
      </c>
      <c r="FI226" s="260">
        <v>0</v>
      </c>
      <c r="FJ226" s="260">
        <v>0.44153976887820806</v>
      </c>
      <c r="FK226" s="260">
        <v>0</v>
      </c>
      <c r="FL226" s="260">
        <v>0.59350675769942429</v>
      </c>
      <c r="FM226" s="264">
        <v>0</v>
      </c>
      <c r="FN226" s="264">
        <v>0</v>
      </c>
      <c r="FO226" s="344">
        <v>1.0350465265776323</v>
      </c>
      <c r="FP226" s="345">
        <v>1.3404928967431033</v>
      </c>
      <c r="FQ226" s="260">
        <v>1.9292974975154418</v>
      </c>
      <c r="FR226" s="260">
        <v>0</v>
      </c>
      <c r="FS226" s="260">
        <v>0</v>
      </c>
      <c r="FT226" s="260">
        <v>0</v>
      </c>
      <c r="FU226" s="264">
        <v>0</v>
      </c>
      <c r="FV226" s="147">
        <v>0</v>
      </c>
      <c r="FW226" s="344">
        <v>3.2697903942585453</v>
      </c>
      <c r="FX226" s="195">
        <v>0.16040271529191585</v>
      </c>
      <c r="FY226" s="262">
        <v>0.25904946292694359</v>
      </c>
      <c r="FZ226" s="262">
        <v>0.49721898738946141</v>
      </c>
      <c r="GA226" s="262">
        <v>0</v>
      </c>
      <c r="GB226" s="262">
        <v>3.1141319327448715E-2</v>
      </c>
      <c r="GC226" s="147">
        <v>0</v>
      </c>
      <c r="GD226" s="147">
        <v>0</v>
      </c>
      <c r="GE226" s="346">
        <v>0.94781248493576953</v>
      </c>
      <c r="GF226" s="273">
        <f t="shared" si="190"/>
        <v>0.65729460374899307</v>
      </c>
      <c r="GG226" s="246">
        <f t="shared" si="191"/>
        <v>2.2310364737154322</v>
      </c>
      <c r="GH226" s="246">
        <f t="shared" si="192"/>
        <v>3.6763088663524095</v>
      </c>
      <c r="GI226" s="246">
        <f t="shared" si="193"/>
        <v>2.0494312617160476E-4</v>
      </c>
      <c r="GJ226" s="246">
        <f t="shared" si="194"/>
        <v>-7.6327832942979512E-17</v>
      </c>
      <c r="GK226" s="246">
        <f t="shared" si="195"/>
        <v>0</v>
      </c>
      <c r="GL226" s="246">
        <f t="shared" si="196"/>
        <v>2.8027608907839063E-2</v>
      </c>
      <c r="GM226" s="346">
        <f t="shared" si="197"/>
        <v>6.5928724958508447</v>
      </c>
      <c r="GN226" s="195">
        <v>0</v>
      </c>
      <c r="GO226" s="262">
        <v>10.457250221918404</v>
      </c>
      <c r="GP226" s="262">
        <v>0</v>
      </c>
      <c r="GQ226" s="262">
        <v>0</v>
      </c>
      <c r="GR226" s="262">
        <v>0</v>
      </c>
      <c r="GS226" s="147">
        <v>0</v>
      </c>
      <c r="GT226" s="147">
        <f t="shared" si="198"/>
        <v>0.65705239109216118</v>
      </c>
      <c r="GU226" s="346">
        <f t="shared" si="199"/>
        <v>11.114302613010565</v>
      </c>
      <c r="GV226" s="195">
        <v>1.7472544180115623</v>
      </c>
      <c r="GW226" s="262">
        <v>1.3882356442404515</v>
      </c>
      <c r="GX226" s="262">
        <v>1.9502316307132554</v>
      </c>
      <c r="GY226" s="262">
        <v>1.2854533609623453E-3</v>
      </c>
      <c r="GZ226" s="262">
        <v>6.9511873498769458E-2</v>
      </c>
      <c r="HA226" s="147">
        <v>0</v>
      </c>
      <c r="HB226" s="147">
        <f t="shared" si="186"/>
        <v>0</v>
      </c>
      <c r="HC226" s="346">
        <f t="shared" si="187"/>
        <v>5.1565190198250015</v>
      </c>
      <c r="HD226" s="248">
        <f t="shared" si="200"/>
        <v>28.116343534458355</v>
      </c>
      <c r="HE226" s="116">
        <f t="shared" si="234"/>
        <v>1.7525916841568816</v>
      </c>
      <c r="HF226" s="117">
        <f t="shared" si="235"/>
        <v>17.8241437751864</v>
      </c>
      <c r="HG226" s="117">
        <f t="shared" si="236"/>
        <v>8.539608075115078</v>
      </c>
      <c r="HH226" s="195">
        <f t="shared" si="224"/>
        <v>1.0350465265776323</v>
      </c>
      <c r="HI226" s="262">
        <f t="shared" si="225"/>
        <v>3.2697903942585453</v>
      </c>
      <c r="HJ226" s="262">
        <f t="shared" si="226"/>
        <v>0.94781248493576953</v>
      </c>
      <c r="HK226" s="262">
        <f t="shared" si="227"/>
        <v>6.5928724958508447</v>
      </c>
      <c r="HL226" s="262">
        <f t="shared" si="228"/>
        <v>11.114302613010565</v>
      </c>
      <c r="HM226" s="262">
        <f t="shared" si="229"/>
        <v>5.1565190198250015</v>
      </c>
      <c r="HN226" s="120">
        <f t="shared" si="206"/>
        <v>12.697204000611617</v>
      </c>
      <c r="HO226" s="249">
        <f t="shared" si="207"/>
        <v>45.159513665247367</v>
      </c>
      <c r="HP226" s="121">
        <f t="shared" si="208"/>
        <v>54.840486334752633</v>
      </c>
      <c r="HQ226" s="122">
        <f t="shared" si="201"/>
        <v>19.576735459343283</v>
      </c>
      <c r="HR226" s="123">
        <f t="shared" si="202"/>
        <v>10.81047537504516</v>
      </c>
      <c r="HS226" s="196">
        <f t="shared" si="203"/>
        <v>8.7662600842981231</v>
      </c>
      <c r="HT226" s="197">
        <f t="shared" si="204"/>
        <v>12.149349139588198</v>
      </c>
      <c r="HU226" s="198">
        <f t="shared" si="205"/>
        <v>-3.3830890552900765</v>
      </c>
      <c r="HV226" s="199">
        <f t="shared" si="209"/>
        <v>2.3430286278715298</v>
      </c>
      <c r="HW226" s="125">
        <f t="shared" si="210"/>
        <v>0.14604930701307348</v>
      </c>
      <c r="HX226" s="125">
        <f t="shared" si="211"/>
        <v>1.4853453145988667</v>
      </c>
      <c r="HY226" s="125">
        <f t="shared" si="212"/>
        <v>0.71163400625958984</v>
      </c>
      <c r="HZ226" s="200">
        <f t="shared" si="213"/>
        <v>8.6253877214802696E-2</v>
      </c>
      <c r="IA226" s="201">
        <f t="shared" si="214"/>
        <v>0.27248253285487878</v>
      </c>
      <c r="IB226" s="201">
        <f t="shared" si="215"/>
        <v>7.8984373744647465E-2</v>
      </c>
      <c r="IC226" s="201">
        <f t="shared" si="216"/>
        <v>0.54940604132090376</v>
      </c>
      <c r="ID226" s="201">
        <f t="shared" si="217"/>
        <v>0.92619188441754707</v>
      </c>
      <c r="IE226" s="201">
        <f t="shared" si="218"/>
        <v>0.42970991831875011</v>
      </c>
      <c r="IF226" s="173">
        <f t="shared" si="219"/>
        <v>1.6313946216119402</v>
      </c>
      <c r="IG226" s="174">
        <f t="shared" si="220"/>
        <v>0.90087294792042993</v>
      </c>
      <c r="IH226" s="184">
        <f t="shared" si="221"/>
        <v>0.73052167369151022</v>
      </c>
      <c r="II226" s="185">
        <f t="shared" si="222"/>
        <v>1.0124457616323499</v>
      </c>
      <c r="IJ226" s="177">
        <f t="shared" si="223"/>
        <v>-0.28192408794083973</v>
      </c>
      <c r="IK226" s="130">
        <v>0</v>
      </c>
      <c r="IL226" s="347">
        <v>0</v>
      </c>
    </row>
    <row r="227" spans="1:246" outlineLevel="3" x14ac:dyDescent="0.2">
      <c r="A227" s="187">
        <v>215.272727272727</v>
      </c>
      <c r="B227" s="188">
        <v>196</v>
      </c>
      <c r="C227" s="189" t="s">
        <v>326</v>
      </c>
      <c r="D227" s="208" t="s">
        <v>345</v>
      </c>
      <c r="E227" s="191" t="s">
        <v>348</v>
      </c>
      <c r="F227" s="1">
        <v>162.80699999999999</v>
      </c>
      <c r="G227" s="232">
        <v>2.8792</v>
      </c>
      <c r="H227" s="234">
        <v>78.713999999999999</v>
      </c>
      <c r="I227" s="192">
        <v>1</v>
      </c>
      <c r="J227" s="193">
        <v>0</v>
      </c>
      <c r="K227" s="202">
        <v>1</v>
      </c>
      <c r="L227" s="271">
        <v>3.6794138657995696</v>
      </c>
      <c r="M227" s="272">
        <v>2.2353103931848661</v>
      </c>
      <c r="N227" s="314">
        <v>1.4441034726147035</v>
      </c>
      <c r="O227" s="314">
        <v>0.37142019742950283</v>
      </c>
      <c r="P227" s="314">
        <v>1.0726832751852007</v>
      </c>
      <c r="Q227" s="314">
        <v>2.2353103931848661</v>
      </c>
      <c r="R227" s="315">
        <v>0</v>
      </c>
      <c r="S227" s="316">
        <v>3.6794138657995696</v>
      </c>
      <c r="T227" s="316">
        <v>1.6795245430118291</v>
      </c>
      <c r="U227" s="316">
        <v>1.9998893227877406</v>
      </c>
      <c r="V227" s="316">
        <v>1.2472886856850918</v>
      </c>
      <c r="W227" s="316">
        <v>0.15016921905957772</v>
      </c>
      <c r="X227" s="316">
        <v>0.6024314180430711</v>
      </c>
      <c r="Y227" s="316">
        <v>0</v>
      </c>
      <c r="Z227" s="316">
        <v>1.6795245430118291</v>
      </c>
      <c r="AA227" s="317">
        <v>16.994829454951216</v>
      </c>
      <c r="AB227" s="318">
        <v>5.6691930221935491</v>
      </c>
      <c r="AC227" s="318">
        <v>11.325636432757666</v>
      </c>
      <c r="AD227" s="318">
        <v>0.61503252865645897</v>
      </c>
      <c r="AE227" s="318">
        <v>10.710603904101205</v>
      </c>
      <c r="AF227" s="318">
        <v>5.6691930221935491</v>
      </c>
      <c r="AG227" s="319">
        <v>0</v>
      </c>
      <c r="AH227" s="320">
        <v>16.994829454951216</v>
      </c>
      <c r="AI227" s="320">
        <v>12.402193732204188</v>
      </c>
      <c r="AJ227" s="320">
        <v>4.592635722747028</v>
      </c>
      <c r="AK227" s="320">
        <v>2.0004527808407833</v>
      </c>
      <c r="AL227" s="320">
        <v>0.27044263795132151</v>
      </c>
      <c r="AM227" s="320">
        <v>2.3217403039549227</v>
      </c>
      <c r="AN227" s="320">
        <v>10.916481013406042</v>
      </c>
      <c r="AO227" s="320">
        <v>1.4857127187981456</v>
      </c>
      <c r="AP227" s="321">
        <v>6.7890300239999997</v>
      </c>
      <c r="AQ227" s="322">
        <v>0.50967295321499995</v>
      </c>
      <c r="AR227" s="323">
        <v>6.2793570707850002</v>
      </c>
      <c r="AS227" s="323">
        <v>0.56102091600000004</v>
      </c>
      <c r="AT227" s="323">
        <v>5.7183361547849998</v>
      </c>
      <c r="AU227" s="323">
        <v>0.50967295321499995</v>
      </c>
      <c r="AV227" s="315">
        <v>0.60514335509322248</v>
      </c>
      <c r="AW227" s="316">
        <v>6.1838866689067773</v>
      </c>
      <c r="AX227" s="316">
        <v>1.9655044789989602</v>
      </c>
      <c r="AY227" s="316">
        <v>3.7194649428588193</v>
      </c>
      <c r="AZ227" s="316">
        <v>0</v>
      </c>
      <c r="BA227" s="316">
        <v>0.49891724704899831</v>
      </c>
      <c r="BB227" s="316">
        <v>3.7194649428588193</v>
      </c>
      <c r="BC227" s="316">
        <v>0</v>
      </c>
      <c r="BD227" s="316">
        <v>1.9655044789989602</v>
      </c>
      <c r="BE227" s="324">
        <v>1.5937060596119899E-3</v>
      </c>
      <c r="BF227" s="325">
        <v>9.5354903441959693E-5</v>
      </c>
      <c r="BG227" s="326">
        <v>1.4983511561700302E-3</v>
      </c>
      <c r="BH227" s="326">
        <v>0</v>
      </c>
      <c r="BI227" s="326">
        <v>1.4983511561700302E-3</v>
      </c>
      <c r="BJ227" s="326">
        <v>9.5354903441959693E-5</v>
      </c>
      <c r="BK227" s="319">
        <v>0</v>
      </c>
      <c r="BL227" s="320">
        <v>1.5937060596119899E-3</v>
      </c>
      <c r="BM227" s="320">
        <v>1.3292587474354974E-3</v>
      </c>
      <c r="BN227" s="320">
        <v>2.6444731217649257E-4</v>
      </c>
      <c r="BO227" s="320">
        <v>0</v>
      </c>
      <c r="BP227" s="320">
        <v>0</v>
      </c>
      <c r="BQ227" s="320">
        <v>2.6444731217649257E-4</v>
      </c>
      <c r="BR227" s="320">
        <v>0</v>
      </c>
      <c r="BS227" s="320">
        <v>1.3292587474354974E-3</v>
      </c>
      <c r="BT227" s="275">
        <v>0.8709654346778416</v>
      </c>
      <c r="BU227" s="327">
        <v>0.12029909318754718</v>
      </c>
      <c r="BV227" s="328">
        <v>0.75066634149029443</v>
      </c>
      <c r="BW227" s="328">
        <v>0.2694699687401057</v>
      </c>
      <c r="BX227" s="328">
        <v>0.48119637275018873</v>
      </c>
      <c r="BY227" s="328">
        <v>0.12029909318754718</v>
      </c>
      <c r="BZ227" s="329">
        <v>0.85354612598428481</v>
      </c>
      <c r="CA227" s="330">
        <v>1.741930869355679E-2</v>
      </c>
      <c r="CB227" s="330">
        <v>1.2029909318754729E-2</v>
      </c>
      <c r="CC227" s="330">
        <v>5.3893993748020605E-3</v>
      </c>
      <c r="CD227" s="330"/>
      <c r="CE227" s="330">
        <v>5.3893993748021177E-3</v>
      </c>
      <c r="CF227" s="330">
        <v>-5.7245874707234634E-17</v>
      </c>
      <c r="CG227" s="330"/>
      <c r="CH227" s="330">
        <v>1.2029909318754729E-2</v>
      </c>
      <c r="CI227" s="331">
        <v>0</v>
      </c>
      <c r="CJ227" s="332">
        <v>0</v>
      </c>
      <c r="CK227" s="332">
        <v>0</v>
      </c>
      <c r="CL227" s="332"/>
      <c r="CM227" s="332">
        <v>0</v>
      </c>
      <c r="CN227" s="332">
        <v>0</v>
      </c>
      <c r="CO227" s="333"/>
      <c r="CP227" s="334">
        <v>0</v>
      </c>
      <c r="CQ227" s="334">
        <v>0</v>
      </c>
      <c r="CR227" s="334">
        <v>0</v>
      </c>
      <c r="CS227" s="335"/>
      <c r="CT227" s="335"/>
      <c r="CU227" s="334">
        <v>0</v>
      </c>
      <c r="CV227" s="334">
        <v>0</v>
      </c>
      <c r="CW227" s="334">
        <v>0</v>
      </c>
      <c r="CX227" s="299">
        <v>0.708426</v>
      </c>
      <c r="CY227" s="300">
        <v>0.14306722473520186</v>
      </c>
      <c r="CZ227" s="301">
        <v>0.56535877526479805</v>
      </c>
      <c r="DA227" s="301">
        <v>0</v>
      </c>
      <c r="DB227" s="301">
        <v>0.56535877526479805</v>
      </c>
      <c r="DC227" s="301">
        <v>0.14306722473520186</v>
      </c>
      <c r="DD227" s="169">
        <v>0</v>
      </c>
      <c r="DE227" s="170">
        <v>0.708426</v>
      </c>
      <c r="DF227" s="170">
        <v>0.67944327262780302</v>
      </c>
      <c r="DG227" s="170">
        <v>2.8982727372196981E-2</v>
      </c>
      <c r="DH227" s="170">
        <v>0</v>
      </c>
      <c r="DI227" s="170">
        <v>0</v>
      </c>
      <c r="DJ227" s="170">
        <v>2.8982727372196981E-2</v>
      </c>
      <c r="DK227" s="170">
        <v>0.67944327262780302</v>
      </c>
      <c r="DL227" s="170">
        <v>0</v>
      </c>
      <c r="DM227" s="336">
        <v>29.044258485488239</v>
      </c>
      <c r="DN227" s="337">
        <v>8.6776380414196055</v>
      </c>
      <c r="DO227" s="337">
        <v>20.36662044406863</v>
      </c>
      <c r="DP227" s="337">
        <v>1.8169436108260675</v>
      </c>
      <c r="DQ227" s="337">
        <v>18.549676833242561</v>
      </c>
      <c r="DR227" s="337">
        <v>8.6776380414196055</v>
      </c>
      <c r="DS227" s="338">
        <v>1.4586894810775073</v>
      </c>
      <c r="DT227" s="339">
        <v>27.585569004410733</v>
      </c>
      <c r="DU227" s="339">
        <v>16.74002519490897</v>
      </c>
      <c r="DV227" s="339">
        <v>10.346626562452764</v>
      </c>
      <c r="DW227" s="339">
        <v>3.2477414665258753</v>
      </c>
      <c r="DX227" s="339">
        <v>0.92491850343469961</v>
      </c>
      <c r="DY227" s="339">
        <v>6.6728838395411865</v>
      </c>
      <c r="DZ227" s="339">
        <v>11.595924286033846</v>
      </c>
      <c r="EA227" s="339">
        <v>5.1441009088751244</v>
      </c>
      <c r="EB227" s="340">
        <v>3.6794138657995696</v>
      </c>
      <c r="EC227" s="274">
        <v>16.994829454951216</v>
      </c>
      <c r="ED227" s="274">
        <v>6.7890300239999997</v>
      </c>
      <c r="EE227" s="274">
        <v>1.5937060596119899E-3</v>
      </c>
      <c r="EF227" s="274">
        <v>0.8709654346778416</v>
      </c>
      <c r="EG227" s="274">
        <v>0</v>
      </c>
      <c r="EH227" s="274">
        <f t="shared" si="230"/>
        <v>0.708426</v>
      </c>
      <c r="EI227" s="248">
        <f t="shared" si="231"/>
        <v>29.044258485488239</v>
      </c>
      <c r="EJ227" s="245">
        <v>0.37142019742950283</v>
      </c>
      <c r="EK227" s="246">
        <v>0.61503252865645897</v>
      </c>
      <c r="EL227" s="246">
        <v>0.56102091600000004</v>
      </c>
      <c r="EM227" s="246">
        <v>0</v>
      </c>
      <c r="EN227" s="246">
        <v>0.2694699687401057</v>
      </c>
      <c r="EO227" s="246">
        <v>0</v>
      </c>
      <c r="EP227" s="246">
        <v>0</v>
      </c>
      <c r="EQ227" s="341">
        <v>1.8169436108260675</v>
      </c>
      <c r="ER227" s="246">
        <v>1.0726832751852007</v>
      </c>
      <c r="ES227" s="246">
        <v>10.710603904101205</v>
      </c>
      <c r="ET227" s="246">
        <v>5.7183361547849998</v>
      </c>
      <c r="EU227" s="246">
        <v>1.4983511561700302E-3</v>
      </c>
      <c r="EV227" s="246">
        <v>0.48119637275018873</v>
      </c>
      <c r="EW227" s="246">
        <v>0</v>
      </c>
      <c r="EX227" s="246">
        <f t="shared" si="232"/>
        <v>0.56535877526479805</v>
      </c>
      <c r="EY227" s="342">
        <f t="shared" si="233"/>
        <v>18.549676833242561</v>
      </c>
      <c r="EZ227" s="246">
        <v>2.2353103931848661</v>
      </c>
      <c r="FA227" s="246">
        <v>5.6691930221935491</v>
      </c>
      <c r="FB227" s="246">
        <v>0.50967295321499995</v>
      </c>
      <c r="FC227" s="246">
        <v>9.5354903441959693E-5</v>
      </c>
      <c r="FD227" s="246">
        <v>0.12029909318754718</v>
      </c>
      <c r="FE227" s="246">
        <v>0</v>
      </c>
      <c r="FF227" s="246">
        <f t="shared" si="188"/>
        <v>0.14306722473520186</v>
      </c>
      <c r="FG227" s="343">
        <f t="shared" si="189"/>
        <v>8.6776380414196055</v>
      </c>
      <c r="FH227" s="276">
        <v>0</v>
      </c>
      <c r="FI227" s="260">
        <v>0</v>
      </c>
      <c r="FJ227" s="260">
        <v>0.60514335509322248</v>
      </c>
      <c r="FK227" s="260">
        <v>0</v>
      </c>
      <c r="FL227" s="260">
        <v>0.85354612598428481</v>
      </c>
      <c r="FM227" s="264">
        <v>0</v>
      </c>
      <c r="FN227" s="264">
        <v>0</v>
      </c>
      <c r="FO227" s="344">
        <v>1.4586894810775073</v>
      </c>
      <c r="FP227" s="345">
        <v>1.2472886856850918</v>
      </c>
      <c r="FQ227" s="260">
        <v>2.0004527808407833</v>
      </c>
      <c r="FR227" s="260">
        <v>0</v>
      </c>
      <c r="FS227" s="260">
        <v>0</v>
      </c>
      <c r="FT227" s="260">
        <v>0</v>
      </c>
      <c r="FU227" s="264">
        <v>0</v>
      </c>
      <c r="FV227" s="147">
        <v>0</v>
      </c>
      <c r="FW227" s="344">
        <v>3.2477414665258753</v>
      </c>
      <c r="FX227" s="195">
        <v>0.15016921905957772</v>
      </c>
      <c r="FY227" s="262">
        <v>0.27044263795132151</v>
      </c>
      <c r="FZ227" s="262">
        <v>0.49891724704899831</v>
      </c>
      <c r="GA227" s="262">
        <v>0</v>
      </c>
      <c r="GB227" s="262">
        <v>5.3893993748021177E-3</v>
      </c>
      <c r="GC227" s="147">
        <v>0</v>
      </c>
      <c r="GD227" s="147">
        <v>0</v>
      </c>
      <c r="GE227" s="346">
        <v>0.92491850343469961</v>
      </c>
      <c r="GF227" s="273">
        <f t="shared" si="190"/>
        <v>0.6024314180430711</v>
      </c>
      <c r="GG227" s="246">
        <f t="shared" si="191"/>
        <v>2.3217403039549227</v>
      </c>
      <c r="GH227" s="246">
        <f t="shared" si="192"/>
        <v>3.7194649428588193</v>
      </c>
      <c r="GI227" s="246">
        <f t="shared" si="193"/>
        <v>2.6444731217649257E-4</v>
      </c>
      <c r="GJ227" s="246">
        <f t="shared" si="194"/>
        <v>-5.7245874707234634E-17</v>
      </c>
      <c r="GK227" s="246">
        <f t="shared" si="195"/>
        <v>0</v>
      </c>
      <c r="GL227" s="246">
        <f t="shared" si="196"/>
        <v>2.8982727372196981E-2</v>
      </c>
      <c r="GM227" s="346">
        <f t="shared" si="197"/>
        <v>6.6728838395411865</v>
      </c>
      <c r="GN227" s="195">
        <v>0</v>
      </c>
      <c r="GO227" s="262">
        <v>10.916481013406042</v>
      </c>
      <c r="GP227" s="262">
        <v>0</v>
      </c>
      <c r="GQ227" s="262">
        <v>0</v>
      </c>
      <c r="GR227" s="262">
        <v>0</v>
      </c>
      <c r="GS227" s="147">
        <v>0</v>
      </c>
      <c r="GT227" s="147">
        <f t="shared" si="198"/>
        <v>0.67944327262780302</v>
      </c>
      <c r="GU227" s="346">
        <f t="shared" si="199"/>
        <v>11.595924286033846</v>
      </c>
      <c r="GV227" s="195">
        <v>1.6795245430118291</v>
      </c>
      <c r="GW227" s="262">
        <v>1.4857127187981456</v>
      </c>
      <c r="GX227" s="262">
        <v>1.9655044789989602</v>
      </c>
      <c r="GY227" s="262">
        <v>1.3292587474354974E-3</v>
      </c>
      <c r="GZ227" s="262">
        <v>1.2029909318754729E-2</v>
      </c>
      <c r="HA227" s="147">
        <v>0</v>
      </c>
      <c r="HB227" s="147">
        <f t="shared" si="186"/>
        <v>0</v>
      </c>
      <c r="HC227" s="346">
        <f t="shared" si="187"/>
        <v>5.1441009088751244</v>
      </c>
      <c r="HD227" s="248">
        <f t="shared" si="200"/>
        <v>29.044258485488239</v>
      </c>
      <c r="HE227" s="116">
        <f t="shared" si="234"/>
        <v>1.8169436108260675</v>
      </c>
      <c r="HF227" s="117">
        <f t="shared" si="235"/>
        <v>18.549676833242561</v>
      </c>
      <c r="HG227" s="117">
        <f t="shared" si="236"/>
        <v>8.6776380414196055</v>
      </c>
      <c r="HH227" s="195">
        <f t="shared" si="224"/>
        <v>1.4586894810775073</v>
      </c>
      <c r="HI227" s="262">
        <f t="shared" si="225"/>
        <v>3.2477414665258753</v>
      </c>
      <c r="HJ227" s="262">
        <f t="shared" si="226"/>
        <v>0.92491850343469961</v>
      </c>
      <c r="HK227" s="262">
        <f t="shared" si="227"/>
        <v>6.6728838395411865</v>
      </c>
      <c r="HL227" s="262">
        <f t="shared" si="228"/>
        <v>11.595924286033846</v>
      </c>
      <c r="HM227" s="262">
        <f t="shared" si="229"/>
        <v>5.1441009088751244</v>
      </c>
      <c r="HN227" s="120">
        <f t="shared" si="206"/>
        <v>12.74190325185101</v>
      </c>
      <c r="HO227" s="249">
        <f t="shared" si="207"/>
        <v>43.870644031822721</v>
      </c>
      <c r="HP227" s="121">
        <f t="shared" si="208"/>
        <v>56.129355968177279</v>
      </c>
      <c r="HQ227" s="122">
        <f t="shared" si="201"/>
        <v>20.36662044406863</v>
      </c>
      <c r="HR227" s="123">
        <f t="shared" si="202"/>
        <v>10.845543809501763</v>
      </c>
      <c r="HS227" s="196">
        <f t="shared" si="203"/>
        <v>9.5210766345668674</v>
      </c>
      <c r="HT227" s="197">
        <f t="shared" si="204"/>
        <v>13.054613767111352</v>
      </c>
      <c r="HU227" s="198">
        <f t="shared" si="205"/>
        <v>-3.5335371325444811</v>
      </c>
      <c r="HV227" s="199">
        <f t="shared" si="209"/>
        <v>2.4203548737906866</v>
      </c>
      <c r="HW227" s="125">
        <f t="shared" si="210"/>
        <v>0.15141196756883896</v>
      </c>
      <c r="HX227" s="125">
        <f t="shared" si="211"/>
        <v>1.5458064027702134</v>
      </c>
      <c r="HY227" s="125">
        <f t="shared" si="212"/>
        <v>0.72313650345163383</v>
      </c>
      <c r="HZ227" s="200">
        <f t="shared" si="213"/>
        <v>0.12155745675645895</v>
      </c>
      <c r="IA227" s="201">
        <f t="shared" si="214"/>
        <v>0.27064512221048959</v>
      </c>
      <c r="IB227" s="201">
        <f t="shared" si="215"/>
        <v>7.7076541952891639E-2</v>
      </c>
      <c r="IC227" s="201">
        <f t="shared" si="216"/>
        <v>0.55607365329509884</v>
      </c>
      <c r="ID227" s="201">
        <f t="shared" si="217"/>
        <v>0.96632702383615376</v>
      </c>
      <c r="IE227" s="201">
        <f t="shared" si="218"/>
        <v>0.42867507573959368</v>
      </c>
      <c r="IF227" s="173">
        <f t="shared" si="219"/>
        <v>1.6972183703390524</v>
      </c>
      <c r="IG227" s="174">
        <f t="shared" si="220"/>
        <v>0.90379531745848019</v>
      </c>
      <c r="IH227" s="184">
        <f t="shared" si="221"/>
        <v>0.79342305288057224</v>
      </c>
      <c r="II227" s="185">
        <f t="shared" si="222"/>
        <v>1.0878844805926127</v>
      </c>
      <c r="IJ227" s="177">
        <f t="shared" si="223"/>
        <v>-0.29446142771204009</v>
      </c>
      <c r="IK227" s="130">
        <v>0</v>
      </c>
      <c r="IL227" s="347">
        <v>0</v>
      </c>
    </row>
    <row r="228" spans="1:246" outlineLevel="3" x14ac:dyDescent="0.2">
      <c r="A228" s="187">
        <v>216.369696969697</v>
      </c>
      <c r="B228" s="188">
        <v>197</v>
      </c>
      <c r="C228" s="189" t="s">
        <v>326</v>
      </c>
      <c r="D228" s="208" t="s">
        <v>345</v>
      </c>
      <c r="E228" s="191" t="s">
        <v>349</v>
      </c>
      <c r="F228" s="1">
        <v>106.62</v>
      </c>
      <c r="G228" s="232">
        <v>3.1393999999999997</v>
      </c>
      <c r="H228" s="234">
        <v>65.745000000000005</v>
      </c>
      <c r="I228" s="192">
        <v>0.10871085803517855</v>
      </c>
      <c r="J228" s="193">
        <v>0.89128914196482145</v>
      </c>
      <c r="K228" s="202">
        <v>0</v>
      </c>
      <c r="L228" s="271">
        <v>3.4161259530672781</v>
      </c>
      <c r="M228" s="272">
        <v>1.1522362421235248</v>
      </c>
      <c r="N228" s="314">
        <v>2.2638897109437535</v>
      </c>
      <c r="O228" s="314">
        <v>0.35358134833154636</v>
      </c>
      <c r="P228" s="314">
        <v>1.910308362612207</v>
      </c>
      <c r="Q228" s="314">
        <v>1.1522362421235248</v>
      </c>
      <c r="R228" s="315">
        <v>0</v>
      </c>
      <c r="S228" s="316">
        <v>3.4161259530672781</v>
      </c>
      <c r="T228" s="316">
        <v>1.1522362421235248</v>
      </c>
      <c r="U228" s="316">
        <v>2.2638897109437535</v>
      </c>
      <c r="V228" s="316">
        <v>0</v>
      </c>
      <c r="W228" s="316">
        <v>0.35358134833154636</v>
      </c>
      <c r="X228" s="316">
        <v>1.910308362612207</v>
      </c>
      <c r="Y228" s="316">
        <v>0</v>
      </c>
      <c r="Z228" s="316">
        <v>1.1522362421235248</v>
      </c>
      <c r="AA228" s="317">
        <v>14.04800094783657</v>
      </c>
      <c r="AB228" s="318">
        <v>4.7271816546773326</v>
      </c>
      <c r="AC228" s="318">
        <v>9.3208192931592375</v>
      </c>
      <c r="AD228" s="318">
        <v>0.51148839197487894</v>
      </c>
      <c r="AE228" s="318">
        <v>8.8093309011843566</v>
      </c>
      <c r="AF228" s="318">
        <v>4.7271816546773326</v>
      </c>
      <c r="AG228" s="319">
        <v>0</v>
      </c>
      <c r="AH228" s="320">
        <v>14.04800094783657</v>
      </c>
      <c r="AI228" s="320">
        <v>5.4058982920452419</v>
      </c>
      <c r="AJ228" s="320">
        <v>8.6421026557913283</v>
      </c>
      <c r="AK228" s="320">
        <v>0</v>
      </c>
      <c r="AL228" s="320">
        <v>0.51148839197487894</v>
      </c>
      <c r="AM228" s="320">
        <v>8.1306142638164491</v>
      </c>
      <c r="AN228" s="320">
        <v>0.98083348684467286</v>
      </c>
      <c r="AO228" s="320">
        <v>4.4250648052005692</v>
      </c>
      <c r="AP228" s="321">
        <v>5.6704624199999998</v>
      </c>
      <c r="AQ228" s="322">
        <v>0.42569871063749998</v>
      </c>
      <c r="AR228" s="323">
        <v>5.2447637093625001</v>
      </c>
      <c r="AS228" s="323">
        <v>0.46858652999999995</v>
      </c>
      <c r="AT228" s="323">
        <v>4.7761771793625005</v>
      </c>
      <c r="AU228" s="323">
        <v>0.42569871063749998</v>
      </c>
      <c r="AV228" s="315">
        <v>3.4007409384081609E-2</v>
      </c>
      <c r="AW228" s="316">
        <v>5.6364550106159186</v>
      </c>
      <c r="AX228" s="316">
        <v>0.57283935117530116</v>
      </c>
      <c r="AY228" s="316">
        <v>4.5985191865923563</v>
      </c>
      <c r="AZ228" s="316">
        <v>0</v>
      </c>
      <c r="BA228" s="316">
        <v>0.46509647284826133</v>
      </c>
      <c r="BB228" s="316">
        <v>4.5985191865923563</v>
      </c>
      <c r="BC228" s="316">
        <v>0</v>
      </c>
      <c r="BD228" s="316">
        <v>0.57283935117530116</v>
      </c>
      <c r="BE228" s="324">
        <v>1.1118078048540868E-3</v>
      </c>
      <c r="BF228" s="325">
        <v>7.9644130990568895E-5</v>
      </c>
      <c r="BG228" s="326">
        <v>1.0321636738635179E-3</v>
      </c>
      <c r="BH228" s="326">
        <v>0</v>
      </c>
      <c r="BI228" s="326">
        <v>1.0321636738635179E-3</v>
      </c>
      <c r="BJ228" s="326">
        <v>7.9644130990568895E-5</v>
      </c>
      <c r="BK228" s="319">
        <v>8.2903212440736601E-6</v>
      </c>
      <c r="BL228" s="320">
        <v>1.1035174836100132E-3</v>
      </c>
      <c r="BM228" s="320">
        <v>1.9025273932784045E-4</v>
      </c>
      <c r="BN228" s="320">
        <v>9.1326474428217268E-4</v>
      </c>
      <c r="BO228" s="320">
        <v>0</v>
      </c>
      <c r="BP228" s="320">
        <v>0</v>
      </c>
      <c r="BQ228" s="320">
        <v>9.1326474428217268E-4</v>
      </c>
      <c r="BR228" s="320">
        <v>0</v>
      </c>
      <c r="BS228" s="320">
        <v>1.9025273932784045E-4</v>
      </c>
      <c r="BT228" s="275">
        <v>0.96019200693481455</v>
      </c>
      <c r="BU228" s="327">
        <v>0.13262320537773684</v>
      </c>
      <c r="BV228" s="328">
        <v>0.82756880155707768</v>
      </c>
      <c r="BW228" s="328">
        <v>0.29707598004613051</v>
      </c>
      <c r="BX228" s="328">
        <v>0.53049282151094723</v>
      </c>
      <c r="BY228" s="328">
        <v>0.13262320537773684</v>
      </c>
      <c r="BZ228" s="329">
        <v>0.39209961893112616</v>
      </c>
      <c r="CA228" s="330">
        <v>0.56809238800368833</v>
      </c>
      <c r="CB228" s="330">
        <v>0.11258613698566668</v>
      </c>
      <c r="CC228" s="330">
        <v>0.45550625101802167</v>
      </c>
      <c r="CD228" s="330"/>
      <c r="CE228" s="330">
        <v>0.17576339076357209</v>
      </c>
      <c r="CF228" s="330">
        <v>0.27974286025444961</v>
      </c>
      <c r="CG228" s="330"/>
      <c r="CH228" s="330">
        <v>0.11258613698566668</v>
      </c>
      <c r="CI228" s="331">
        <v>0</v>
      </c>
      <c r="CJ228" s="332">
        <v>0</v>
      </c>
      <c r="CK228" s="332">
        <v>0</v>
      </c>
      <c r="CL228" s="332"/>
      <c r="CM228" s="332">
        <v>0</v>
      </c>
      <c r="CN228" s="332">
        <v>0</v>
      </c>
      <c r="CO228" s="333"/>
      <c r="CP228" s="334">
        <v>0</v>
      </c>
      <c r="CQ228" s="334">
        <v>0</v>
      </c>
      <c r="CR228" s="334">
        <v>0</v>
      </c>
      <c r="CS228" s="335"/>
      <c r="CT228" s="335"/>
      <c r="CU228" s="334">
        <v>0</v>
      </c>
      <c r="CV228" s="334">
        <v>0</v>
      </c>
      <c r="CW228" s="334">
        <v>0</v>
      </c>
      <c r="CX228" s="299">
        <v>0.59170499999999993</v>
      </c>
      <c r="CY228" s="300">
        <v>0.11949532091134801</v>
      </c>
      <c r="CZ228" s="301">
        <v>0.47220967908865197</v>
      </c>
      <c r="DA228" s="301">
        <v>0</v>
      </c>
      <c r="DB228" s="301">
        <v>0.47220967908865197</v>
      </c>
      <c r="DC228" s="301">
        <v>0.11949532091134801</v>
      </c>
      <c r="DD228" s="169">
        <v>0</v>
      </c>
      <c r="DE228" s="170">
        <v>0.59170499999999993</v>
      </c>
      <c r="DF228" s="170">
        <v>0.16819802184802943</v>
      </c>
      <c r="DG228" s="170">
        <v>0.42350697815197047</v>
      </c>
      <c r="DH228" s="170">
        <v>0</v>
      </c>
      <c r="DI228" s="170">
        <v>0</v>
      </c>
      <c r="DJ228" s="170">
        <v>0.42350697815197047</v>
      </c>
      <c r="DK228" s="170">
        <v>3.7740134598835809E-2</v>
      </c>
      <c r="DL228" s="170">
        <v>0.1304578872491936</v>
      </c>
      <c r="DM228" s="336">
        <v>24.687598135643519</v>
      </c>
      <c r="DN228" s="337">
        <v>6.5573147778584326</v>
      </c>
      <c r="DO228" s="337">
        <v>18.130283357785085</v>
      </c>
      <c r="DP228" s="337">
        <v>1.6307322503525556</v>
      </c>
      <c r="DQ228" s="337">
        <v>16.499551107432531</v>
      </c>
      <c r="DR228" s="337">
        <v>6.5573147778584326</v>
      </c>
      <c r="DS228" s="338">
        <v>0.42611531863645186</v>
      </c>
      <c r="DT228" s="339">
        <v>24.261482817007067</v>
      </c>
      <c r="DU228" s="339">
        <v>7.4119482969170924</v>
      </c>
      <c r="DV228" s="339">
        <v>16.384438047241712</v>
      </c>
      <c r="DW228" s="339">
        <v>0</v>
      </c>
      <c r="DX228" s="339">
        <v>1.5059296039182588</v>
      </c>
      <c r="DY228" s="339">
        <v>15.343604916171714</v>
      </c>
      <c r="DZ228" s="339">
        <v>1.0185736214435086</v>
      </c>
      <c r="EA228" s="339">
        <v>6.3933746754735843</v>
      </c>
      <c r="EB228" s="340">
        <v>3.4161259530672781</v>
      </c>
      <c r="EC228" s="274">
        <v>14.04800094783657</v>
      </c>
      <c r="ED228" s="274">
        <v>5.6704624199999998</v>
      </c>
      <c r="EE228" s="274">
        <v>1.1118078048540868E-3</v>
      </c>
      <c r="EF228" s="274">
        <v>0.96019200693481455</v>
      </c>
      <c r="EG228" s="274">
        <v>0</v>
      </c>
      <c r="EH228" s="274">
        <f t="shared" si="230"/>
        <v>0.59170499999999993</v>
      </c>
      <c r="EI228" s="248">
        <f t="shared" si="231"/>
        <v>24.687598135643519</v>
      </c>
      <c r="EJ228" s="245">
        <v>0.35358134833154636</v>
      </c>
      <c r="EK228" s="246">
        <v>0.51148839197487894</v>
      </c>
      <c r="EL228" s="246">
        <v>0.46858652999999995</v>
      </c>
      <c r="EM228" s="246">
        <v>0</v>
      </c>
      <c r="EN228" s="246">
        <v>0.29707598004613051</v>
      </c>
      <c r="EO228" s="246">
        <v>0</v>
      </c>
      <c r="EP228" s="246">
        <v>0</v>
      </c>
      <c r="EQ228" s="341">
        <v>1.6307322503525556</v>
      </c>
      <c r="ER228" s="246">
        <v>1.910308362612207</v>
      </c>
      <c r="ES228" s="246">
        <v>8.8093309011843566</v>
      </c>
      <c r="ET228" s="246">
        <v>4.7761771793625005</v>
      </c>
      <c r="EU228" s="246">
        <v>1.0321636738635179E-3</v>
      </c>
      <c r="EV228" s="246">
        <v>0.53049282151094723</v>
      </c>
      <c r="EW228" s="246">
        <v>0</v>
      </c>
      <c r="EX228" s="246">
        <f t="shared" si="232"/>
        <v>0.47220967908865197</v>
      </c>
      <c r="EY228" s="342">
        <f t="shared" si="233"/>
        <v>16.499551107432531</v>
      </c>
      <c r="EZ228" s="246">
        <v>1.1522362421235248</v>
      </c>
      <c r="FA228" s="246">
        <v>4.7271816546773326</v>
      </c>
      <c r="FB228" s="246">
        <v>0.42569871063749998</v>
      </c>
      <c r="FC228" s="246">
        <v>7.9644130990568895E-5</v>
      </c>
      <c r="FD228" s="246">
        <v>0.13262320537773684</v>
      </c>
      <c r="FE228" s="246">
        <v>0</v>
      </c>
      <c r="FF228" s="246">
        <f t="shared" si="188"/>
        <v>0.11949532091134801</v>
      </c>
      <c r="FG228" s="343">
        <f t="shared" si="189"/>
        <v>6.5573147778584326</v>
      </c>
      <c r="FH228" s="276">
        <v>0</v>
      </c>
      <c r="FI228" s="260">
        <v>0</v>
      </c>
      <c r="FJ228" s="260">
        <v>3.4007409384081609E-2</v>
      </c>
      <c r="FK228" s="260">
        <v>8.2903212440736601E-6</v>
      </c>
      <c r="FL228" s="260">
        <v>0.39209961893112616</v>
      </c>
      <c r="FM228" s="264">
        <v>0</v>
      </c>
      <c r="FN228" s="264">
        <v>0</v>
      </c>
      <c r="FO228" s="344">
        <v>0.42611531863645186</v>
      </c>
      <c r="FP228" s="345">
        <v>0</v>
      </c>
      <c r="FQ228" s="260">
        <v>0</v>
      </c>
      <c r="FR228" s="260">
        <v>0</v>
      </c>
      <c r="FS228" s="260">
        <v>0</v>
      </c>
      <c r="FT228" s="260">
        <v>0</v>
      </c>
      <c r="FU228" s="264">
        <v>0</v>
      </c>
      <c r="FV228" s="147">
        <v>0</v>
      </c>
      <c r="FW228" s="344">
        <v>0</v>
      </c>
      <c r="FX228" s="195">
        <v>0.35358134833154636</v>
      </c>
      <c r="FY228" s="262">
        <v>0.51148839197487894</v>
      </c>
      <c r="FZ228" s="262">
        <v>0.46509647284826133</v>
      </c>
      <c r="GA228" s="262">
        <v>0</v>
      </c>
      <c r="GB228" s="262">
        <v>0.17576339076357209</v>
      </c>
      <c r="GC228" s="147">
        <v>0</v>
      </c>
      <c r="GD228" s="147">
        <v>0</v>
      </c>
      <c r="GE228" s="346">
        <v>1.5059296039182588</v>
      </c>
      <c r="GF228" s="273">
        <f t="shared" si="190"/>
        <v>1.910308362612207</v>
      </c>
      <c r="GG228" s="246">
        <f t="shared" si="191"/>
        <v>8.1306142638164491</v>
      </c>
      <c r="GH228" s="246">
        <f t="shared" si="192"/>
        <v>4.5985191865923563</v>
      </c>
      <c r="GI228" s="246">
        <f t="shared" si="193"/>
        <v>9.1326474428217268E-4</v>
      </c>
      <c r="GJ228" s="246">
        <f t="shared" si="194"/>
        <v>0.27974286025444961</v>
      </c>
      <c r="GK228" s="246">
        <f t="shared" si="195"/>
        <v>0</v>
      </c>
      <c r="GL228" s="246">
        <f t="shared" si="196"/>
        <v>0.42350697815197047</v>
      </c>
      <c r="GM228" s="346">
        <f t="shared" si="197"/>
        <v>15.343604916171714</v>
      </c>
      <c r="GN228" s="195">
        <v>0</v>
      </c>
      <c r="GO228" s="262">
        <v>0.98083348684467286</v>
      </c>
      <c r="GP228" s="262">
        <v>0</v>
      </c>
      <c r="GQ228" s="262">
        <v>0</v>
      </c>
      <c r="GR228" s="262">
        <v>0</v>
      </c>
      <c r="GS228" s="147">
        <v>0</v>
      </c>
      <c r="GT228" s="147">
        <f t="shared" si="198"/>
        <v>3.7740134598835809E-2</v>
      </c>
      <c r="GU228" s="346">
        <f t="shared" si="199"/>
        <v>1.0185736214435086</v>
      </c>
      <c r="GV228" s="195">
        <v>1.1522362421235248</v>
      </c>
      <c r="GW228" s="262">
        <v>4.4250648052005692</v>
      </c>
      <c r="GX228" s="262">
        <v>0.57283935117530116</v>
      </c>
      <c r="GY228" s="262">
        <v>1.9025273932784045E-4</v>
      </c>
      <c r="GZ228" s="262">
        <v>0.11258613698566668</v>
      </c>
      <c r="HA228" s="147">
        <v>0</v>
      </c>
      <c r="HB228" s="147">
        <f t="shared" ref="HB228:HB242" si="237">DL228</f>
        <v>0.1304578872491936</v>
      </c>
      <c r="HC228" s="346">
        <f t="shared" ref="HC228:HC242" si="238">SUM(GV228:HB228)</f>
        <v>6.3933746754735843</v>
      </c>
      <c r="HD228" s="248">
        <f t="shared" si="200"/>
        <v>24.687598135643519</v>
      </c>
      <c r="HE228" s="116">
        <f t="shared" si="234"/>
        <v>1.6307322503525556</v>
      </c>
      <c r="HF228" s="117">
        <f t="shared" si="235"/>
        <v>16.499551107432531</v>
      </c>
      <c r="HG228" s="117">
        <f t="shared" si="236"/>
        <v>6.5573147778584326</v>
      </c>
      <c r="HH228" s="195">
        <f t="shared" si="224"/>
        <v>0.42611531863645186</v>
      </c>
      <c r="HI228" s="262">
        <f t="shared" si="225"/>
        <v>0</v>
      </c>
      <c r="HJ228" s="262">
        <f t="shared" si="226"/>
        <v>1.5059296039182588</v>
      </c>
      <c r="HK228" s="262">
        <f t="shared" si="227"/>
        <v>15.343604916171714</v>
      </c>
      <c r="HL228" s="262">
        <f t="shared" si="228"/>
        <v>1.0185736214435086</v>
      </c>
      <c r="HM228" s="262">
        <f t="shared" si="229"/>
        <v>6.3933746754735843</v>
      </c>
      <c r="HN228" s="120">
        <f t="shared" si="206"/>
        <v>23.242909195563556</v>
      </c>
      <c r="HO228" s="249">
        <f t="shared" si="207"/>
        <v>94.14811869448674</v>
      </c>
      <c r="HP228" s="121">
        <f t="shared" si="208"/>
        <v>5.8518813055132597</v>
      </c>
      <c r="HQ228" s="122">
        <f t="shared" si="201"/>
        <v>18.130283357785085</v>
      </c>
      <c r="HR228" s="123">
        <f t="shared" si="202"/>
        <v>16.849534520089971</v>
      </c>
      <c r="HS228" s="196">
        <f t="shared" si="203"/>
        <v>1.2807488376951142</v>
      </c>
      <c r="HT228" s="197">
        <f t="shared" si="204"/>
        <v>1.4446889400799605</v>
      </c>
      <c r="HU228" s="198">
        <f t="shared" si="205"/>
        <v>-0.16394010238484835</v>
      </c>
      <c r="HV228" s="199">
        <f t="shared" si="209"/>
        <v>2.0572998446369599</v>
      </c>
      <c r="HW228" s="125">
        <f t="shared" si="210"/>
        <v>0.13589435419604631</v>
      </c>
      <c r="HX228" s="125">
        <f t="shared" si="211"/>
        <v>1.3749625922860442</v>
      </c>
      <c r="HY228" s="125">
        <f t="shared" si="212"/>
        <v>0.54644289815486935</v>
      </c>
      <c r="HZ228" s="200">
        <f t="shared" si="213"/>
        <v>3.5509609886370988E-2</v>
      </c>
      <c r="IA228" s="201">
        <f t="shared" si="214"/>
        <v>0</v>
      </c>
      <c r="IB228" s="201">
        <f t="shared" si="215"/>
        <v>0.1254941336598549</v>
      </c>
      <c r="IC228" s="201">
        <f t="shared" si="216"/>
        <v>1.2786337430143095</v>
      </c>
      <c r="ID228" s="201">
        <f t="shared" si="217"/>
        <v>8.4881135120292384E-2</v>
      </c>
      <c r="IE228" s="201">
        <f t="shared" si="218"/>
        <v>0.53278122295613206</v>
      </c>
      <c r="IF228" s="173">
        <f t="shared" si="219"/>
        <v>1.5108569464820905</v>
      </c>
      <c r="IG228" s="174">
        <f t="shared" si="220"/>
        <v>1.4041278766741643</v>
      </c>
      <c r="IH228" s="184">
        <f t="shared" si="221"/>
        <v>0.10672906980792618</v>
      </c>
      <c r="II228" s="185">
        <f t="shared" si="222"/>
        <v>0.12039074500666337</v>
      </c>
      <c r="IJ228" s="177">
        <f t="shared" si="223"/>
        <v>-1.3661675198737363E-2</v>
      </c>
      <c r="IK228" s="130">
        <v>0</v>
      </c>
      <c r="IL228" s="347">
        <v>0</v>
      </c>
    </row>
    <row r="229" spans="1:246" outlineLevel="3" x14ac:dyDescent="0.2">
      <c r="A229" s="187">
        <v>217.46666666666599</v>
      </c>
      <c r="B229" s="188">
        <v>198</v>
      </c>
      <c r="C229" s="189" t="s">
        <v>326</v>
      </c>
      <c r="D229" s="208" t="s">
        <v>345</v>
      </c>
      <c r="E229" s="191" t="s">
        <v>350</v>
      </c>
      <c r="F229" s="1">
        <v>103.51600000000001</v>
      </c>
      <c r="G229" s="232">
        <v>2.4510000000000001</v>
      </c>
      <c r="H229" s="234">
        <v>68.929000000000002</v>
      </c>
      <c r="I229" s="192">
        <v>0.19856867421159929</v>
      </c>
      <c r="J229" s="193">
        <v>0.80143132578840071</v>
      </c>
      <c r="K229" s="202">
        <v>0</v>
      </c>
      <c r="L229" s="271">
        <v>3.2579322232824657</v>
      </c>
      <c r="M229" s="272">
        <v>1.2400527806573205</v>
      </c>
      <c r="N229" s="314">
        <v>2.0178794426251452</v>
      </c>
      <c r="O229" s="314">
        <v>0.32978858829140334</v>
      </c>
      <c r="P229" s="314">
        <v>1.6880908543337418</v>
      </c>
      <c r="Q229" s="314">
        <v>1.2400527806573205</v>
      </c>
      <c r="R229" s="315">
        <v>0</v>
      </c>
      <c r="S229" s="316">
        <v>3.2579322232824657</v>
      </c>
      <c r="T229" s="316">
        <v>1.2400527806573205</v>
      </c>
      <c r="U229" s="316">
        <v>2.0178794426251452</v>
      </c>
      <c r="V229" s="316">
        <v>0</v>
      </c>
      <c r="W229" s="316">
        <v>0.32978858829140334</v>
      </c>
      <c r="X229" s="316">
        <v>1.6880908543337423</v>
      </c>
      <c r="Y229" s="316">
        <v>0</v>
      </c>
      <c r="Z229" s="316">
        <v>1.2400527806573205</v>
      </c>
      <c r="AA229" s="317">
        <v>14.728339148732632</v>
      </c>
      <c r="AB229" s="318">
        <v>4.9561168799947355</v>
      </c>
      <c r="AC229" s="318">
        <v>9.7722222687378952</v>
      </c>
      <c r="AD229" s="318">
        <v>0.53625953867878062</v>
      </c>
      <c r="AE229" s="318">
        <v>9.2359627300591161</v>
      </c>
      <c r="AF229" s="318">
        <v>4.9561168799947355</v>
      </c>
      <c r="AG229" s="319">
        <v>0</v>
      </c>
      <c r="AH229" s="320">
        <v>14.728339148732632</v>
      </c>
      <c r="AI229" s="320">
        <v>6.2558840284102875</v>
      </c>
      <c r="AJ229" s="320">
        <v>8.4724551203223442</v>
      </c>
      <c r="AK229" s="320">
        <v>0</v>
      </c>
      <c r="AL229" s="320">
        <v>0.53625953867878062</v>
      </c>
      <c r="AM229" s="320">
        <v>7.9361955816435623</v>
      </c>
      <c r="AN229" s="320">
        <v>1.9184046831009858</v>
      </c>
      <c r="AO229" s="320">
        <v>4.337479345309303</v>
      </c>
      <c r="AP229" s="321">
        <v>5.9450802973333339</v>
      </c>
      <c r="AQ229" s="322">
        <v>0.44631510267749996</v>
      </c>
      <c r="AR229" s="323">
        <v>5.4987651946558342</v>
      </c>
      <c r="AS229" s="323">
        <v>0.49127995933333329</v>
      </c>
      <c r="AT229" s="323">
        <v>5.007485235322501</v>
      </c>
      <c r="AU229" s="323">
        <v>0.44631510267749996</v>
      </c>
      <c r="AV229" s="315">
        <v>2.691851147067767E-2</v>
      </c>
      <c r="AW229" s="316">
        <v>5.9181617858626563</v>
      </c>
      <c r="AX229" s="316">
        <v>0.73194956208950934</v>
      </c>
      <c r="AY229" s="316">
        <v>4.6976948136952235</v>
      </c>
      <c r="AZ229" s="316">
        <v>0</v>
      </c>
      <c r="BA229" s="316">
        <v>0.48851741007792382</v>
      </c>
      <c r="BB229" s="316">
        <v>4.6976948136952235</v>
      </c>
      <c r="BC229" s="316">
        <v>0</v>
      </c>
      <c r="BD229" s="316">
        <v>0.73194956208950934</v>
      </c>
      <c r="BE229" s="324">
        <v>1.2221041388090397E-3</v>
      </c>
      <c r="BF229" s="325">
        <v>8.3501259488157631E-5</v>
      </c>
      <c r="BG229" s="326">
        <v>1.138602879320882E-3</v>
      </c>
      <c r="BH229" s="326">
        <v>0</v>
      </c>
      <c r="BI229" s="326">
        <v>1.138602879320882E-3</v>
      </c>
      <c r="BJ229" s="326">
        <v>8.3501259488157631E-5</v>
      </c>
      <c r="BK229" s="319">
        <v>6.8799946252565964E-6</v>
      </c>
      <c r="BL229" s="320">
        <v>1.2152241441837832E-3</v>
      </c>
      <c r="BM229" s="320">
        <v>2.963799875956223E-4</v>
      </c>
      <c r="BN229" s="320">
        <v>9.1884415658816088E-4</v>
      </c>
      <c r="BO229" s="320">
        <v>0</v>
      </c>
      <c r="BP229" s="320">
        <v>0</v>
      </c>
      <c r="BQ229" s="320">
        <v>9.1884415658816088E-4</v>
      </c>
      <c r="BR229" s="320">
        <v>0</v>
      </c>
      <c r="BS229" s="320">
        <v>2.963799875956223E-4</v>
      </c>
      <c r="BT229" s="275">
        <v>0.92458837224228929</v>
      </c>
      <c r="BU229" s="327">
        <v>0.12770557627655929</v>
      </c>
      <c r="BV229" s="328">
        <v>0.79688279596572997</v>
      </c>
      <c r="BW229" s="328">
        <v>0.28606049085949287</v>
      </c>
      <c r="BX229" s="328">
        <v>0.51082230510623705</v>
      </c>
      <c r="BY229" s="328">
        <v>0.12770557627655929</v>
      </c>
      <c r="BZ229" s="329">
        <v>0.42002601577981874</v>
      </c>
      <c r="CA229" s="330">
        <v>0.50456235646247061</v>
      </c>
      <c r="CB229" s="330">
        <v>0.125044678063785</v>
      </c>
      <c r="CC229" s="330">
        <v>0.37951767839868561</v>
      </c>
      <c r="CD229" s="330"/>
      <c r="CE229" s="330">
        <v>0.15610769039722847</v>
      </c>
      <c r="CF229" s="330">
        <v>0.22340998800145714</v>
      </c>
      <c r="CG229" s="330"/>
      <c r="CH229" s="330">
        <v>0.125044678063785</v>
      </c>
      <c r="CI229" s="331">
        <v>0</v>
      </c>
      <c r="CJ229" s="332">
        <v>0</v>
      </c>
      <c r="CK229" s="332">
        <v>0</v>
      </c>
      <c r="CL229" s="332"/>
      <c r="CM229" s="332">
        <v>0</v>
      </c>
      <c r="CN229" s="332">
        <v>0</v>
      </c>
      <c r="CO229" s="333"/>
      <c r="CP229" s="334">
        <v>0</v>
      </c>
      <c r="CQ229" s="334">
        <v>0</v>
      </c>
      <c r="CR229" s="334">
        <v>0</v>
      </c>
      <c r="CS229" s="335"/>
      <c r="CT229" s="335"/>
      <c r="CU229" s="334">
        <v>0</v>
      </c>
      <c r="CV229" s="334">
        <v>0</v>
      </c>
      <c r="CW229" s="334">
        <v>0</v>
      </c>
      <c r="CX229" s="299">
        <v>0.62036100000000005</v>
      </c>
      <c r="CY229" s="300">
        <v>0.12528242414021304</v>
      </c>
      <c r="CZ229" s="301">
        <v>0.49507857585978704</v>
      </c>
      <c r="DA229" s="301">
        <v>0</v>
      </c>
      <c r="DB229" s="301">
        <v>0.49507857585978704</v>
      </c>
      <c r="DC229" s="301">
        <v>0.12528242414021307</v>
      </c>
      <c r="DD229" s="169">
        <v>0</v>
      </c>
      <c r="DE229" s="170">
        <v>0.62036100000000005</v>
      </c>
      <c r="DF229" s="170">
        <v>0.2185498751372803</v>
      </c>
      <c r="DG229" s="170">
        <v>0.40181112486271975</v>
      </c>
      <c r="DH229" s="170">
        <v>0</v>
      </c>
      <c r="DI229" s="170">
        <v>0</v>
      </c>
      <c r="DJ229" s="170">
        <v>0.40181112486271969</v>
      </c>
      <c r="DK229" s="170">
        <v>8.0894194691832663E-2</v>
      </c>
      <c r="DL229" s="170">
        <v>0.13765568044544768</v>
      </c>
      <c r="DM229" s="336">
        <v>25.477523145729528</v>
      </c>
      <c r="DN229" s="337">
        <v>6.8955562650058164</v>
      </c>
      <c r="DO229" s="337">
        <v>18.581966880723712</v>
      </c>
      <c r="DP229" s="337">
        <v>1.6433885771630101</v>
      </c>
      <c r="DQ229" s="337">
        <v>16.938578303560703</v>
      </c>
      <c r="DR229" s="337">
        <v>6.8955562650058164</v>
      </c>
      <c r="DS229" s="338">
        <v>0.44695140724512167</v>
      </c>
      <c r="DT229" s="339">
        <v>25.030571738484408</v>
      </c>
      <c r="DU229" s="339">
        <v>8.5717773043457797</v>
      </c>
      <c r="DV229" s="339">
        <v>15.970277024060707</v>
      </c>
      <c r="DW229" s="339">
        <v>0</v>
      </c>
      <c r="DX229" s="339">
        <v>1.5106732274453363</v>
      </c>
      <c r="DY229" s="339">
        <v>14.948121206693292</v>
      </c>
      <c r="DZ229" s="339">
        <v>1.9992988777928185</v>
      </c>
      <c r="EA229" s="339">
        <v>6.5724784265529612</v>
      </c>
      <c r="EB229" s="340">
        <v>3.2579322232824657</v>
      </c>
      <c r="EC229" s="274">
        <v>14.728339148732632</v>
      </c>
      <c r="ED229" s="274">
        <v>5.9450802973333339</v>
      </c>
      <c r="EE229" s="274">
        <v>1.2221041388090397E-3</v>
      </c>
      <c r="EF229" s="274">
        <v>0.92458837224228929</v>
      </c>
      <c r="EG229" s="274">
        <v>0</v>
      </c>
      <c r="EH229" s="274">
        <f t="shared" si="230"/>
        <v>0.62036100000000005</v>
      </c>
      <c r="EI229" s="248">
        <f t="shared" si="231"/>
        <v>25.477523145729528</v>
      </c>
      <c r="EJ229" s="245">
        <v>0.32978858829140334</v>
      </c>
      <c r="EK229" s="246">
        <v>0.53625953867878062</v>
      </c>
      <c r="EL229" s="246">
        <v>0.49127995933333329</v>
      </c>
      <c r="EM229" s="246">
        <v>0</v>
      </c>
      <c r="EN229" s="246">
        <v>0.28606049085949287</v>
      </c>
      <c r="EO229" s="246">
        <v>0</v>
      </c>
      <c r="EP229" s="246">
        <v>0</v>
      </c>
      <c r="EQ229" s="341">
        <v>1.6433885771630101</v>
      </c>
      <c r="ER229" s="246">
        <v>1.6880908543337418</v>
      </c>
      <c r="ES229" s="246">
        <v>9.2359627300591161</v>
      </c>
      <c r="ET229" s="246">
        <v>5.007485235322501</v>
      </c>
      <c r="EU229" s="246">
        <v>1.138602879320882E-3</v>
      </c>
      <c r="EV229" s="246">
        <v>0.51082230510623705</v>
      </c>
      <c r="EW229" s="246">
        <v>0</v>
      </c>
      <c r="EX229" s="246">
        <f t="shared" si="232"/>
        <v>0.49507857585978704</v>
      </c>
      <c r="EY229" s="342">
        <f t="shared" si="233"/>
        <v>16.938578303560703</v>
      </c>
      <c r="EZ229" s="246">
        <v>1.2400527806573205</v>
      </c>
      <c r="FA229" s="246">
        <v>4.9561168799947355</v>
      </c>
      <c r="FB229" s="246">
        <v>0.44631510267749996</v>
      </c>
      <c r="FC229" s="246">
        <v>8.3501259488157631E-5</v>
      </c>
      <c r="FD229" s="246">
        <v>0.12770557627655929</v>
      </c>
      <c r="FE229" s="246">
        <v>0</v>
      </c>
      <c r="FF229" s="246">
        <f t="shared" si="188"/>
        <v>0.12528242414021307</v>
      </c>
      <c r="FG229" s="343">
        <f t="shared" si="189"/>
        <v>6.8955562650058164</v>
      </c>
      <c r="FH229" s="276">
        <v>0</v>
      </c>
      <c r="FI229" s="260">
        <v>0</v>
      </c>
      <c r="FJ229" s="260">
        <v>2.691851147067767E-2</v>
      </c>
      <c r="FK229" s="260">
        <v>6.8799946252565964E-6</v>
      </c>
      <c r="FL229" s="260">
        <v>0.42002601577981874</v>
      </c>
      <c r="FM229" s="264">
        <v>0</v>
      </c>
      <c r="FN229" s="264">
        <v>0</v>
      </c>
      <c r="FO229" s="344">
        <v>0.44695140724512167</v>
      </c>
      <c r="FP229" s="345">
        <v>0</v>
      </c>
      <c r="FQ229" s="260">
        <v>0</v>
      </c>
      <c r="FR229" s="260">
        <v>0</v>
      </c>
      <c r="FS229" s="260">
        <v>0</v>
      </c>
      <c r="FT229" s="260">
        <v>0</v>
      </c>
      <c r="FU229" s="264">
        <v>0</v>
      </c>
      <c r="FV229" s="147">
        <v>0</v>
      </c>
      <c r="FW229" s="344">
        <v>0</v>
      </c>
      <c r="FX229" s="195">
        <v>0.32978858829140334</v>
      </c>
      <c r="FY229" s="262">
        <v>0.53625953867878062</v>
      </c>
      <c r="FZ229" s="262">
        <v>0.48851741007792382</v>
      </c>
      <c r="GA229" s="262">
        <v>0</v>
      </c>
      <c r="GB229" s="262">
        <v>0.15610769039722847</v>
      </c>
      <c r="GC229" s="147">
        <v>0</v>
      </c>
      <c r="GD229" s="147">
        <v>0</v>
      </c>
      <c r="GE229" s="346">
        <v>1.5106732274453363</v>
      </c>
      <c r="GF229" s="273">
        <f t="shared" si="190"/>
        <v>1.6880908543337423</v>
      </c>
      <c r="GG229" s="246">
        <f t="shared" si="191"/>
        <v>7.9361955816435623</v>
      </c>
      <c r="GH229" s="246">
        <f t="shared" si="192"/>
        <v>4.6976948136952235</v>
      </c>
      <c r="GI229" s="246">
        <f t="shared" si="193"/>
        <v>9.1884415658816088E-4</v>
      </c>
      <c r="GJ229" s="246">
        <f t="shared" si="194"/>
        <v>0.22340998800145714</v>
      </c>
      <c r="GK229" s="246">
        <f t="shared" si="195"/>
        <v>0</v>
      </c>
      <c r="GL229" s="246">
        <f t="shared" si="196"/>
        <v>0.40181112486271969</v>
      </c>
      <c r="GM229" s="346">
        <f t="shared" si="197"/>
        <v>14.948121206693292</v>
      </c>
      <c r="GN229" s="195">
        <v>0</v>
      </c>
      <c r="GO229" s="262">
        <v>1.9184046831009858</v>
      </c>
      <c r="GP229" s="262">
        <v>0</v>
      </c>
      <c r="GQ229" s="262">
        <v>0</v>
      </c>
      <c r="GR229" s="262">
        <v>0</v>
      </c>
      <c r="GS229" s="147">
        <v>0</v>
      </c>
      <c r="GT229" s="147">
        <f t="shared" si="198"/>
        <v>8.0894194691832663E-2</v>
      </c>
      <c r="GU229" s="346">
        <f t="shared" si="199"/>
        <v>1.9992988777928185</v>
      </c>
      <c r="GV229" s="195">
        <v>1.2400527806573205</v>
      </c>
      <c r="GW229" s="262">
        <v>4.337479345309303</v>
      </c>
      <c r="GX229" s="262">
        <v>0.73194956208950934</v>
      </c>
      <c r="GY229" s="262">
        <v>2.963799875956223E-4</v>
      </c>
      <c r="GZ229" s="262">
        <v>0.125044678063785</v>
      </c>
      <c r="HA229" s="147">
        <v>0</v>
      </c>
      <c r="HB229" s="147">
        <f t="shared" si="237"/>
        <v>0.13765568044544768</v>
      </c>
      <c r="HC229" s="346">
        <f t="shared" si="238"/>
        <v>6.5724784265529612</v>
      </c>
      <c r="HD229" s="248">
        <f t="shared" si="200"/>
        <v>25.477523145729528</v>
      </c>
      <c r="HE229" s="116">
        <f t="shared" si="234"/>
        <v>1.6433885771630101</v>
      </c>
      <c r="HF229" s="117">
        <f t="shared" si="235"/>
        <v>16.938578303560703</v>
      </c>
      <c r="HG229" s="117">
        <f t="shared" si="236"/>
        <v>6.8955562650058164</v>
      </c>
      <c r="HH229" s="195">
        <f t="shared" si="224"/>
        <v>0.44695140724512167</v>
      </c>
      <c r="HI229" s="262">
        <f t="shared" si="225"/>
        <v>0</v>
      </c>
      <c r="HJ229" s="262">
        <f t="shared" si="226"/>
        <v>1.5106732274453363</v>
      </c>
      <c r="HK229" s="262">
        <f t="shared" si="227"/>
        <v>14.948121206693292</v>
      </c>
      <c r="HL229" s="262">
        <f t="shared" si="228"/>
        <v>1.9992988777928185</v>
      </c>
      <c r="HM229" s="262">
        <f t="shared" si="229"/>
        <v>6.5724784265529612</v>
      </c>
      <c r="HN229" s="120">
        <f t="shared" si="206"/>
        <v>23.03127286069159</v>
      </c>
      <c r="HO229" s="249">
        <f t="shared" si="207"/>
        <v>90.398398340978574</v>
      </c>
      <c r="HP229" s="121">
        <f t="shared" si="208"/>
        <v>9.6016016590214264</v>
      </c>
      <c r="HQ229" s="122">
        <f t="shared" si="201"/>
        <v>18.581966880723712</v>
      </c>
      <c r="HR229" s="123">
        <f t="shared" si="202"/>
        <v>16.458794434138628</v>
      </c>
      <c r="HS229" s="196">
        <f t="shared" si="203"/>
        <v>2.1231724465850839</v>
      </c>
      <c r="HT229" s="197">
        <f t="shared" si="204"/>
        <v>2.44625028503794</v>
      </c>
      <c r="HU229" s="198">
        <f t="shared" si="205"/>
        <v>-0.3230778384528552</v>
      </c>
      <c r="HV229" s="199">
        <f t="shared" si="209"/>
        <v>2.1231269288107941</v>
      </c>
      <c r="HW229" s="125">
        <f t="shared" si="210"/>
        <v>0.13694904809691752</v>
      </c>
      <c r="HX229" s="125">
        <f t="shared" si="211"/>
        <v>1.4115481919633919</v>
      </c>
      <c r="HY229" s="125">
        <f t="shared" si="212"/>
        <v>0.5746296887504847</v>
      </c>
      <c r="HZ229" s="200">
        <f t="shared" si="213"/>
        <v>3.7245950603760139E-2</v>
      </c>
      <c r="IA229" s="201">
        <f t="shared" si="214"/>
        <v>0</v>
      </c>
      <c r="IB229" s="201">
        <f t="shared" si="215"/>
        <v>0.12588943562044469</v>
      </c>
      <c r="IC229" s="201">
        <f t="shared" si="216"/>
        <v>1.2456767672244411</v>
      </c>
      <c r="ID229" s="201">
        <f t="shared" si="217"/>
        <v>0.1666082398160682</v>
      </c>
      <c r="IE229" s="201">
        <f t="shared" si="218"/>
        <v>0.54770653554608006</v>
      </c>
      <c r="IF229" s="173">
        <f t="shared" si="219"/>
        <v>1.5484972400603094</v>
      </c>
      <c r="IG229" s="174">
        <f t="shared" si="220"/>
        <v>1.3715662028448856</v>
      </c>
      <c r="IH229" s="184">
        <f t="shared" si="221"/>
        <v>0.17693103721542366</v>
      </c>
      <c r="II229" s="185">
        <f t="shared" si="222"/>
        <v>0.20385419041982833</v>
      </c>
      <c r="IJ229" s="177">
        <f t="shared" si="223"/>
        <v>-2.6923153204404599E-2</v>
      </c>
      <c r="IK229" s="130">
        <v>0</v>
      </c>
      <c r="IL229" s="347">
        <v>0</v>
      </c>
    </row>
    <row r="230" spans="1:246" outlineLevel="3" x14ac:dyDescent="0.2">
      <c r="A230" s="187">
        <v>218.56363636363599</v>
      </c>
      <c r="B230" s="188">
        <v>199</v>
      </c>
      <c r="C230" s="189" t="s">
        <v>326</v>
      </c>
      <c r="D230" s="208" t="s">
        <v>345</v>
      </c>
      <c r="E230" s="191" t="s">
        <v>351</v>
      </c>
      <c r="F230" s="1">
        <v>253.12899999999999</v>
      </c>
      <c r="G230" s="232">
        <v>3.9905999999999997</v>
      </c>
      <c r="H230" s="234">
        <v>76.191999999999993</v>
      </c>
      <c r="I230" s="192">
        <v>0.85822558929512238</v>
      </c>
      <c r="J230" s="193">
        <v>0.14177441070487762</v>
      </c>
      <c r="K230" s="202">
        <v>0</v>
      </c>
      <c r="L230" s="271">
        <v>4.302114702383534</v>
      </c>
      <c r="M230" s="272">
        <v>2.3589290916190855</v>
      </c>
      <c r="N230" s="314">
        <v>1.9431856107644485</v>
      </c>
      <c r="O230" s="314">
        <v>0.45315111458250601</v>
      </c>
      <c r="P230" s="314">
        <v>1.4900344961819425</v>
      </c>
      <c r="Q230" s="314">
        <v>2.3589290916190855</v>
      </c>
      <c r="R230" s="315">
        <v>0</v>
      </c>
      <c r="S230" s="316">
        <v>4.302114702383534</v>
      </c>
      <c r="T230" s="316">
        <v>2.3589290916190855</v>
      </c>
      <c r="U230" s="316">
        <v>1.9431856107644485</v>
      </c>
      <c r="V230" s="316">
        <v>0</v>
      </c>
      <c r="W230" s="316">
        <v>0.45315111458250606</v>
      </c>
      <c r="X230" s="316">
        <v>1.4900344961819427</v>
      </c>
      <c r="Y230" s="316">
        <v>0</v>
      </c>
      <c r="Z230" s="316">
        <v>2.3589290916190855</v>
      </c>
      <c r="AA230" s="317">
        <v>16.280253832497735</v>
      </c>
      <c r="AB230" s="318">
        <v>5.4783394118666866</v>
      </c>
      <c r="AC230" s="318">
        <v>10.801914420631048</v>
      </c>
      <c r="AD230" s="318">
        <v>0.5927648271556768</v>
      </c>
      <c r="AE230" s="318">
        <v>10.209149593475374</v>
      </c>
      <c r="AF230" s="318">
        <v>5.4783394118666866</v>
      </c>
      <c r="AG230" s="319">
        <v>0</v>
      </c>
      <c r="AH230" s="320">
        <v>16.280253832497735</v>
      </c>
      <c r="AI230" s="320">
        <v>11.68794012343162</v>
      </c>
      <c r="AJ230" s="320">
        <v>4.592313709066115</v>
      </c>
      <c r="AK230" s="320">
        <v>0</v>
      </c>
      <c r="AL230" s="320">
        <v>0.5927648271556768</v>
      </c>
      <c r="AM230" s="320">
        <v>3.9995488819104401</v>
      </c>
      <c r="AN230" s="320">
        <v>9.4016723018729511</v>
      </c>
      <c r="AO230" s="320">
        <v>2.2862678215586696</v>
      </c>
      <c r="AP230" s="321">
        <v>6.5715092053333324</v>
      </c>
      <c r="AQ230" s="322">
        <v>0.49334300951999988</v>
      </c>
      <c r="AR230" s="323">
        <v>6.0781661958133322</v>
      </c>
      <c r="AS230" s="323">
        <v>0.54304578133333326</v>
      </c>
      <c r="AT230" s="323">
        <v>5.5351204144799988</v>
      </c>
      <c r="AU230" s="323">
        <v>0.49334300951999988</v>
      </c>
      <c r="AV230" s="315">
        <v>0</v>
      </c>
      <c r="AW230" s="316">
        <v>6.5715092053333324</v>
      </c>
      <c r="AX230" s="316">
        <v>1.8759564093430683</v>
      </c>
      <c r="AY230" s="316">
        <v>4.1525070146569307</v>
      </c>
      <c r="AZ230" s="316">
        <v>0</v>
      </c>
      <c r="BA230" s="316">
        <v>0.54304578133333326</v>
      </c>
      <c r="BB230" s="316">
        <v>4.1525070146569307</v>
      </c>
      <c r="BC230" s="316">
        <v>0</v>
      </c>
      <c r="BD230" s="316">
        <v>1.8759564093430683</v>
      </c>
      <c r="BE230" s="324">
        <v>1.4932172779197118E-3</v>
      </c>
      <c r="BF230" s="325">
        <v>9.2299728168429909E-5</v>
      </c>
      <c r="BG230" s="326">
        <v>1.4009175497512818E-3</v>
      </c>
      <c r="BH230" s="326">
        <v>0</v>
      </c>
      <c r="BI230" s="326">
        <v>1.4009175497512818E-3</v>
      </c>
      <c r="BJ230" s="326">
        <v>9.2299728168429909E-5</v>
      </c>
      <c r="BK230" s="319">
        <v>0</v>
      </c>
      <c r="BL230" s="320">
        <v>1.4932172779197118E-3</v>
      </c>
      <c r="BM230" s="320">
        <v>1.1173382055029572E-3</v>
      </c>
      <c r="BN230" s="320">
        <v>3.7587907241675458E-4</v>
      </c>
      <c r="BO230" s="320">
        <v>0</v>
      </c>
      <c r="BP230" s="320">
        <v>0</v>
      </c>
      <c r="BQ230" s="320">
        <v>3.7587907241675458E-4</v>
      </c>
      <c r="BR230" s="320">
        <v>0</v>
      </c>
      <c r="BS230" s="320">
        <v>1.1173382055029572E-3</v>
      </c>
      <c r="BT230" s="275">
        <v>0.71731139204990757</v>
      </c>
      <c r="BU230" s="327">
        <v>9.9076159122915425E-2</v>
      </c>
      <c r="BV230" s="328">
        <v>0.61823523292699212</v>
      </c>
      <c r="BW230" s="328">
        <v>0.2219305964353305</v>
      </c>
      <c r="BX230" s="328">
        <v>0.39630463649166159</v>
      </c>
      <c r="BY230" s="328">
        <v>9.9076159122915425E-2</v>
      </c>
      <c r="BZ230" s="329">
        <v>0.56245304025278553</v>
      </c>
      <c r="CA230" s="330">
        <v>0.15485835179712204</v>
      </c>
      <c r="CB230" s="330">
        <v>9.4816568053943145E-2</v>
      </c>
      <c r="CC230" s="330">
        <v>6.0041783743178895E-2</v>
      </c>
      <c r="CD230" s="330"/>
      <c r="CE230" s="330">
        <v>4.7911976246623425E-2</v>
      </c>
      <c r="CF230" s="330">
        <v>1.212980749655547E-2</v>
      </c>
      <c r="CG230" s="330"/>
      <c r="CH230" s="330">
        <v>9.4816568053943145E-2</v>
      </c>
      <c r="CI230" s="331">
        <v>0</v>
      </c>
      <c r="CJ230" s="332">
        <v>0</v>
      </c>
      <c r="CK230" s="332">
        <v>0</v>
      </c>
      <c r="CL230" s="332"/>
      <c r="CM230" s="332">
        <v>0</v>
      </c>
      <c r="CN230" s="332">
        <v>0</v>
      </c>
      <c r="CO230" s="333"/>
      <c r="CP230" s="334">
        <v>0</v>
      </c>
      <c r="CQ230" s="334">
        <v>0</v>
      </c>
      <c r="CR230" s="334">
        <v>0</v>
      </c>
      <c r="CS230" s="335"/>
      <c r="CT230" s="335"/>
      <c r="CU230" s="334">
        <v>0</v>
      </c>
      <c r="CV230" s="334">
        <v>0</v>
      </c>
      <c r="CW230" s="334">
        <v>0</v>
      </c>
      <c r="CX230" s="299">
        <v>0.68572799999999978</v>
      </c>
      <c r="CY230" s="300">
        <v>0.13848334460228803</v>
      </c>
      <c r="CZ230" s="301">
        <v>0.54724465539771183</v>
      </c>
      <c r="DA230" s="301">
        <v>0</v>
      </c>
      <c r="DB230" s="301">
        <v>0.54724465539771183</v>
      </c>
      <c r="DC230" s="301">
        <v>0.13848334460228803</v>
      </c>
      <c r="DD230" s="169">
        <v>0</v>
      </c>
      <c r="DE230" s="170">
        <v>0.68572799999999978</v>
      </c>
      <c r="DF230" s="170">
        <v>0.58406594821189528</v>
      </c>
      <c r="DG230" s="170">
        <v>0.1016620517881045</v>
      </c>
      <c r="DH230" s="170">
        <v>0</v>
      </c>
      <c r="DI230" s="170">
        <v>0</v>
      </c>
      <c r="DJ230" s="170">
        <v>0.10166205178810443</v>
      </c>
      <c r="DK230" s="170">
        <v>0.54603492445925883</v>
      </c>
      <c r="DL230" s="170">
        <v>3.803102375263652E-2</v>
      </c>
      <c r="DM230" s="336">
        <v>28.558410349542427</v>
      </c>
      <c r="DN230" s="337">
        <v>8.5682633164591451</v>
      </c>
      <c r="DO230" s="337">
        <v>19.990147033083286</v>
      </c>
      <c r="DP230" s="337">
        <v>1.8108923195068467</v>
      </c>
      <c r="DQ230" s="337">
        <v>18.179254713576441</v>
      </c>
      <c r="DR230" s="337">
        <v>8.5682633164591451</v>
      </c>
      <c r="DS230" s="338">
        <v>0.56245304025278553</v>
      </c>
      <c r="DT230" s="339">
        <v>27.99595730928964</v>
      </c>
      <c r="DU230" s="339">
        <v>16.602825478865114</v>
      </c>
      <c r="DV230" s="339">
        <v>10.850086049091193</v>
      </c>
      <c r="DW230" s="339">
        <v>0</v>
      </c>
      <c r="DX230" s="339">
        <v>1.6368736993181396</v>
      </c>
      <c r="DY230" s="339">
        <v>9.7562581311063887</v>
      </c>
      <c r="DZ230" s="339">
        <v>9.9477072263322093</v>
      </c>
      <c r="EA230" s="339">
        <v>6.6551182525329056</v>
      </c>
      <c r="EB230" s="340">
        <v>4.302114702383534</v>
      </c>
      <c r="EC230" s="274">
        <v>16.280253832497735</v>
      </c>
      <c r="ED230" s="274">
        <v>6.5715092053333324</v>
      </c>
      <c r="EE230" s="274">
        <v>1.4932172779197118E-3</v>
      </c>
      <c r="EF230" s="274">
        <v>0.71731139204990757</v>
      </c>
      <c r="EG230" s="274">
        <v>0</v>
      </c>
      <c r="EH230" s="274">
        <f t="shared" si="230"/>
        <v>0.68572799999999978</v>
      </c>
      <c r="EI230" s="248">
        <f t="shared" si="231"/>
        <v>28.558410349542427</v>
      </c>
      <c r="EJ230" s="245">
        <v>0.45315111458250601</v>
      </c>
      <c r="EK230" s="246">
        <v>0.5927648271556768</v>
      </c>
      <c r="EL230" s="246">
        <v>0.54304578133333326</v>
      </c>
      <c r="EM230" s="246">
        <v>0</v>
      </c>
      <c r="EN230" s="246">
        <v>0.2219305964353305</v>
      </c>
      <c r="EO230" s="246">
        <v>0</v>
      </c>
      <c r="EP230" s="246">
        <v>0</v>
      </c>
      <c r="EQ230" s="341">
        <v>1.8108923195068467</v>
      </c>
      <c r="ER230" s="246">
        <v>1.4900344961819425</v>
      </c>
      <c r="ES230" s="246">
        <v>10.209149593475374</v>
      </c>
      <c r="ET230" s="246">
        <v>5.5351204144799988</v>
      </c>
      <c r="EU230" s="246">
        <v>1.4009175497512818E-3</v>
      </c>
      <c r="EV230" s="246">
        <v>0.39630463649166159</v>
      </c>
      <c r="EW230" s="246">
        <v>0</v>
      </c>
      <c r="EX230" s="246">
        <f t="shared" si="232"/>
        <v>0.54724465539771183</v>
      </c>
      <c r="EY230" s="342">
        <f t="shared" si="233"/>
        <v>18.179254713576441</v>
      </c>
      <c r="EZ230" s="246">
        <v>2.3589290916190855</v>
      </c>
      <c r="FA230" s="246">
        <v>5.4783394118666866</v>
      </c>
      <c r="FB230" s="246">
        <v>0.49334300951999988</v>
      </c>
      <c r="FC230" s="246">
        <v>9.2299728168429909E-5</v>
      </c>
      <c r="FD230" s="246">
        <v>9.9076159122915425E-2</v>
      </c>
      <c r="FE230" s="246">
        <v>0</v>
      </c>
      <c r="FF230" s="246">
        <f t="shared" si="188"/>
        <v>0.13848334460228803</v>
      </c>
      <c r="FG230" s="343">
        <f t="shared" si="189"/>
        <v>8.5682633164591451</v>
      </c>
      <c r="FH230" s="276">
        <v>0</v>
      </c>
      <c r="FI230" s="260">
        <v>0</v>
      </c>
      <c r="FJ230" s="260">
        <v>0</v>
      </c>
      <c r="FK230" s="260">
        <v>0</v>
      </c>
      <c r="FL230" s="260">
        <v>0.56245304025278553</v>
      </c>
      <c r="FM230" s="264">
        <v>0</v>
      </c>
      <c r="FN230" s="264">
        <v>0</v>
      </c>
      <c r="FO230" s="344">
        <v>0.56245304025278553</v>
      </c>
      <c r="FP230" s="345">
        <v>0</v>
      </c>
      <c r="FQ230" s="260">
        <v>0</v>
      </c>
      <c r="FR230" s="260">
        <v>0</v>
      </c>
      <c r="FS230" s="260">
        <v>0</v>
      </c>
      <c r="FT230" s="260">
        <v>0</v>
      </c>
      <c r="FU230" s="264">
        <v>0</v>
      </c>
      <c r="FV230" s="147">
        <v>0</v>
      </c>
      <c r="FW230" s="344">
        <v>0</v>
      </c>
      <c r="FX230" s="195">
        <v>0.45315111458250606</v>
      </c>
      <c r="FY230" s="262">
        <v>0.5927648271556768</v>
      </c>
      <c r="FZ230" s="262">
        <v>0.54304578133333326</v>
      </c>
      <c r="GA230" s="262">
        <v>0</v>
      </c>
      <c r="GB230" s="262">
        <v>4.7911976246623425E-2</v>
      </c>
      <c r="GC230" s="147">
        <v>0</v>
      </c>
      <c r="GD230" s="147">
        <v>0</v>
      </c>
      <c r="GE230" s="346">
        <v>1.6368736993181396</v>
      </c>
      <c r="GF230" s="273">
        <f t="shared" si="190"/>
        <v>1.4900344961819427</v>
      </c>
      <c r="GG230" s="246">
        <f t="shared" si="191"/>
        <v>3.9995488819104401</v>
      </c>
      <c r="GH230" s="246">
        <f t="shared" si="192"/>
        <v>4.1525070146569307</v>
      </c>
      <c r="GI230" s="246">
        <f t="shared" si="193"/>
        <v>3.7587907241675458E-4</v>
      </c>
      <c r="GJ230" s="246">
        <f t="shared" si="194"/>
        <v>1.212980749655547E-2</v>
      </c>
      <c r="GK230" s="246">
        <f t="shared" si="195"/>
        <v>0</v>
      </c>
      <c r="GL230" s="246">
        <f t="shared" si="196"/>
        <v>0.10166205178810443</v>
      </c>
      <c r="GM230" s="346">
        <f t="shared" si="197"/>
        <v>9.7562581311063887</v>
      </c>
      <c r="GN230" s="195">
        <v>0</v>
      </c>
      <c r="GO230" s="262">
        <v>9.4016723018729511</v>
      </c>
      <c r="GP230" s="262">
        <v>0</v>
      </c>
      <c r="GQ230" s="262">
        <v>0</v>
      </c>
      <c r="GR230" s="262">
        <v>0</v>
      </c>
      <c r="GS230" s="147">
        <v>0</v>
      </c>
      <c r="GT230" s="147">
        <f t="shared" si="198"/>
        <v>0.54603492445925883</v>
      </c>
      <c r="GU230" s="346">
        <f t="shared" si="199"/>
        <v>9.9477072263322093</v>
      </c>
      <c r="GV230" s="195">
        <v>2.3589290916190855</v>
      </c>
      <c r="GW230" s="262">
        <v>2.2862678215586696</v>
      </c>
      <c r="GX230" s="262">
        <v>1.8759564093430683</v>
      </c>
      <c r="GY230" s="262">
        <v>1.1173382055029572E-3</v>
      </c>
      <c r="GZ230" s="262">
        <v>9.4816568053943145E-2</v>
      </c>
      <c r="HA230" s="147">
        <v>0</v>
      </c>
      <c r="HB230" s="147">
        <f t="shared" si="237"/>
        <v>3.803102375263652E-2</v>
      </c>
      <c r="HC230" s="346">
        <f t="shared" si="238"/>
        <v>6.6551182525329056</v>
      </c>
      <c r="HD230" s="248">
        <f t="shared" si="200"/>
        <v>28.558410349542427</v>
      </c>
      <c r="HE230" s="116">
        <f t="shared" si="234"/>
        <v>1.8108923195068467</v>
      </c>
      <c r="HF230" s="117">
        <f t="shared" si="235"/>
        <v>18.179254713576441</v>
      </c>
      <c r="HG230" s="117">
        <f t="shared" si="236"/>
        <v>8.5682633164591451</v>
      </c>
      <c r="HH230" s="195">
        <f t="shared" si="224"/>
        <v>0.56245304025278553</v>
      </c>
      <c r="HI230" s="262">
        <f t="shared" si="225"/>
        <v>0</v>
      </c>
      <c r="HJ230" s="262">
        <f t="shared" si="226"/>
        <v>1.6368736993181396</v>
      </c>
      <c r="HK230" s="262">
        <f t="shared" si="227"/>
        <v>9.7562581311063887</v>
      </c>
      <c r="HL230" s="262">
        <f t="shared" si="228"/>
        <v>9.9477072263322093</v>
      </c>
      <c r="HM230" s="262">
        <f t="shared" si="229"/>
        <v>6.6551182525329056</v>
      </c>
      <c r="HN230" s="120">
        <f t="shared" si="206"/>
        <v>18.048250082957434</v>
      </c>
      <c r="HO230" s="249">
        <f t="shared" si="207"/>
        <v>63.197670535771294</v>
      </c>
      <c r="HP230" s="121">
        <f t="shared" si="208"/>
        <v>36.802329464228706</v>
      </c>
      <c r="HQ230" s="122">
        <f t="shared" si="201"/>
        <v>19.990147033083289</v>
      </c>
      <c r="HR230" s="123">
        <f t="shared" si="202"/>
        <v>11.393131830424528</v>
      </c>
      <c r="HS230" s="196">
        <f t="shared" si="203"/>
        <v>8.5970152026587616</v>
      </c>
      <c r="HT230" s="197">
        <f t="shared" si="204"/>
        <v>10.510160266584995</v>
      </c>
      <c r="HU230" s="198">
        <f t="shared" si="205"/>
        <v>-1.9131450639262395</v>
      </c>
      <c r="HV230" s="199">
        <f t="shared" si="209"/>
        <v>2.3798675291285356</v>
      </c>
      <c r="HW230" s="125">
        <f t="shared" si="210"/>
        <v>0.15090769329223722</v>
      </c>
      <c r="HX230" s="125">
        <f t="shared" si="211"/>
        <v>1.5149378927980368</v>
      </c>
      <c r="HY230" s="125">
        <f t="shared" si="212"/>
        <v>0.71402194303826205</v>
      </c>
      <c r="HZ230" s="200">
        <f t="shared" si="213"/>
        <v>4.6871086687732127E-2</v>
      </c>
      <c r="IA230" s="201">
        <f t="shared" si="214"/>
        <v>0</v>
      </c>
      <c r="IB230" s="201">
        <f t="shared" si="215"/>
        <v>0.13640614160984496</v>
      </c>
      <c r="IC230" s="201">
        <f t="shared" si="216"/>
        <v>0.81302151092553243</v>
      </c>
      <c r="ID230" s="201">
        <f t="shared" si="217"/>
        <v>0.82897560219435074</v>
      </c>
      <c r="IE230" s="201">
        <f t="shared" si="218"/>
        <v>0.55459318771107546</v>
      </c>
      <c r="IF230" s="173">
        <f t="shared" si="219"/>
        <v>1.6658455860902741</v>
      </c>
      <c r="IG230" s="174">
        <f t="shared" si="220"/>
        <v>0.94942765253537731</v>
      </c>
      <c r="IH230" s="184">
        <f t="shared" si="221"/>
        <v>0.7164179335548968</v>
      </c>
      <c r="II230" s="185">
        <f t="shared" si="222"/>
        <v>0.87584668888208295</v>
      </c>
      <c r="IJ230" s="177">
        <f t="shared" si="223"/>
        <v>-0.15942875532718662</v>
      </c>
      <c r="IK230" s="130">
        <v>0</v>
      </c>
      <c r="IL230" s="347">
        <v>0</v>
      </c>
    </row>
    <row r="231" spans="1:246" outlineLevel="3" x14ac:dyDescent="0.2">
      <c r="A231" s="187">
        <v>219.660606060606</v>
      </c>
      <c r="B231" s="188">
        <v>200</v>
      </c>
      <c r="C231" s="189" t="s">
        <v>326</v>
      </c>
      <c r="D231" s="208" t="s">
        <v>345</v>
      </c>
      <c r="E231" s="191" t="s">
        <v>352</v>
      </c>
      <c r="F231" s="1">
        <v>7154.87</v>
      </c>
      <c r="G231" s="232">
        <v>210.32220000000001</v>
      </c>
      <c r="H231" s="234">
        <v>62.307000000000002</v>
      </c>
      <c r="I231" s="192">
        <v>0.10568195469095754</v>
      </c>
      <c r="J231" s="193">
        <v>0.89431804530904246</v>
      </c>
      <c r="K231" s="202">
        <v>0</v>
      </c>
      <c r="L231" s="271">
        <v>3.3538628321598107</v>
      </c>
      <c r="M231" s="272">
        <v>1.1071267715856943</v>
      </c>
      <c r="N231" s="314">
        <v>2.2467360605741167</v>
      </c>
      <c r="O231" s="314">
        <v>0.34980474422320607</v>
      </c>
      <c r="P231" s="314">
        <v>1.8969313163509107</v>
      </c>
      <c r="Q231" s="314">
        <v>1.1071267715856943</v>
      </c>
      <c r="R231" s="315">
        <v>0</v>
      </c>
      <c r="S231" s="316">
        <v>3.3538628321598107</v>
      </c>
      <c r="T231" s="316">
        <v>1.1071267715856943</v>
      </c>
      <c r="U231" s="316">
        <v>2.2467360605741167</v>
      </c>
      <c r="V231" s="316">
        <v>0</v>
      </c>
      <c r="W231" s="316">
        <v>0.34980474422320607</v>
      </c>
      <c r="X231" s="316">
        <v>1.8969313163509098</v>
      </c>
      <c r="Y231" s="316">
        <v>0</v>
      </c>
      <c r="Z231" s="316">
        <v>1.1071267715856943</v>
      </c>
      <c r="AA231" s="317">
        <v>13.31338953619063</v>
      </c>
      <c r="AB231" s="318">
        <v>4.4799833806065958</v>
      </c>
      <c r="AC231" s="318">
        <v>8.8334061555840346</v>
      </c>
      <c r="AD231" s="318">
        <v>0.48474115505025145</v>
      </c>
      <c r="AE231" s="318">
        <v>8.3486650005337832</v>
      </c>
      <c r="AF231" s="318">
        <v>4.4799833806065958</v>
      </c>
      <c r="AG231" s="319">
        <v>0</v>
      </c>
      <c r="AH231" s="320">
        <v>13.31338953619063</v>
      </c>
      <c r="AI231" s="320">
        <v>5.1052863921875185</v>
      </c>
      <c r="AJ231" s="320">
        <v>8.2081031440031111</v>
      </c>
      <c r="AK231" s="320">
        <v>0</v>
      </c>
      <c r="AL231" s="320">
        <v>0.48474115505025139</v>
      </c>
      <c r="AM231" s="320">
        <v>7.7233619889528633</v>
      </c>
      <c r="AN231" s="320">
        <v>0.90174859590961676</v>
      </c>
      <c r="AO231" s="320">
        <v>4.2035377962779013</v>
      </c>
      <c r="AP231" s="321">
        <v>5.3739372119999995</v>
      </c>
      <c r="AQ231" s="322">
        <v>0.40343766923250002</v>
      </c>
      <c r="AR231" s="323">
        <v>4.9704995427674996</v>
      </c>
      <c r="AS231" s="323">
        <v>0.44408275800000002</v>
      </c>
      <c r="AT231" s="323">
        <v>4.5264167847674992</v>
      </c>
      <c r="AU231" s="323">
        <v>0.40343766923250002</v>
      </c>
      <c r="AV231" s="315">
        <v>0.14122589336397248</v>
      </c>
      <c r="AW231" s="316">
        <v>5.232711318636027</v>
      </c>
      <c r="AX231" s="316">
        <v>0.9647189374423325</v>
      </c>
      <c r="AY231" s="316">
        <v>3.8384031247003492</v>
      </c>
      <c r="AZ231" s="316">
        <v>0</v>
      </c>
      <c r="BA231" s="316">
        <v>0.42958925649334551</v>
      </c>
      <c r="BB231" s="316">
        <v>3.8384031247003492</v>
      </c>
      <c r="BC231" s="316">
        <v>0</v>
      </c>
      <c r="BD231" s="316">
        <v>0.9647189374423325</v>
      </c>
      <c r="BE231" s="324">
        <v>0.22038223230392687</v>
      </c>
      <c r="BF231" s="325">
        <v>1.6658140702096765E-2</v>
      </c>
      <c r="BG231" s="326">
        <v>0.20372409160183011</v>
      </c>
      <c r="BH231" s="326">
        <v>0</v>
      </c>
      <c r="BI231" s="326">
        <v>0.20372409160183011</v>
      </c>
      <c r="BJ231" s="326">
        <v>1.6658140702096765E-2</v>
      </c>
      <c r="BK231" s="319">
        <v>7.2008686430236378E-3</v>
      </c>
      <c r="BL231" s="320">
        <v>0.21318136366090323</v>
      </c>
      <c r="BM231" s="320">
        <v>0.10950181995600433</v>
      </c>
      <c r="BN231" s="320">
        <v>0.10367954370489889</v>
      </c>
      <c r="BO231" s="320">
        <v>0</v>
      </c>
      <c r="BP231" s="320">
        <v>0</v>
      </c>
      <c r="BQ231" s="320">
        <v>0.10367954370489889</v>
      </c>
      <c r="BR231" s="320">
        <v>0</v>
      </c>
      <c r="BS231" s="320">
        <v>0.10950181995600433</v>
      </c>
      <c r="BT231" s="275">
        <v>0.87399011236155366</v>
      </c>
      <c r="BU231" s="327">
        <v>0.12071686634828088</v>
      </c>
      <c r="BV231" s="328">
        <v>0.75327324601327272</v>
      </c>
      <c r="BW231" s="328">
        <v>0.27040578062014925</v>
      </c>
      <c r="BX231" s="328">
        <v>0.48286746539312347</v>
      </c>
      <c r="BY231" s="328">
        <v>0.12071686634828088</v>
      </c>
      <c r="BZ231" s="329">
        <v>0.28609277757071577</v>
      </c>
      <c r="CA231" s="330">
        <v>0.58789733479083783</v>
      </c>
      <c r="CB231" s="330">
        <v>0.1155273332574638</v>
      </c>
      <c r="CC231" s="330">
        <v>0.47237000153337405</v>
      </c>
      <c r="CD231" s="330"/>
      <c r="CE231" s="330">
        <v>0.18189088811208245</v>
      </c>
      <c r="CF231" s="330">
        <v>0.29047911342129162</v>
      </c>
      <c r="CG231" s="330"/>
      <c r="CH231" s="330">
        <v>0.1155273332574638</v>
      </c>
      <c r="CI231" s="331">
        <v>1.0104771647665802</v>
      </c>
      <c r="CJ231" s="332">
        <v>3.0813658386000004E-2</v>
      </c>
      <c r="CK231" s="332">
        <v>0.9796635063805802</v>
      </c>
      <c r="CL231" s="332"/>
      <c r="CM231" s="332">
        <v>0.9796635063805802</v>
      </c>
      <c r="CN231" s="332">
        <v>3.0813658386000004E-2</v>
      </c>
      <c r="CO231" s="333"/>
      <c r="CP231" s="334">
        <v>1.0104771647665802</v>
      </c>
      <c r="CQ231" s="334">
        <v>0.12825179106016643</v>
      </c>
      <c r="CR231" s="334">
        <v>0.88222537370641385</v>
      </c>
      <c r="CS231" s="335"/>
      <c r="CT231" s="335"/>
      <c r="CU231" s="334">
        <v>0.88222537370641385</v>
      </c>
      <c r="CV231" s="334">
        <v>7.5600586137815548E-2</v>
      </c>
      <c r="CW231" s="334">
        <v>5.2651204922350883E-2</v>
      </c>
      <c r="CX231" s="299">
        <v>0.5607629999999999</v>
      </c>
      <c r="CY231" s="300">
        <v>0.11324655806560745</v>
      </c>
      <c r="CZ231" s="301">
        <v>0.44751644193439249</v>
      </c>
      <c r="DA231" s="301">
        <v>0</v>
      </c>
      <c r="DB231" s="301">
        <v>0.44751644193439249</v>
      </c>
      <c r="DC231" s="301">
        <v>0.11324655806560745</v>
      </c>
      <c r="DD231" s="169">
        <v>0</v>
      </c>
      <c r="DE231" s="170">
        <v>0.5607629999999999</v>
      </c>
      <c r="DF231" s="170">
        <v>0.15811645500217514</v>
      </c>
      <c r="DG231" s="170">
        <v>0.40264654499782476</v>
      </c>
      <c r="DH231" s="170">
        <v>0</v>
      </c>
      <c r="DI231" s="170">
        <v>0</v>
      </c>
      <c r="DJ231" s="170">
        <v>0.40264654499782471</v>
      </c>
      <c r="DK231" s="170">
        <v>3.4614712242474789E-2</v>
      </c>
      <c r="DL231" s="170">
        <v>0.12350174275970037</v>
      </c>
      <c r="DM231" s="336">
        <v>24.706802089782503</v>
      </c>
      <c r="DN231" s="337">
        <v>6.2719830449267748</v>
      </c>
      <c r="DO231" s="337">
        <v>18.434819044855725</v>
      </c>
      <c r="DP231" s="337">
        <v>1.5490344378936067</v>
      </c>
      <c r="DQ231" s="337">
        <v>16.885784606962119</v>
      </c>
      <c r="DR231" s="337">
        <v>6.2719830449267748</v>
      </c>
      <c r="DS231" s="338">
        <v>0.43451953957771189</v>
      </c>
      <c r="DT231" s="339">
        <v>24.272282550204793</v>
      </c>
      <c r="DU231" s="339">
        <v>7.6885295004913541</v>
      </c>
      <c r="DV231" s="339">
        <v>16.154163793220089</v>
      </c>
      <c r="DW231" s="339">
        <v>0</v>
      </c>
      <c r="DX231" s="339">
        <v>1.4460260438788854</v>
      </c>
      <c r="DY231" s="339">
        <v>15.137727005834552</v>
      </c>
      <c r="DZ231" s="339">
        <v>1.011963894289907</v>
      </c>
      <c r="EA231" s="339">
        <v>6.6765656062014465</v>
      </c>
      <c r="EB231" s="340">
        <v>3.3538628321598107</v>
      </c>
      <c r="EC231" s="274">
        <v>13.31338953619063</v>
      </c>
      <c r="ED231" s="274">
        <v>5.3739372119999995</v>
      </c>
      <c r="EE231" s="274">
        <v>0.22038223230392687</v>
      </c>
      <c r="EF231" s="274">
        <v>0.87399011236155366</v>
      </c>
      <c r="EG231" s="274">
        <v>1.0104771647665802</v>
      </c>
      <c r="EH231" s="274">
        <f t="shared" si="230"/>
        <v>0.5607629999999999</v>
      </c>
      <c r="EI231" s="248">
        <f t="shared" si="231"/>
        <v>24.706802089782503</v>
      </c>
      <c r="EJ231" s="245">
        <v>0.34980474422320607</v>
      </c>
      <c r="EK231" s="246">
        <v>0.48474115505025145</v>
      </c>
      <c r="EL231" s="246">
        <v>0.44408275800000002</v>
      </c>
      <c r="EM231" s="246">
        <v>0</v>
      </c>
      <c r="EN231" s="246">
        <v>0.27040578062014925</v>
      </c>
      <c r="EO231" s="246">
        <v>0</v>
      </c>
      <c r="EP231" s="246">
        <v>0</v>
      </c>
      <c r="EQ231" s="341">
        <v>1.5490344378936067</v>
      </c>
      <c r="ER231" s="246">
        <v>1.8969313163509107</v>
      </c>
      <c r="ES231" s="246">
        <v>8.3486650005337832</v>
      </c>
      <c r="ET231" s="246">
        <v>4.5264167847674992</v>
      </c>
      <c r="EU231" s="246">
        <v>0.20372409160183011</v>
      </c>
      <c r="EV231" s="246">
        <v>0.48286746539312347</v>
      </c>
      <c r="EW231" s="246">
        <v>0.9796635063805802</v>
      </c>
      <c r="EX231" s="246">
        <f t="shared" si="232"/>
        <v>0.44751644193439249</v>
      </c>
      <c r="EY231" s="342">
        <f t="shared" si="233"/>
        <v>16.885784606962119</v>
      </c>
      <c r="EZ231" s="246">
        <v>1.1071267715856943</v>
      </c>
      <c r="FA231" s="246">
        <v>4.4799833806065958</v>
      </c>
      <c r="FB231" s="246">
        <v>0.40343766923250002</v>
      </c>
      <c r="FC231" s="246">
        <v>1.6658140702096765E-2</v>
      </c>
      <c r="FD231" s="246">
        <v>0.12071686634828088</v>
      </c>
      <c r="FE231" s="246">
        <v>3.0813658386000004E-2</v>
      </c>
      <c r="FF231" s="246">
        <f t="shared" si="188"/>
        <v>0.11324655806560745</v>
      </c>
      <c r="FG231" s="343">
        <f t="shared" si="189"/>
        <v>6.2719830449267748</v>
      </c>
      <c r="FH231" s="276">
        <v>0</v>
      </c>
      <c r="FI231" s="260">
        <v>0</v>
      </c>
      <c r="FJ231" s="260">
        <v>0.14122589336397248</v>
      </c>
      <c r="FK231" s="260">
        <v>7.2008686430236378E-3</v>
      </c>
      <c r="FL231" s="260">
        <v>0.28609277757071577</v>
      </c>
      <c r="FM231" s="264">
        <v>0</v>
      </c>
      <c r="FN231" s="264">
        <v>0</v>
      </c>
      <c r="FO231" s="344">
        <v>0.43451953957771189</v>
      </c>
      <c r="FP231" s="345">
        <v>0</v>
      </c>
      <c r="FQ231" s="260">
        <v>0</v>
      </c>
      <c r="FR231" s="260">
        <v>0</v>
      </c>
      <c r="FS231" s="260">
        <v>0</v>
      </c>
      <c r="FT231" s="260">
        <v>0</v>
      </c>
      <c r="FU231" s="264">
        <v>0</v>
      </c>
      <c r="FV231" s="147">
        <v>0</v>
      </c>
      <c r="FW231" s="344">
        <v>0</v>
      </c>
      <c r="FX231" s="195">
        <v>0.34980474422320607</v>
      </c>
      <c r="FY231" s="262">
        <v>0.48474115505025139</v>
      </c>
      <c r="FZ231" s="262">
        <v>0.42958925649334551</v>
      </c>
      <c r="GA231" s="262">
        <v>0</v>
      </c>
      <c r="GB231" s="262">
        <v>0.18189088811208245</v>
      </c>
      <c r="GC231" s="147">
        <v>0</v>
      </c>
      <c r="GD231" s="147">
        <v>0</v>
      </c>
      <c r="GE231" s="346">
        <v>1.4460260438788854</v>
      </c>
      <c r="GF231" s="273">
        <f t="shared" si="190"/>
        <v>1.8969313163509098</v>
      </c>
      <c r="GG231" s="246">
        <f t="shared" si="191"/>
        <v>7.7233619889528633</v>
      </c>
      <c r="GH231" s="246">
        <f t="shared" si="192"/>
        <v>3.8384031247003492</v>
      </c>
      <c r="GI231" s="246">
        <f t="shared" si="193"/>
        <v>0.10367954370489889</v>
      </c>
      <c r="GJ231" s="246">
        <f t="shared" si="194"/>
        <v>0.29047911342129162</v>
      </c>
      <c r="GK231" s="246">
        <f t="shared" si="195"/>
        <v>0.88222537370641385</v>
      </c>
      <c r="GL231" s="246">
        <f t="shared" si="196"/>
        <v>0.40264654499782471</v>
      </c>
      <c r="GM231" s="346">
        <f t="shared" si="197"/>
        <v>15.137727005834552</v>
      </c>
      <c r="GN231" s="195">
        <v>0</v>
      </c>
      <c r="GO231" s="262">
        <v>0.90174859590961676</v>
      </c>
      <c r="GP231" s="262">
        <v>0</v>
      </c>
      <c r="GQ231" s="262">
        <v>0</v>
      </c>
      <c r="GR231" s="262">
        <v>0</v>
      </c>
      <c r="GS231" s="147">
        <v>7.5600586137815548E-2</v>
      </c>
      <c r="GT231" s="147">
        <f t="shared" si="198"/>
        <v>3.4614712242474789E-2</v>
      </c>
      <c r="GU231" s="346">
        <f t="shared" si="199"/>
        <v>1.011963894289907</v>
      </c>
      <c r="GV231" s="195">
        <v>1.1071267715856943</v>
      </c>
      <c r="GW231" s="262">
        <v>4.2035377962779013</v>
      </c>
      <c r="GX231" s="262">
        <v>0.9647189374423325</v>
      </c>
      <c r="GY231" s="262">
        <v>0.10950181995600433</v>
      </c>
      <c r="GZ231" s="262">
        <v>0.1155273332574638</v>
      </c>
      <c r="HA231" s="147">
        <v>5.2651204922350883E-2</v>
      </c>
      <c r="HB231" s="147">
        <f t="shared" si="237"/>
        <v>0.12350174275970037</v>
      </c>
      <c r="HC231" s="346">
        <f t="shared" si="238"/>
        <v>6.6765656062014465</v>
      </c>
      <c r="HD231" s="248">
        <f t="shared" si="200"/>
        <v>24.706802089782503</v>
      </c>
      <c r="HE231" s="116">
        <f t="shared" si="234"/>
        <v>1.5490344378936067</v>
      </c>
      <c r="HF231" s="117">
        <f t="shared" si="235"/>
        <v>16.885784606962119</v>
      </c>
      <c r="HG231" s="117">
        <f t="shared" si="236"/>
        <v>6.2719830449267748</v>
      </c>
      <c r="HH231" s="195">
        <f t="shared" si="224"/>
        <v>0.43451953957771189</v>
      </c>
      <c r="HI231" s="262">
        <f t="shared" si="225"/>
        <v>0</v>
      </c>
      <c r="HJ231" s="262">
        <f t="shared" si="226"/>
        <v>1.4460260438788854</v>
      </c>
      <c r="HK231" s="262">
        <f t="shared" si="227"/>
        <v>15.137727005834552</v>
      </c>
      <c r="HL231" s="262">
        <f t="shared" si="228"/>
        <v>1.011963894289907</v>
      </c>
      <c r="HM231" s="262">
        <f t="shared" si="229"/>
        <v>6.6765656062014465</v>
      </c>
      <c r="HN231" s="120">
        <f t="shared" si="206"/>
        <v>23.260318655914883</v>
      </c>
      <c r="HO231" s="249">
        <f t="shared" si="207"/>
        <v>94.145404052652324</v>
      </c>
      <c r="HP231" s="121">
        <f t="shared" si="208"/>
        <v>5.8545959473476756</v>
      </c>
      <c r="HQ231" s="122">
        <f t="shared" si="201"/>
        <v>18.434819044855725</v>
      </c>
      <c r="HR231" s="123">
        <f t="shared" si="202"/>
        <v>16.583753049713437</v>
      </c>
      <c r="HS231" s="196">
        <f t="shared" si="203"/>
        <v>1.8510659951422888</v>
      </c>
      <c r="HT231" s="197">
        <f t="shared" si="204"/>
        <v>1.4464834338676189</v>
      </c>
      <c r="HU231" s="198">
        <f t="shared" si="205"/>
        <v>0.40458256127467163</v>
      </c>
      <c r="HV231" s="199">
        <f t="shared" si="209"/>
        <v>2.0589001741485418</v>
      </c>
      <c r="HW231" s="125">
        <f t="shared" si="210"/>
        <v>0.12908620315780056</v>
      </c>
      <c r="HX231" s="125">
        <f t="shared" si="211"/>
        <v>1.4071487172468433</v>
      </c>
      <c r="HY231" s="125">
        <f t="shared" si="212"/>
        <v>0.52266525374389794</v>
      </c>
      <c r="HZ231" s="200">
        <f t="shared" si="213"/>
        <v>3.6209961631475988E-2</v>
      </c>
      <c r="IA231" s="201">
        <f t="shared" si="214"/>
        <v>0</v>
      </c>
      <c r="IB231" s="201">
        <f t="shared" si="215"/>
        <v>0.12050217032324045</v>
      </c>
      <c r="IC231" s="201">
        <f t="shared" si="216"/>
        <v>1.2614772504862126</v>
      </c>
      <c r="ID231" s="201">
        <f t="shared" si="217"/>
        <v>8.4330324524158909E-2</v>
      </c>
      <c r="IE231" s="201">
        <f t="shared" si="218"/>
        <v>0.55638046718345391</v>
      </c>
      <c r="IF231" s="173">
        <f t="shared" si="219"/>
        <v>1.5362349204046437</v>
      </c>
      <c r="IG231" s="174">
        <f t="shared" si="220"/>
        <v>1.3819794208094531</v>
      </c>
      <c r="IH231" s="184">
        <f t="shared" si="221"/>
        <v>0.15425549959519072</v>
      </c>
      <c r="II231" s="185">
        <f t="shared" si="222"/>
        <v>0.1205402861556349</v>
      </c>
      <c r="IJ231" s="177">
        <f t="shared" si="223"/>
        <v>3.3715213439555969E-2</v>
      </c>
      <c r="IK231" s="130">
        <v>0</v>
      </c>
      <c r="IL231" s="347">
        <v>0</v>
      </c>
    </row>
    <row r="232" spans="1:246" outlineLevel="3" x14ac:dyDescent="0.2">
      <c r="A232" s="187">
        <v>220.75757575757501</v>
      </c>
      <c r="B232" s="188">
        <v>201</v>
      </c>
      <c r="C232" s="189" t="s">
        <v>326</v>
      </c>
      <c r="D232" s="208" t="s">
        <v>345</v>
      </c>
      <c r="E232" s="191" t="s">
        <v>353</v>
      </c>
      <c r="F232" s="1">
        <v>188.90100000000001</v>
      </c>
      <c r="G232" s="232">
        <v>5.0066000000000006</v>
      </c>
      <c r="H232" s="234">
        <v>73.012</v>
      </c>
      <c r="I232" s="192">
        <v>0.44787156175192133</v>
      </c>
      <c r="J232" s="193">
        <v>0.55212843824807867</v>
      </c>
      <c r="K232" s="202">
        <v>0</v>
      </c>
      <c r="L232" s="271">
        <v>3.971579498693683</v>
      </c>
      <c r="M232" s="272">
        <v>1.7075637774165275</v>
      </c>
      <c r="N232" s="314">
        <v>2.2640157212771554</v>
      </c>
      <c r="O232" s="314">
        <v>0.41515008996631558</v>
      </c>
      <c r="P232" s="314">
        <v>1.8488656313108398</v>
      </c>
      <c r="Q232" s="314">
        <v>1.7075637774165275</v>
      </c>
      <c r="R232" s="315">
        <v>0</v>
      </c>
      <c r="S232" s="316">
        <v>3.971579498693683</v>
      </c>
      <c r="T232" s="316">
        <v>1.7075637774165275</v>
      </c>
      <c r="U232" s="316">
        <v>2.2640157212771554</v>
      </c>
      <c r="V232" s="316">
        <v>0</v>
      </c>
      <c r="W232" s="316">
        <v>0.41515008996631564</v>
      </c>
      <c r="X232" s="316">
        <v>1.8488656313108403</v>
      </c>
      <c r="Y232" s="316">
        <v>0</v>
      </c>
      <c r="Z232" s="316">
        <v>1.7075637774165275</v>
      </c>
      <c r="AA232" s="317">
        <v>15.600770327833956</v>
      </c>
      <c r="AB232" s="318">
        <v>5.2496917936162664</v>
      </c>
      <c r="AC232" s="318">
        <v>10.35107853421769</v>
      </c>
      <c r="AD232" s="318">
        <v>0.5680247999828103</v>
      </c>
      <c r="AE232" s="318">
        <v>9.7830537342348833</v>
      </c>
      <c r="AF232" s="318">
        <v>5.2496917936162664</v>
      </c>
      <c r="AG232" s="319">
        <v>0</v>
      </c>
      <c r="AH232" s="320">
        <v>15.600770327833956</v>
      </c>
      <c r="AI232" s="320">
        <v>8.3549704209069304</v>
      </c>
      <c r="AJ232" s="320">
        <v>7.2457999069270258</v>
      </c>
      <c r="AK232" s="320">
        <v>0</v>
      </c>
      <c r="AL232" s="320">
        <v>0.5680247999828103</v>
      </c>
      <c r="AM232" s="320">
        <v>6.6777751069442166</v>
      </c>
      <c r="AN232" s="320">
        <v>4.6624664677605869</v>
      </c>
      <c r="AO232" s="320">
        <v>3.6925039531463439</v>
      </c>
      <c r="AP232" s="321">
        <v>6.2972363253333326</v>
      </c>
      <c r="AQ232" s="322">
        <v>0.47275251746999991</v>
      </c>
      <c r="AR232" s="323">
        <v>5.8244838078633325</v>
      </c>
      <c r="AS232" s="323">
        <v>0.52038086133333328</v>
      </c>
      <c r="AT232" s="323">
        <v>5.3041029465299996</v>
      </c>
      <c r="AU232" s="323">
        <v>0.47275251746999991</v>
      </c>
      <c r="AV232" s="315">
        <v>7.9290535664900949E-2</v>
      </c>
      <c r="AW232" s="316">
        <v>6.2179457896684314</v>
      </c>
      <c r="AX232" s="316">
        <v>0.7008664319077389</v>
      </c>
      <c r="AY232" s="316">
        <v>5.0048357966826389</v>
      </c>
      <c r="AZ232" s="316">
        <v>0</v>
      </c>
      <c r="BA232" s="316">
        <v>0.51224356107805413</v>
      </c>
      <c r="BB232" s="316">
        <v>5.0048357966826389</v>
      </c>
      <c r="BC232" s="316">
        <v>0</v>
      </c>
      <c r="BD232" s="316">
        <v>0.7008664319077389</v>
      </c>
      <c r="BE232" s="324">
        <v>1.3711745672056394E-3</v>
      </c>
      <c r="BF232" s="325">
        <v>8.8447445309657274E-5</v>
      </c>
      <c r="BG232" s="326">
        <v>1.282727121895982E-3</v>
      </c>
      <c r="BH232" s="326">
        <v>0</v>
      </c>
      <c r="BI232" s="326">
        <v>1.282727121895982E-3</v>
      </c>
      <c r="BJ232" s="326">
        <v>8.8447445309657274E-5</v>
      </c>
      <c r="BK232" s="319">
        <v>2.1465977866124488E-5</v>
      </c>
      <c r="BL232" s="320">
        <v>1.3497085893395149E-3</v>
      </c>
      <c r="BM232" s="320">
        <v>2.6098125970255463E-4</v>
      </c>
      <c r="BN232" s="320">
        <v>1.0887273296369601E-3</v>
      </c>
      <c r="BO232" s="320">
        <v>0</v>
      </c>
      <c r="BP232" s="320">
        <v>0</v>
      </c>
      <c r="BQ232" s="320">
        <v>1.0887273296369601E-3</v>
      </c>
      <c r="BR232" s="320">
        <v>0</v>
      </c>
      <c r="BS232" s="320">
        <v>2.6098125970255463E-4</v>
      </c>
      <c r="BT232" s="275">
        <v>1.3039341645338944</v>
      </c>
      <c r="BU232" s="327">
        <v>0.18010140394114565</v>
      </c>
      <c r="BV232" s="328">
        <v>1.1238327605927487</v>
      </c>
      <c r="BW232" s="328">
        <v>0.40342714482816633</v>
      </c>
      <c r="BX232" s="328">
        <v>0.7204056157645824</v>
      </c>
      <c r="BY232" s="328">
        <v>0.18010140394114565</v>
      </c>
      <c r="BZ232" s="329">
        <v>0.76728151831834568</v>
      </c>
      <c r="CA232" s="330">
        <v>0.53665264621554876</v>
      </c>
      <c r="CB232" s="330">
        <v>0.20691415487997039</v>
      </c>
      <c r="CC232" s="330">
        <v>0.32973849133557837</v>
      </c>
      <c r="CD232" s="330"/>
      <c r="CE232" s="330">
        <v>0.16603617783464497</v>
      </c>
      <c r="CF232" s="330">
        <v>0.16370231350093339</v>
      </c>
      <c r="CG232" s="330"/>
      <c r="CH232" s="330">
        <v>0.20691415487997039</v>
      </c>
      <c r="CI232" s="331">
        <v>0</v>
      </c>
      <c r="CJ232" s="332">
        <v>0</v>
      </c>
      <c r="CK232" s="332">
        <v>0</v>
      </c>
      <c r="CL232" s="332"/>
      <c r="CM232" s="332">
        <v>0</v>
      </c>
      <c r="CN232" s="332">
        <v>0</v>
      </c>
      <c r="CO232" s="333"/>
      <c r="CP232" s="334">
        <v>0</v>
      </c>
      <c r="CQ232" s="334">
        <v>0</v>
      </c>
      <c r="CR232" s="334">
        <v>0</v>
      </c>
      <c r="CS232" s="335"/>
      <c r="CT232" s="335"/>
      <c r="CU232" s="334">
        <v>0</v>
      </c>
      <c r="CV232" s="334">
        <v>0</v>
      </c>
      <c r="CW232" s="334">
        <v>0</v>
      </c>
      <c r="CX232" s="299">
        <v>0.65710800000000003</v>
      </c>
      <c r="CY232" s="300">
        <v>0.13270351160361002</v>
      </c>
      <c r="CZ232" s="301">
        <v>0.52440448839638998</v>
      </c>
      <c r="DA232" s="301">
        <v>0</v>
      </c>
      <c r="DB232" s="301">
        <v>0.52440448839638998</v>
      </c>
      <c r="DC232" s="301">
        <v>0.13270351160361002</v>
      </c>
      <c r="DD232" s="169">
        <v>0</v>
      </c>
      <c r="DE232" s="170">
        <v>0.65710800000000003</v>
      </c>
      <c r="DF232" s="170">
        <v>0.3555291327590055</v>
      </c>
      <c r="DG232" s="170">
        <v>0.30157886724099453</v>
      </c>
      <c r="DH232" s="170">
        <v>0</v>
      </c>
      <c r="DI232" s="170">
        <v>0</v>
      </c>
      <c r="DJ232" s="170">
        <v>0.30157886724099453</v>
      </c>
      <c r="DK232" s="170">
        <v>0.23393676538187072</v>
      </c>
      <c r="DL232" s="170">
        <v>0.1215923673771348</v>
      </c>
      <c r="DM232" s="336">
        <v>27.831999490962072</v>
      </c>
      <c r="DN232" s="337">
        <v>7.7429014514928607</v>
      </c>
      <c r="DO232" s="337">
        <v>20.08909803946921</v>
      </c>
      <c r="DP232" s="337">
        <v>1.9069828961106257</v>
      </c>
      <c r="DQ232" s="337">
        <v>18.18211514335859</v>
      </c>
      <c r="DR232" s="337">
        <v>7.7429014514928607</v>
      </c>
      <c r="DS232" s="338">
        <v>0.84659351996111276</v>
      </c>
      <c r="DT232" s="339">
        <v>26.985405971000958</v>
      </c>
      <c r="DU232" s="339">
        <v>11.326104899129875</v>
      </c>
      <c r="DV232" s="339">
        <v>15.147057510793033</v>
      </c>
      <c r="DW232" s="339">
        <v>0</v>
      </c>
      <c r="DX232" s="339">
        <v>1.6614546288618248</v>
      </c>
      <c r="DY232" s="339">
        <v>13.99784644300926</v>
      </c>
      <c r="DZ232" s="339">
        <v>4.8964032331424576</v>
      </c>
      <c r="EA232" s="339">
        <v>6.4297016659874178</v>
      </c>
      <c r="EB232" s="340">
        <v>3.971579498693683</v>
      </c>
      <c r="EC232" s="274">
        <v>15.600770327833956</v>
      </c>
      <c r="ED232" s="274">
        <v>6.2972363253333326</v>
      </c>
      <c r="EE232" s="274">
        <v>1.3711745672056394E-3</v>
      </c>
      <c r="EF232" s="274">
        <v>1.3039341645338944</v>
      </c>
      <c r="EG232" s="274">
        <v>0</v>
      </c>
      <c r="EH232" s="274">
        <f t="shared" si="230"/>
        <v>0.65710800000000003</v>
      </c>
      <c r="EI232" s="248">
        <f t="shared" si="231"/>
        <v>27.831999490962072</v>
      </c>
      <c r="EJ232" s="245">
        <v>0.41515008996631558</v>
      </c>
      <c r="EK232" s="246">
        <v>0.5680247999828103</v>
      </c>
      <c r="EL232" s="246">
        <v>0.52038086133333328</v>
      </c>
      <c r="EM232" s="246">
        <v>0</v>
      </c>
      <c r="EN232" s="246">
        <v>0.40342714482816633</v>
      </c>
      <c r="EO232" s="246">
        <v>0</v>
      </c>
      <c r="EP232" s="246">
        <v>0</v>
      </c>
      <c r="EQ232" s="341">
        <v>1.9069828961106257</v>
      </c>
      <c r="ER232" s="246">
        <v>1.8488656313108398</v>
      </c>
      <c r="ES232" s="246">
        <v>9.7830537342348833</v>
      </c>
      <c r="ET232" s="246">
        <v>5.3041029465299996</v>
      </c>
      <c r="EU232" s="246">
        <v>1.282727121895982E-3</v>
      </c>
      <c r="EV232" s="246">
        <v>0.7204056157645824</v>
      </c>
      <c r="EW232" s="246">
        <v>0</v>
      </c>
      <c r="EX232" s="246">
        <f t="shared" si="232"/>
        <v>0.52440448839638998</v>
      </c>
      <c r="EY232" s="342">
        <f t="shared" si="233"/>
        <v>18.18211514335859</v>
      </c>
      <c r="EZ232" s="246">
        <v>1.7075637774165275</v>
      </c>
      <c r="FA232" s="246">
        <v>5.2496917936162664</v>
      </c>
      <c r="FB232" s="246">
        <v>0.47275251746999991</v>
      </c>
      <c r="FC232" s="246">
        <v>8.8447445309657274E-5</v>
      </c>
      <c r="FD232" s="246">
        <v>0.18010140394114565</v>
      </c>
      <c r="FE232" s="246">
        <v>0</v>
      </c>
      <c r="FF232" s="246">
        <f t="shared" si="188"/>
        <v>0.13270351160361002</v>
      </c>
      <c r="FG232" s="343">
        <f t="shared" si="189"/>
        <v>7.7429014514928607</v>
      </c>
      <c r="FH232" s="276">
        <v>0</v>
      </c>
      <c r="FI232" s="260">
        <v>0</v>
      </c>
      <c r="FJ232" s="260">
        <v>7.9290535664900949E-2</v>
      </c>
      <c r="FK232" s="260">
        <v>2.1465977866124488E-5</v>
      </c>
      <c r="FL232" s="260">
        <v>0.76728151831834568</v>
      </c>
      <c r="FM232" s="264">
        <v>0</v>
      </c>
      <c r="FN232" s="264">
        <v>0</v>
      </c>
      <c r="FO232" s="344">
        <v>0.84659351996111276</v>
      </c>
      <c r="FP232" s="345">
        <v>0</v>
      </c>
      <c r="FQ232" s="260">
        <v>0</v>
      </c>
      <c r="FR232" s="260">
        <v>0</v>
      </c>
      <c r="FS232" s="260">
        <v>0</v>
      </c>
      <c r="FT232" s="260">
        <v>0</v>
      </c>
      <c r="FU232" s="264">
        <v>0</v>
      </c>
      <c r="FV232" s="147">
        <v>0</v>
      </c>
      <c r="FW232" s="344">
        <v>0</v>
      </c>
      <c r="FX232" s="195">
        <v>0.41515008996631564</v>
      </c>
      <c r="FY232" s="262">
        <v>0.5680247999828103</v>
      </c>
      <c r="FZ232" s="262">
        <v>0.51224356107805413</v>
      </c>
      <c r="GA232" s="262">
        <v>0</v>
      </c>
      <c r="GB232" s="262">
        <v>0.16603617783464497</v>
      </c>
      <c r="GC232" s="147">
        <v>0</v>
      </c>
      <c r="GD232" s="147">
        <v>0</v>
      </c>
      <c r="GE232" s="346">
        <v>1.6614546288618248</v>
      </c>
      <c r="GF232" s="273">
        <f t="shared" si="190"/>
        <v>1.8488656313108403</v>
      </c>
      <c r="GG232" s="246">
        <f t="shared" si="191"/>
        <v>6.6777751069442166</v>
      </c>
      <c r="GH232" s="246">
        <f t="shared" si="192"/>
        <v>5.0048357966826389</v>
      </c>
      <c r="GI232" s="246">
        <f t="shared" si="193"/>
        <v>1.0887273296369601E-3</v>
      </c>
      <c r="GJ232" s="246">
        <f t="shared" si="194"/>
        <v>0.16370231350093339</v>
      </c>
      <c r="GK232" s="246">
        <f t="shared" si="195"/>
        <v>0</v>
      </c>
      <c r="GL232" s="246">
        <f t="shared" si="196"/>
        <v>0.30157886724099453</v>
      </c>
      <c r="GM232" s="346">
        <f t="shared" si="197"/>
        <v>13.99784644300926</v>
      </c>
      <c r="GN232" s="195">
        <v>0</v>
      </c>
      <c r="GO232" s="262">
        <v>4.6624664677605869</v>
      </c>
      <c r="GP232" s="262">
        <v>0</v>
      </c>
      <c r="GQ232" s="262">
        <v>0</v>
      </c>
      <c r="GR232" s="262">
        <v>0</v>
      </c>
      <c r="GS232" s="147">
        <v>0</v>
      </c>
      <c r="GT232" s="147">
        <f t="shared" si="198"/>
        <v>0.23393676538187072</v>
      </c>
      <c r="GU232" s="346">
        <f t="shared" si="199"/>
        <v>4.8964032331424576</v>
      </c>
      <c r="GV232" s="195">
        <v>1.7075637774165275</v>
      </c>
      <c r="GW232" s="262">
        <v>3.6925039531463439</v>
      </c>
      <c r="GX232" s="262">
        <v>0.7008664319077389</v>
      </c>
      <c r="GY232" s="262">
        <v>2.6098125970255463E-4</v>
      </c>
      <c r="GZ232" s="262">
        <v>0.20691415487997039</v>
      </c>
      <c r="HA232" s="147">
        <v>0</v>
      </c>
      <c r="HB232" s="147">
        <f t="shared" si="237"/>
        <v>0.1215923673771348</v>
      </c>
      <c r="HC232" s="346">
        <f t="shared" si="238"/>
        <v>6.4297016659874178</v>
      </c>
      <c r="HD232" s="248">
        <f t="shared" si="200"/>
        <v>27.831999490962072</v>
      </c>
      <c r="HE232" s="116">
        <f t="shared" si="234"/>
        <v>1.9069828961106257</v>
      </c>
      <c r="HF232" s="117">
        <f t="shared" si="235"/>
        <v>18.18211514335859</v>
      </c>
      <c r="HG232" s="117">
        <f t="shared" si="236"/>
        <v>7.7429014514928607</v>
      </c>
      <c r="HH232" s="195">
        <f t="shared" si="224"/>
        <v>0.84659351996111276</v>
      </c>
      <c r="HI232" s="262">
        <f t="shared" si="225"/>
        <v>0</v>
      </c>
      <c r="HJ232" s="262">
        <f t="shared" si="226"/>
        <v>1.6614546288618248</v>
      </c>
      <c r="HK232" s="262">
        <f t="shared" si="227"/>
        <v>13.99784644300926</v>
      </c>
      <c r="HL232" s="262">
        <f t="shared" si="228"/>
        <v>4.8964032331424576</v>
      </c>
      <c r="HM232" s="262">
        <f t="shared" si="229"/>
        <v>6.4297016659874178</v>
      </c>
      <c r="HN232" s="120">
        <f t="shared" si="206"/>
        <v>22.0890027378585</v>
      </c>
      <c r="HO232" s="249">
        <f t="shared" si="207"/>
        <v>79.365489874457268</v>
      </c>
      <c r="HP232" s="121">
        <f t="shared" si="208"/>
        <v>20.634510125542732</v>
      </c>
      <c r="HQ232" s="122">
        <f t="shared" si="201"/>
        <v>20.089098039469217</v>
      </c>
      <c r="HR232" s="123">
        <f t="shared" si="202"/>
        <v>15.659301071871084</v>
      </c>
      <c r="HS232" s="196">
        <f t="shared" si="203"/>
        <v>4.4297969675981328</v>
      </c>
      <c r="HT232" s="197">
        <f t="shared" si="204"/>
        <v>5.7429967531035704</v>
      </c>
      <c r="HU232" s="198">
        <f t="shared" si="205"/>
        <v>-1.3131997855054429</v>
      </c>
      <c r="HV232" s="199">
        <f t="shared" si="209"/>
        <v>2.319333290913506</v>
      </c>
      <c r="HW232" s="125">
        <f t="shared" si="210"/>
        <v>0.15891524134255214</v>
      </c>
      <c r="HX232" s="125">
        <f t="shared" si="211"/>
        <v>1.5151762619465492</v>
      </c>
      <c r="HY232" s="125">
        <f t="shared" si="212"/>
        <v>0.64524178762440509</v>
      </c>
      <c r="HZ232" s="200">
        <f t="shared" si="213"/>
        <v>7.0549459996759392E-2</v>
      </c>
      <c r="IA232" s="201">
        <f t="shared" si="214"/>
        <v>0</v>
      </c>
      <c r="IB232" s="201">
        <f t="shared" si="215"/>
        <v>0.13845455240515206</v>
      </c>
      <c r="IC232" s="201">
        <f t="shared" si="216"/>
        <v>1.166487203584105</v>
      </c>
      <c r="ID232" s="201">
        <f t="shared" si="217"/>
        <v>0.40803360276187145</v>
      </c>
      <c r="IE232" s="201">
        <f t="shared" si="218"/>
        <v>0.53580847216561811</v>
      </c>
      <c r="IF232" s="173">
        <f t="shared" si="219"/>
        <v>1.6740915032891015</v>
      </c>
      <c r="IG232" s="174">
        <f t="shared" si="220"/>
        <v>1.3049417559892571</v>
      </c>
      <c r="IH232" s="184">
        <f t="shared" si="221"/>
        <v>0.3691497472998444</v>
      </c>
      <c r="II232" s="185">
        <f t="shared" si="222"/>
        <v>0.47858306275863088</v>
      </c>
      <c r="IJ232" s="177">
        <f t="shared" si="223"/>
        <v>-0.10943331545878691</v>
      </c>
      <c r="IK232" s="130">
        <v>0</v>
      </c>
      <c r="IL232" s="347">
        <v>0</v>
      </c>
    </row>
    <row r="233" spans="1:246" outlineLevel="3" x14ac:dyDescent="0.2">
      <c r="A233" s="187">
        <v>221.85454545454499</v>
      </c>
      <c r="B233" s="188">
        <v>202</v>
      </c>
      <c r="C233" s="189" t="s">
        <v>326</v>
      </c>
      <c r="D233" s="208" t="s">
        <v>345</v>
      </c>
      <c r="E233" s="191" t="s">
        <v>354</v>
      </c>
      <c r="F233" s="1">
        <v>549.16200000000003</v>
      </c>
      <c r="G233" s="232">
        <v>17.1312</v>
      </c>
      <c r="H233" s="234">
        <v>67.531999999999996</v>
      </c>
      <c r="I233" s="192">
        <v>0.15437425526191628</v>
      </c>
      <c r="J233" s="193">
        <v>0.84562574473808372</v>
      </c>
      <c r="K233" s="202">
        <v>0</v>
      </c>
      <c r="L233" s="271">
        <v>3.4915633643116308</v>
      </c>
      <c r="M233" s="272">
        <v>1.2273664117830747</v>
      </c>
      <c r="N233" s="314">
        <v>2.2641969525285561</v>
      </c>
      <c r="O233" s="314">
        <v>0.36099015167533843</v>
      </c>
      <c r="P233" s="314">
        <v>1.9032068008532177</v>
      </c>
      <c r="Q233" s="314">
        <v>1.2273664117830747</v>
      </c>
      <c r="R233" s="315">
        <v>0</v>
      </c>
      <c r="S233" s="316">
        <v>3.4915633643116308</v>
      </c>
      <c r="T233" s="316">
        <v>1.2273664117830747</v>
      </c>
      <c r="U233" s="316">
        <v>2.2641969525285561</v>
      </c>
      <c r="V233" s="316">
        <v>0</v>
      </c>
      <c r="W233" s="316">
        <v>0.36099015167533843</v>
      </c>
      <c r="X233" s="316">
        <v>1.9032068008532184</v>
      </c>
      <c r="Y233" s="316">
        <v>0</v>
      </c>
      <c r="Z233" s="316">
        <v>1.2273664117830747</v>
      </c>
      <c r="AA233" s="317">
        <v>14.429836489608324</v>
      </c>
      <c r="AB233" s="318">
        <v>4.8556701118513903</v>
      </c>
      <c r="AC233" s="318">
        <v>9.5741663777569332</v>
      </c>
      <c r="AD233" s="318">
        <v>0.52539104246478852</v>
      </c>
      <c r="AE233" s="318">
        <v>9.0487753352921452</v>
      </c>
      <c r="AF233" s="318">
        <v>4.8556701118513903</v>
      </c>
      <c r="AG233" s="319">
        <v>0.29989788800910966</v>
      </c>
      <c r="AH233" s="320">
        <v>14.129938601599214</v>
      </c>
      <c r="AI233" s="320">
        <v>5.7997070611251527</v>
      </c>
      <c r="AJ233" s="320">
        <v>8.3302315404740614</v>
      </c>
      <c r="AK233" s="320">
        <v>0</v>
      </c>
      <c r="AL233" s="320">
        <v>0.49021558224553169</v>
      </c>
      <c r="AM233" s="320">
        <v>7.8400159582285287</v>
      </c>
      <c r="AN233" s="320">
        <v>1.4240072602937373</v>
      </c>
      <c r="AO233" s="320">
        <v>4.3756998008314163</v>
      </c>
      <c r="AP233" s="321">
        <v>5.8245899786666673</v>
      </c>
      <c r="AQ233" s="322">
        <v>0.43726953116999995</v>
      </c>
      <c r="AR233" s="323">
        <v>5.3873204474966672</v>
      </c>
      <c r="AS233" s="323">
        <v>0.48132307466666657</v>
      </c>
      <c r="AT233" s="323">
        <v>4.9059973728300008</v>
      </c>
      <c r="AU233" s="323">
        <v>0.43726953116999995</v>
      </c>
      <c r="AV233" s="315">
        <v>0.1818032760648009</v>
      </c>
      <c r="AW233" s="316">
        <v>5.6427867026018665</v>
      </c>
      <c r="AX233" s="316">
        <v>1.00299370890952</v>
      </c>
      <c r="AY233" s="316">
        <v>4.1771277302300955</v>
      </c>
      <c r="AZ233" s="316">
        <v>0</v>
      </c>
      <c r="BA233" s="316">
        <v>0.46266526346225101</v>
      </c>
      <c r="BB233" s="316">
        <v>4.1771277302300955</v>
      </c>
      <c r="BC233" s="316">
        <v>0</v>
      </c>
      <c r="BD233" s="316">
        <v>1.00299370890952</v>
      </c>
      <c r="BE233" s="324">
        <v>1.1730687961326795E-3</v>
      </c>
      <c r="BF233" s="325">
        <v>8.1808920131646494E-5</v>
      </c>
      <c r="BG233" s="326">
        <v>1.0912598760010328E-3</v>
      </c>
      <c r="BH233" s="326">
        <v>0</v>
      </c>
      <c r="BI233" s="326">
        <v>1.0912598760010328E-3</v>
      </c>
      <c r="BJ233" s="326">
        <v>8.1808920131646494E-5</v>
      </c>
      <c r="BK233" s="319">
        <v>4.5524627081468633E-5</v>
      </c>
      <c r="BL233" s="320">
        <v>1.1275441690512108E-3</v>
      </c>
      <c r="BM233" s="320">
        <v>5.0727267189676828E-4</v>
      </c>
      <c r="BN233" s="320">
        <v>6.2027149715444244E-4</v>
      </c>
      <c r="BO233" s="320">
        <v>0</v>
      </c>
      <c r="BP233" s="320">
        <v>0</v>
      </c>
      <c r="BQ233" s="320">
        <v>6.2027149715444244E-4</v>
      </c>
      <c r="BR233" s="320">
        <v>0</v>
      </c>
      <c r="BS233" s="320">
        <v>5.0727267189676828E-4</v>
      </c>
      <c r="BT233" s="275">
        <v>1.0865608286778634</v>
      </c>
      <c r="BU233" s="327">
        <v>0.15007746252456677</v>
      </c>
      <c r="BV233" s="328">
        <v>0.93648336615329664</v>
      </c>
      <c r="BW233" s="328">
        <v>0.33617351605502954</v>
      </c>
      <c r="BX233" s="328">
        <v>0.60030985009826709</v>
      </c>
      <c r="BY233" s="328">
        <v>0.15007746252456677</v>
      </c>
      <c r="BZ233" s="329">
        <v>0.43482765702490772</v>
      </c>
      <c r="CA233" s="330">
        <v>0.65173317165295575</v>
      </c>
      <c r="CB233" s="330">
        <v>0.14560448393185121</v>
      </c>
      <c r="CC233" s="330">
        <v>0.50612868772110453</v>
      </c>
      <c r="CD233" s="330"/>
      <c r="CE233" s="330">
        <v>0.20164120227936749</v>
      </c>
      <c r="CF233" s="330">
        <v>0.30448748544173704</v>
      </c>
      <c r="CG233" s="330"/>
      <c r="CH233" s="330">
        <v>0.14560448393185121</v>
      </c>
      <c r="CI233" s="331">
        <v>3.13285976669082</v>
      </c>
      <c r="CJ233" s="332">
        <v>8.8142414806499994E-2</v>
      </c>
      <c r="CK233" s="332">
        <v>3.0447173518843198</v>
      </c>
      <c r="CL233" s="332"/>
      <c r="CM233" s="332">
        <v>3.0447173518843198</v>
      </c>
      <c r="CN233" s="332">
        <v>8.8142414806499994E-2</v>
      </c>
      <c r="CO233" s="333"/>
      <c r="CP233" s="334">
        <v>3.13285976669082</v>
      </c>
      <c r="CQ233" s="334">
        <v>0.54655203156540377</v>
      </c>
      <c r="CR233" s="334">
        <v>2.5863077351254162</v>
      </c>
      <c r="CS233" s="335"/>
      <c r="CT233" s="335"/>
      <c r="CU233" s="334">
        <v>2.5863077351254162</v>
      </c>
      <c r="CV233" s="334">
        <v>0.33351815329839063</v>
      </c>
      <c r="CW233" s="334">
        <v>0.21303387826701314</v>
      </c>
      <c r="CX233" s="299">
        <v>0.60778799999999999</v>
      </c>
      <c r="CY233" s="300">
        <v>0.12274329624739758</v>
      </c>
      <c r="CZ233" s="301">
        <v>0.48504470375260234</v>
      </c>
      <c r="DA233" s="301">
        <v>0</v>
      </c>
      <c r="DB233" s="301">
        <v>0.48504470375260234</v>
      </c>
      <c r="DC233" s="301">
        <v>0.1227432962473976</v>
      </c>
      <c r="DD233" s="169">
        <v>0</v>
      </c>
      <c r="DE233" s="170">
        <v>0.60778799999999999</v>
      </c>
      <c r="DF233" s="170">
        <v>0.19378312090275776</v>
      </c>
      <c r="DG233" s="170">
        <v>0.41400487909724226</v>
      </c>
      <c r="DH233" s="170">
        <v>0</v>
      </c>
      <c r="DI233" s="170">
        <v>0</v>
      </c>
      <c r="DJ233" s="170">
        <v>0.41400487909724226</v>
      </c>
      <c r="DK233" s="170">
        <v>5.8552977429931194E-2</v>
      </c>
      <c r="DL233" s="170">
        <v>0.13523014347282655</v>
      </c>
      <c r="DM233" s="336">
        <v>28.574371496751439</v>
      </c>
      <c r="DN233" s="337">
        <v>6.8813510373030615</v>
      </c>
      <c r="DO233" s="337">
        <v>21.693020459448377</v>
      </c>
      <c r="DP233" s="337">
        <v>1.703877784861823</v>
      </c>
      <c r="DQ233" s="337">
        <v>19.989142674586553</v>
      </c>
      <c r="DR233" s="337">
        <v>6.8813510373030615</v>
      </c>
      <c r="DS233" s="338">
        <v>0.91657434572589969</v>
      </c>
      <c r="DT233" s="339">
        <v>27.657797151025541</v>
      </c>
      <c r="DU233" s="339">
        <v>8.9165140908896561</v>
      </c>
      <c r="DV233" s="339">
        <v>18.278617796673629</v>
      </c>
      <c r="DW233" s="339">
        <v>0</v>
      </c>
      <c r="DX233" s="339">
        <v>1.5155121996624885</v>
      </c>
      <c r="DY233" s="339">
        <v>17.225770860473389</v>
      </c>
      <c r="DZ233" s="339">
        <v>1.816078391022059</v>
      </c>
      <c r="EA233" s="339">
        <v>7.1004356998675986</v>
      </c>
      <c r="EB233" s="340">
        <v>3.4915633643116308</v>
      </c>
      <c r="EC233" s="274">
        <v>14.429836489608324</v>
      </c>
      <c r="ED233" s="274">
        <v>5.8245899786666673</v>
      </c>
      <c r="EE233" s="274">
        <v>1.1730687961326795E-3</v>
      </c>
      <c r="EF233" s="274">
        <v>1.0865608286778634</v>
      </c>
      <c r="EG233" s="274">
        <v>3.13285976669082</v>
      </c>
      <c r="EH233" s="274">
        <f t="shared" si="230"/>
        <v>0.60778799999999999</v>
      </c>
      <c r="EI233" s="248">
        <f t="shared" si="231"/>
        <v>28.574371496751439</v>
      </c>
      <c r="EJ233" s="245">
        <v>0.36099015167533843</v>
      </c>
      <c r="EK233" s="246">
        <v>0.52539104246478852</v>
      </c>
      <c r="EL233" s="246">
        <v>0.48132307466666657</v>
      </c>
      <c r="EM233" s="246">
        <v>0</v>
      </c>
      <c r="EN233" s="246">
        <v>0.33617351605502954</v>
      </c>
      <c r="EO233" s="246">
        <v>0</v>
      </c>
      <c r="EP233" s="246">
        <v>0</v>
      </c>
      <c r="EQ233" s="341">
        <v>1.703877784861823</v>
      </c>
      <c r="ER233" s="246">
        <v>1.9032068008532177</v>
      </c>
      <c r="ES233" s="246">
        <v>9.0487753352921452</v>
      </c>
      <c r="ET233" s="246">
        <v>4.9059973728300008</v>
      </c>
      <c r="EU233" s="246">
        <v>1.0912598760010328E-3</v>
      </c>
      <c r="EV233" s="246">
        <v>0.60030985009826709</v>
      </c>
      <c r="EW233" s="246">
        <v>3.0447173518843198</v>
      </c>
      <c r="EX233" s="246">
        <f t="shared" si="232"/>
        <v>0.48504470375260234</v>
      </c>
      <c r="EY233" s="342">
        <f t="shared" si="233"/>
        <v>19.989142674586553</v>
      </c>
      <c r="EZ233" s="246">
        <v>1.2273664117830747</v>
      </c>
      <c r="FA233" s="246">
        <v>4.8556701118513903</v>
      </c>
      <c r="FB233" s="246">
        <v>0.43726953116999995</v>
      </c>
      <c r="FC233" s="246">
        <v>8.1808920131646494E-5</v>
      </c>
      <c r="FD233" s="246">
        <v>0.15007746252456677</v>
      </c>
      <c r="FE233" s="246">
        <v>8.8142414806499994E-2</v>
      </c>
      <c r="FF233" s="246">
        <f t="shared" si="188"/>
        <v>0.1227432962473976</v>
      </c>
      <c r="FG233" s="343">
        <f t="shared" si="189"/>
        <v>6.8813510373030615</v>
      </c>
      <c r="FH233" s="276">
        <v>0</v>
      </c>
      <c r="FI233" s="260">
        <v>0.29989788800910966</v>
      </c>
      <c r="FJ233" s="260">
        <v>0.1818032760648009</v>
      </c>
      <c r="FK233" s="260">
        <v>4.5524627081468633E-5</v>
      </c>
      <c r="FL233" s="260">
        <v>0.43482765702490772</v>
      </c>
      <c r="FM233" s="264">
        <v>0</v>
      </c>
      <c r="FN233" s="264">
        <v>0</v>
      </c>
      <c r="FO233" s="344">
        <v>0.91657434572589969</v>
      </c>
      <c r="FP233" s="345">
        <v>0</v>
      </c>
      <c r="FQ233" s="260">
        <v>0</v>
      </c>
      <c r="FR233" s="260">
        <v>0</v>
      </c>
      <c r="FS233" s="260">
        <v>0</v>
      </c>
      <c r="FT233" s="260">
        <v>0</v>
      </c>
      <c r="FU233" s="264">
        <v>0</v>
      </c>
      <c r="FV233" s="147">
        <v>0</v>
      </c>
      <c r="FW233" s="344">
        <v>0</v>
      </c>
      <c r="FX233" s="195">
        <v>0.36099015167533843</v>
      </c>
      <c r="FY233" s="262">
        <v>0.49021558224553169</v>
      </c>
      <c r="FZ233" s="262">
        <v>0.46266526346225101</v>
      </c>
      <c r="GA233" s="262">
        <v>0</v>
      </c>
      <c r="GB233" s="262">
        <v>0.20164120227936749</v>
      </c>
      <c r="GC233" s="147">
        <v>0</v>
      </c>
      <c r="GD233" s="147">
        <v>0</v>
      </c>
      <c r="GE233" s="346">
        <v>1.5155121996624885</v>
      </c>
      <c r="GF233" s="273">
        <f t="shared" si="190"/>
        <v>1.9032068008532184</v>
      </c>
      <c r="GG233" s="246">
        <f t="shared" si="191"/>
        <v>7.8400159582285287</v>
      </c>
      <c r="GH233" s="246">
        <f t="shared" si="192"/>
        <v>4.1771277302300955</v>
      </c>
      <c r="GI233" s="246">
        <f t="shared" si="193"/>
        <v>6.2027149715444244E-4</v>
      </c>
      <c r="GJ233" s="246">
        <f t="shared" si="194"/>
        <v>0.30448748544173704</v>
      </c>
      <c r="GK233" s="246">
        <f t="shared" si="195"/>
        <v>2.5863077351254162</v>
      </c>
      <c r="GL233" s="246">
        <f t="shared" si="196"/>
        <v>0.41400487909724226</v>
      </c>
      <c r="GM233" s="346">
        <f t="shared" si="197"/>
        <v>17.225770860473389</v>
      </c>
      <c r="GN233" s="195">
        <v>0</v>
      </c>
      <c r="GO233" s="262">
        <v>1.4240072602937373</v>
      </c>
      <c r="GP233" s="262">
        <v>0</v>
      </c>
      <c r="GQ233" s="262">
        <v>0</v>
      </c>
      <c r="GR233" s="262">
        <v>0</v>
      </c>
      <c r="GS233" s="147">
        <v>0.33351815329839063</v>
      </c>
      <c r="GT233" s="147">
        <f t="shared" si="198"/>
        <v>5.8552977429931194E-2</v>
      </c>
      <c r="GU233" s="346">
        <f t="shared" si="199"/>
        <v>1.816078391022059</v>
      </c>
      <c r="GV233" s="195">
        <v>1.2273664117830747</v>
      </c>
      <c r="GW233" s="262">
        <v>4.3756998008314163</v>
      </c>
      <c r="GX233" s="262">
        <v>1.00299370890952</v>
      </c>
      <c r="GY233" s="262">
        <v>5.0727267189676828E-4</v>
      </c>
      <c r="GZ233" s="262">
        <v>0.14560448393185121</v>
      </c>
      <c r="HA233" s="147">
        <v>0.21303387826701314</v>
      </c>
      <c r="HB233" s="147">
        <f t="shared" si="237"/>
        <v>0.13523014347282655</v>
      </c>
      <c r="HC233" s="346">
        <f t="shared" si="238"/>
        <v>7.1004356998675986</v>
      </c>
      <c r="HD233" s="248">
        <f t="shared" si="200"/>
        <v>28.574371496751439</v>
      </c>
      <c r="HE233" s="116">
        <f t="shared" si="234"/>
        <v>1.703877784861823</v>
      </c>
      <c r="HF233" s="117">
        <f t="shared" si="235"/>
        <v>19.989142674586553</v>
      </c>
      <c r="HG233" s="117">
        <f t="shared" si="236"/>
        <v>6.8813510373030615</v>
      </c>
      <c r="HH233" s="195">
        <f t="shared" si="224"/>
        <v>0.91657434572589969</v>
      </c>
      <c r="HI233" s="262">
        <f t="shared" si="225"/>
        <v>0</v>
      </c>
      <c r="HJ233" s="262">
        <f t="shared" si="226"/>
        <v>1.5155121996624885</v>
      </c>
      <c r="HK233" s="262">
        <f t="shared" si="227"/>
        <v>17.225770860473389</v>
      </c>
      <c r="HL233" s="262">
        <f t="shared" si="228"/>
        <v>1.816078391022059</v>
      </c>
      <c r="HM233" s="262">
        <f t="shared" si="229"/>
        <v>7.1004356998675986</v>
      </c>
      <c r="HN233" s="120">
        <f t="shared" si="206"/>
        <v>25.841718760003477</v>
      </c>
      <c r="HO233" s="249">
        <f t="shared" si="207"/>
        <v>90.436700464055235</v>
      </c>
      <c r="HP233" s="121">
        <f t="shared" si="208"/>
        <v>9.5632995359447648</v>
      </c>
      <c r="HQ233" s="122">
        <f t="shared" si="201"/>
        <v>21.693020459448377</v>
      </c>
      <c r="HR233" s="123">
        <f t="shared" si="202"/>
        <v>18.741283060135878</v>
      </c>
      <c r="HS233" s="196">
        <f t="shared" si="203"/>
        <v>2.9517373993124991</v>
      </c>
      <c r="HT233" s="197">
        <f t="shared" si="204"/>
        <v>2.7326527367479585</v>
      </c>
      <c r="HU233" s="198">
        <f t="shared" si="205"/>
        <v>0.21908466256453707</v>
      </c>
      <c r="HV233" s="199">
        <f t="shared" si="209"/>
        <v>2.3811976247292868</v>
      </c>
      <c r="HW233" s="125">
        <f t="shared" si="210"/>
        <v>0.1419898154051519</v>
      </c>
      <c r="HX233" s="125">
        <f t="shared" si="211"/>
        <v>1.6657618895488795</v>
      </c>
      <c r="HY233" s="125">
        <f t="shared" si="212"/>
        <v>0.57344591977525516</v>
      </c>
      <c r="HZ233" s="200">
        <f t="shared" si="213"/>
        <v>7.6381195477158312E-2</v>
      </c>
      <c r="IA233" s="201">
        <f t="shared" si="214"/>
        <v>0</v>
      </c>
      <c r="IB233" s="201">
        <f t="shared" si="215"/>
        <v>0.12629268330520738</v>
      </c>
      <c r="IC233" s="201">
        <f t="shared" si="216"/>
        <v>1.435480905039449</v>
      </c>
      <c r="ID233" s="201">
        <f t="shared" si="217"/>
        <v>0.15133986591850493</v>
      </c>
      <c r="IE233" s="201">
        <f t="shared" si="218"/>
        <v>0.59170297498896651</v>
      </c>
      <c r="IF233" s="173">
        <f t="shared" si="219"/>
        <v>1.8077517049540315</v>
      </c>
      <c r="IG233" s="174">
        <f t="shared" si="220"/>
        <v>1.5617735883446564</v>
      </c>
      <c r="IH233" s="184">
        <f t="shared" si="221"/>
        <v>0.24597811660937494</v>
      </c>
      <c r="II233" s="185">
        <f t="shared" si="222"/>
        <v>0.2277210613956632</v>
      </c>
      <c r="IJ233" s="177">
        <f t="shared" si="223"/>
        <v>1.8257055213711421E-2</v>
      </c>
      <c r="IK233" s="130">
        <v>0</v>
      </c>
      <c r="IL233" s="347">
        <v>0</v>
      </c>
    </row>
    <row r="234" spans="1:246" outlineLevel="3" x14ac:dyDescent="0.2">
      <c r="A234" s="187">
        <v>222.951515151515</v>
      </c>
      <c r="B234" s="188">
        <v>203</v>
      </c>
      <c r="C234" s="189" t="s">
        <v>326</v>
      </c>
      <c r="D234" s="208" t="s">
        <v>345</v>
      </c>
      <c r="E234" s="191" t="s">
        <v>355</v>
      </c>
      <c r="F234" s="1">
        <v>104.76900000000001</v>
      </c>
      <c r="G234" s="232">
        <v>2.6970000000000001</v>
      </c>
      <c r="H234" s="234">
        <v>72.593999999999994</v>
      </c>
      <c r="I234" s="192">
        <v>0.42125227075151628</v>
      </c>
      <c r="J234" s="193">
        <v>0.57874772924848372</v>
      </c>
      <c r="K234" s="202">
        <v>0</v>
      </c>
      <c r="L234" s="271">
        <v>4.1426196612429234</v>
      </c>
      <c r="M234" s="272">
        <v>1.7209310449805895</v>
      </c>
      <c r="N234" s="314">
        <v>2.4216886162623341</v>
      </c>
      <c r="O234" s="314">
        <v>0.4372722586853709</v>
      </c>
      <c r="P234" s="314">
        <v>1.9844163575769631</v>
      </c>
      <c r="Q234" s="314">
        <v>1.7209310449805895</v>
      </c>
      <c r="R234" s="315">
        <v>0</v>
      </c>
      <c r="S234" s="316">
        <v>4.1426196612429234</v>
      </c>
      <c r="T234" s="316">
        <v>1.7209310449805895</v>
      </c>
      <c r="U234" s="316">
        <v>2.4216886162623341</v>
      </c>
      <c r="V234" s="316">
        <v>0</v>
      </c>
      <c r="W234" s="316">
        <v>0.4372722586853709</v>
      </c>
      <c r="X234" s="316">
        <v>1.9844163575769624</v>
      </c>
      <c r="Y234" s="316">
        <v>0</v>
      </c>
      <c r="Z234" s="316">
        <v>1.7209310449805895</v>
      </c>
      <c r="AA234" s="317">
        <v>15.511454571560542</v>
      </c>
      <c r="AB234" s="318">
        <v>5.2196368551166827</v>
      </c>
      <c r="AC234" s="318">
        <v>10.291817716443859</v>
      </c>
      <c r="AD234" s="318">
        <v>0.5647728089896471</v>
      </c>
      <c r="AE234" s="318">
        <v>9.7270449074542107</v>
      </c>
      <c r="AF234" s="318">
        <v>5.2196368551166827</v>
      </c>
      <c r="AG234" s="319">
        <v>0</v>
      </c>
      <c r="AH234" s="320">
        <v>15.511454571560542</v>
      </c>
      <c r="AI234" s="320">
        <v>8.1236315854892354</v>
      </c>
      <c r="AJ234" s="320">
        <v>7.3878229860713063</v>
      </c>
      <c r="AK234" s="320">
        <v>0</v>
      </c>
      <c r="AL234" s="320">
        <v>0.5647728089896471</v>
      </c>
      <c r="AM234" s="320">
        <v>6.823050177081659</v>
      </c>
      <c r="AN234" s="320">
        <v>4.3563181974726675</v>
      </c>
      <c r="AO234" s="320">
        <v>3.7673133880165679</v>
      </c>
      <c r="AP234" s="321">
        <v>6.2611841039999998</v>
      </c>
      <c r="AQ234" s="322">
        <v>0.47004596851499997</v>
      </c>
      <c r="AR234" s="323">
        <v>5.7911381354850002</v>
      </c>
      <c r="AS234" s="323">
        <v>0.517401636</v>
      </c>
      <c r="AT234" s="323">
        <v>5.2737364994850005</v>
      </c>
      <c r="AU234" s="323">
        <v>0.47004596851499997</v>
      </c>
      <c r="AV234" s="315">
        <v>0.11342566198596736</v>
      </c>
      <c r="AW234" s="316">
        <v>6.1477584420140321</v>
      </c>
      <c r="AX234" s="316">
        <v>0.95375765178524952</v>
      </c>
      <c r="AY234" s="316">
        <v>4.6882396187620827</v>
      </c>
      <c r="AZ234" s="316">
        <v>0</v>
      </c>
      <c r="BA234" s="316">
        <v>0.50576117146670019</v>
      </c>
      <c r="BB234" s="316">
        <v>4.6882396187620827</v>
      </c>
      <c r="BC234" s="316">
        <v>0</v>
      </c>
      <c r="BD234" s="316">
        <v>0.95375765178524952</v>
      </c>
      <c r="BE234" s="324">
        <v>1.3555193242396847E-3</v>
      </c>
      <c r="BF234" s="325">
        <v>8.7941076053378334E-5</v>
      </c>
      <c r="BG234" s="326">
        <v>1.2675782481863062E-3</v>
      </c>
      <c r="BH234" s="326">
        <v>0</v>
      </c>
      <c r="BI234" s="326">
        <v>1.2675782481863062E-3</v>
      </c>
      <c r="BJ234" s="326">
        <v>8.7941076053378334E-5</v>
      </c>
      <c r="BK234" s="319">
        <v>3.0531428886913271E-5</v>
      </c>
      <c r="BL234" s="320">
        <v>1.3249878953527714E-3</v>
      </c>
      <c r="BM234" s="320">
        <v>4.5071656514789792E-4</v>
      </c>
      <c r="BN234" s="320">
        <v>8.7427133020487346E-4</v>
      </c>
      <c r="BO234" s="320">
        <v>0</v>
      </c>
      <c r="BP234" s="320">
        <v>0</v>
      </c>
      <c r="BQ234" s="320">
        <v>8.7427133020487346E-4</v>
      </c>
      <c r="BR234" s="320">
        <v>0</v>
      </c>
      <c r="BS234" s="320">
        <v>4.5071656514789792E-4</v>
      </c>
      <c r="BT234" s="275">
        <v>1.1710144829637164</v>
      </c>
      <c r="BU234" s="327">
        <v>0.16174233190106579</v>
      </c>
      <c r="BV234" s="328">
        <v>1.0092721510626506</v>
      </c>
      <c r="BW234" s="328">
        <v>0.36230282345838738</v>
      </c>
      <c r="BX234" s="328">
        <v>0.64696932760426318</v>
      </c>
      <c r="BY234" s="328">
        <v>0.16174233190106579</v>
      </c>
      <c r="BZ234" s="329">
        <v>0.65884335301891739</v>
      </c>
      <c r="CA234" s="330">
        <v>0.51217112994479896</v>
      </c>
      <c r="CB234" s="330">
        <v>0.18994256021481565</v>
      </c>
      <c r="CC234" s="330">
        <v>0.32222856972998332</v>
      </c>
      <c r="CD234" s="330"/>
      <c r="CE234" s="330">
        <v>0.15846178606026934</v>
      </c>
      <c r="CF234" s="330">
        <v>0.16376678366971398</v>
      </c>
      <c r="CG234" s="330"/>
      <c r="CH234" s="330">
        <v>0.18994256021481565</v>
      </c>
      <c r="CI234" s="331">
        <v>0</v>
      </c>
      <c r="CJ234" s="332">
        <v>0</v>
      </c>
      <c r="CK234" s="332">
        <v>0</v>
      </c>
      <c r="CL234" s="332"/>
      <c r="CM234" s="332">
        <v>0</v>
      </c>
      <c r="CN234" s="332">
        <v>0</v>
      </c>
      <c r="CO234" s="333"/>
      <c r="CP234" s="334">
        <v>0</v>
      </c>
      <c r="CQ234" s="334">
        <v>0</v>
      </c>
      <c r="CR234" s="334">
        <v>0</v>
      </c>
      <c r="CS234" s="335"/>
      <c r="CT234" s="335"/>
      <c r="CU234" s="334">
        <v>0</v>
      </c>
      <c r="CV234" s="334">
        <v>0</v>
      </c>
      <c r="CW234" s="334">
        <v>0</v>
      </c>
      <c r="CX234" s="299">
        <v>0.65334600000000009</v>
      </c>
      <c r="CY234" s="300">
        <v>0.13194377254906681</v>
      </c>
      <c r="CZ234" s="301">
        <v>0.52140222745093323</v>
      </c>
      <c r="DA234" s="301">
        <v>0</v>
      </c>
      <c r="DB234" s="301">
        <v>0.52140222745093323</v>
      </c>
      <c r="DC234" s="301">
        <v>0.13194377254906681</v>
      </c>
      <c r="DD234" s="169">
        <v>0</v>
      </c>
      <c r="DE234" s="170">
        <v>0.65334600000000009</v>
      </c>
      <c r="DF234" s="170">
        <v>0.3403258558637085</v>
      </c>
      <c r="DG234" s="170">
        <v>0.31302014413629159</v>
      </c>
      <c r="DH234" s="170">
        <v>0</v>
      </c>
      <c r="DI234" s="170">
        <v>0</v>
      </c>
      <c r="DJ234" s="170">
        <v>0.31302014413629153</v>
      </c>
      <c r="DK234" s="170">
        <v>0.21549800325408794</v>
      </c>
      <c r="DL234" s="170">
        <v>0.12482785260962059</v>
      </c>
      <c r="DM234" s="336">
        <v>27.740974339091423</v>
      </c>
      <c r="DN234" s="337">
        <v>7.7043879141384579</v>
      </c>
      <c r="DO234" s="337">
        <v>20.036586424952961</v>
      </c>
      <c r="DP234" s="337">
        <v>1.8817495271334053</v>
      </c>
      <c r="DQ234" s="337">
        <v>18.154836897819557</v>
      </c>
      <c r="DR234" s="337">
        <v>7.7043879141384579</v>
      </c>
      <c r="DS234" s="338">
        <v>0.77229954643377163</v>
      </c>
      <c r="DT234" s="339">
        <v>26.968674792657648</v>
      </c>
      <c r="DU234" s="339">
        <v>11.329039414898746</v>
      </c>
      <c r="DV234" s="339">
        <v>15.133874206292202</v>
      </c>
      <c r="DW234" s="339">
        <v>0</v>
      </c>
      <c r="DX234" s="339">
        <v>1.6662680252019872</v>
      </c>
      <c r="DY234" s="339">
        <v>13.973367352556915</v>
      </c>
      <c r="DZ234" s="339">
        <v>4.5718162007267553</v>
      </c>
      <c r="EA234" s="339">
        <v>6.7572232141719901</v>
      </c>
      <c r="EB234" s="340">
        <v>4.1426196612429234</v>
      </c>
      <c r="EC234" s="274">
        <v>15.511454571560542</v>
      </c>
      <c r="ED234" s="274">
        <v>6.2611841039999998</v>
      </c>
      <c r="EE234" s="274">
        <v>1.3555193242396847E-3</v>
      </c>
      <c r="EF234" s="274">
        <v>1.1710144829637164</v>
      </c>
      <c r="EG234" s="274">
        <v>0</v>
      </c>
      <c r="EH234" s="274">
        <f t="shared" si="230"/>
        <v>0.65334600000000009</v>
      </c>
      <c r="EI234" s="248">
        <f t="shared" si="231"/>
        <v>27.740974339091423</v>
      </c>
      <c r="EJ234" s="245">
        <v>0.4372722586853709</v>
      </c>
      <c r="EK234" s="246">
        <v>0.5647728089896471</v>
      </c>
      <c r="EL234" s="246">
        <v>0.517401636</v>
      </c>
      <c r="EM234" s="246">
        <v>0</v>
      </c>
      <c r="EN234" s="246">
        <v>0.36230282345838738</v>
      </c>
      <c r="EO234" s="246">
        <v>0</v>
      </c>
      <c r="EP234" s="246">
        <v>0</v>
      </c>
      <c r="EQ234" s="341">
        <v>1.8817495271334053</v>
      </c>
      <c r="ER234" s="246">
        <v>1.9844163575769631</v>
      </c>
      <c r="ES234" s="246">
        <v>9.7270449074542107</v>
      </c>
      <c r="ET234" s="246">
        <v>5.2737364994850005</v>
      </c>
      <c r="EU234" s="246">
        <v>1.2675782481863062E-3</v>
      </c>
      <c r="EV234" s="246">
        <v>0.64696932760426318</v>
      </c>
      <c r="EW234" s="246">
        <v>0</v>
      </c>
      <c r="EX234" s="246">
        <f t="shared" si="232"/>
        <v>0.52140222745093323</v>
      </c>
      <c r="EY234" s="342">
        <f t="shared" si="233"/>
        <v>18.154836897819557</v>
      </c>
      <c r="EZ234" s="246">
        <v>1.7209310449805895</v>
      </c>
      <c r="FA234" s="246">
        <v>5.2196368551166827</v>
      </c>
      <c r="FB234" s="246">
        <v>0.47004596851499997</v>
      </c>
      <c r="FC234" s="246">
        <v>8.7941076053378334E-5</v>
      </c>
      <c r="FD234" s="246">
        <v>0.16174233190106579</v>
      </c>
      <c r="FE234" s="246">
        <v>0</v>
      </c>
      <c r="FF234" s="246">
        <f t="shared" si="188"/>
        <v>0.13194377254906681</v>
      </c>
      <c r="FG234" s="343">
        <f t="shared" si="189"/>
        <v>7.7043879141384579</v>
      </c>
      <c r="FH234" s="276">
        <v>0</v>
      </c>
      <c r="FI234" s="260">
        <v>0</v>
      </c>
      <c r="FJ234" s="260">
        <v>0.11342566198596736</v>
      </c>
      <c r="FK234" s="260">
        <v>3.0531428886913271E-5</v>
      </c>
      <c r="FL234" s="260">
        <v>0.65884335301891739</v>
      </c>
      <c r="FM234" s="264">
        <v>0</v>
      </c>
      <c r="FN234" s="264">
        <v>0</v>
      </c>
      <c r="FO234" s="344">
        <v>0.77229954643377163</v>
      </c>
      <c r="FP234" s="345">
        <v>0</v>
      </c>
      <c r="FQ234" s="260">
        <v>0</v>
      </c>
      <c r="FR234" s="260">
        <v>0</v>
      </c>
      <c r="FS234" s="260">
        <v>0</v>
      </c>
      <c r="FT234" s="260">
        <v>0</v>
      </c>
      <c r="FU234" s="264">
        <v>0</v>
      </c>
      <c r="FV234" s="147">
        <v>0</v>
      </c>
      <c r="FW234" s="344">
        <v>0</v>
      </c>
      <c r="FX234" s="195">
        <v>0.4372722586853709</v>
      </c>
      <c r="FY234" s="262">
        <v>0.5647728089896471</v>
      </c>
      <c r="FZ234" s="262">
        <v>0.50576117146670019</v>
      </c>
      <c r="GA234" s="262">
        <v>0</v>
      </c>
      <c r="GB234" s="262">
        <v>0.15846178606026934</v>
      </c>
      <c r="GC234" s="147">
        <v>0</v>
      </c>
      <c r="GD234" s="147">
        <v>0</v>
      </c>
      <c r="GE234" s="346">
        <v>1.6662680252019872</v>
      </c>
      <c r="GF234" s="273">
        <f t="shared" si="190"/>
        <v>1.9844163575769624</v>
      </c>
      <c r="GG234" s="246">
        <f t="shared" si="191"/>
        <v>6.823050177081659</v>
      </c>
      <c r="GH234" s="246">
        <f t="shared" si="192"/>
        <v>4.6882396187620827</v>
      </c>
      <c r="GI234" s="246">
        <f t="shared" si="193"/>
        <v>8.7427133020487346E-4</v>
      </c>
      <c r="GJ234" s="246">
        <f t="shared" si="194"/>
        <v>0.16376678366971398</v>
      </c>
      <c r="GK234" s="246">
        <f t="shared" si="195"/>
        <v>0</v>
      </c>
      <c r="GL234" s="246">
        <f t="shared" si="196"/>
        <v>0.31302014413629153</v>
      </c>
      <c r="GM234" s="346">
        <f t="shared" si="197"/>
        <v>13.973367352556915</v>
      </c>
      <c r="GN234" s="195">
        <v>0</v>
      </c>
      <c r="GO234" s="262">
        <v>4.3563181974726675</v>
      </c>
      <c r="GP234" s="262">
        <v>0</v>
      </c>
      <c r="GQ234" s="262">
        <v>0</v>
      </c>
      <c r="GR234" s="262">
        <v>0</v>
      </c>
      <c r="GS234" s="147">
        <v>0</v>
      </c>
      <c r="GT234" s="147">
        <f t="shared" si="198"/>
        <v>0.21549800325408794</v>
      </c>
      <c r="GU234" s="346">
        <f t="shared" si="199"/>
        <v>4.5718162007267553</v>
      </c>
      <c r="GV234" s="195">
        <v>1.7209310449805895</v>
      </c>
      <c r="GW234" s="262">
        <v>3.7673133880165679</v>
      </c>
      <c r="GX234" s="262">
        <v>0.95375765178524952</v>
      </c>
      <c r="GY234" s="262">
        <v>4.5071656514789792E-4</v>
      </c>
      <c r="GZ234" s="262">
        <v>0.18994256021481565</v>
      </c>
      <c r="HA234" s="147">
        <v>0</v>
      </c>
      <c r="HB234" s="147">
        <f t="shared" si="237"/>
        <v>0.12482785260962059</v>
      </c>
      <c r="HC234" s="346">
        <f t="shared" si="238"/>
        <v>6.7572232141719901</v>
      </c>
      <c r="HD234" s="248">
        <f t="shared" si="200"/>
        <v>27.740974339091423</v>
      </c>
      <c r="HE234" s="116">
        <f t="shared" si="234"/>
        <v>1.8817495271334053</v>
      </c>
      <c r="HF234" s="117">
        <f t="shared" si="235"/>
        <v>18.154836897819557</v>
      </c>
      <c r="HG234" s="117">
        <f t="shared" si="236"/>
        <v>7.7043879141384579</v>
      </c>
      <c r="HH234" s="195">
        <f t="shared" si="224"/>
        <v>0.77229954643377163</v>
      </c>
      <c r="HI234" s="262">
        <f t="shared" si="225"/>
        <v>0</v>
      </c>
      <c r="HJ234" s="262">
        <f t="shared" si="226"/>
        <v>1.6662680252019872</v>
      </c>
      <c r="HK234" s="262">
        <f t="shared" si="227"/>
        <v>13.973367352556915</v>
      </c>
      <c r="HL234" s="262">
        <f t="shared" si="228"/>
        <v>4.5718162007267553</v>
      </c>
      <c r="HM234" s="262">
        <f t="shared" si="229"/>
        <v>6.7572232141719901</v>
      </c>
      <c r="HN234" s="120">
        <f t="shared" si="206"/>
        <v>22.396858591930894</v>
      </c>
      <c r="HO234" s="249">
        <f t="shared" si="207"/>
        <v>80.735659527178811</v>
      </c>
      <c r="HP234" s="121">
        <f t="shared" si="208"/>
        <v>19.264340472821189</v>
      </c>
      <c r="HQ234" s="122">
        <f t="shared" si="201"/>
        <v>20.036586424952961</v>
      </c>
      <c r="HR234" s="123">
        <f t="shared" si="202"/>
        <v>15.639635377758902</v>
      </c>
      <c r="HS234" s="196">
        <f t="shared" si="203"/>
        <v>4.3969510471940598</v>
      </c>
      <c r="HT234" s="197">
        <f t="shared" si="204"/>
        <v>5.3441157471605267</v>
      </c>
      <c r="HU234" s="198">
        <f t="shared" si="205"/>
        <v>-0.94716469996646779</v>
      </c>
      <c r="HV234" s="199">
        <f t="shared" si="209"/>
        <v>2.3117478615909519</v>
      </c>
      <c r="HW234" s="125">
        <f t="shared" si="210"/>
        <v>0.15681246059445045</v>
      </c>
      <c r="HX234" s="125">
        <f t="shared" si="211"/>
        <v>1.5129030748182963</v>
      </c>
      <c r="HY234" s="125">
        <f t="shared" si="212"/>
        <v>0.64203232617820483</v>
      </c>
      <c r="HZ234" s="200">
        <f t="shared" si="213"/>
        <v>6.4358295536147636E-2</v>
      </c>
      <c r="IA234" s="201">
        <f t="shared" si="214"/>
        <v>0</v>
      </c>
      <c r="IB234" s="201">
        <f t="shared" si="215"/>
        <v>0.13885566876683228</v>
      </c>
      <c r="IC234" s="201">
        <f t="shared" si="216"/>
        <v>1.1644472793797429</v>
      </c>
      <c r="ID234" s="201">
        <f t="shared" si="217"/>
        <v>0.3809846833938963</v>
      </c>
      <c r="IE234" s="201">
        <f t="shared" si="218"/>
        <v>0.56310193451433255</v>
      </c>
      <c r="IF234" s="173">
        <f t="shared" si="219"/>
        <v>1.6697155354127469</v>
      </c>
      <c r="IG234" s="174">
        <f t="shared" si="220"/>
        <v>1.3033029481465752</v>
      </c>
      <c r="IH234" s="184">
        <f t="shared" si="221"/>
        <v>0.36641258726617165</v>
      </c>
      <c r="II234" s="185">
        <f t="shared" si="222"/>
        <v>0.44534297893004388</v>
      </c>
      <c r="IJ234" s="177">
        <f t="shared" si="223"/>
        <v>-7.8930391663872321E-2</v>
      </c>
      <c r="IK234" s="130">
        <v>0</v>
      </c>
      <c r="IL234" s="347">
        <v>0</v>
      </c>
    </row>
    <row r="235" spans="1:246" outlineLevel="3" x14ac:dyDescent="0.2">
      <c r="A235" s="187">
        <v>224.048484848485</v>
      </c>
      <c r="B235" s="188">
        <v>204</v>
      </c>
      <c r="C235" s="189" t="s">
        <v>326</v>
      </c>
      <c r="D235" s="208" t="s">
        <v>345</v>
      </c>
      <c r="E235" s="191" t="s">
        <v>356</v>
      </c>
      <c r="F235" s="1">
        <v>247.49799999999999</v>
      </c>
      <c r="G235" s="232">
        <v>6.7492000000000001</v>
      </c>
      <c r="H235" s="234">
        <v>71.483000000000004</v>
      </c>
      <c r="I235" s="192">
        <v>0.32791893059156185</v>
      </c>
      <c r="J235" s="193">
        <v>0.67208106940843815</v>
      </c>
      <c r="K235" s="202">
        <v>0</v>
      </c>
      <c r="L235" s="271">
        <v>3.5853397799525366</v>
      </c>
      <c r="M235" s="272">
        <v>1.4594556258870017</v>
      </c>
      <c r="N235" s="314">
        <v>2.1258841540655347</v>
      </c>
      <c r="O235" s="314">
        <v>0.36813985500134327</v>
      </c>
      <c r="P235" s="314">
        <v>1.7577442990641914</v>
      </c>
      <c r="Q235" s="314">
        <v>1.4594556258870017</v>
      </c>
      <c r="R235" s="315">
        <v>0</v>
      </c>
      <c r="S235" s="316">
        <v>3.5853397799525366</v>
      </c>
      <c r="T235" s="316">
        <v>1.4594556258870015</v>
      </c>
      <c r="U235" s="316">
        <v>2.1258841540655351</v>
      </c>
      <c r="V235" s="316">
        <v>0</v>
      </c>
      <c r="W235" s="316">
        <v>0.36813985500134327</v>
      </c>
      <c r="X235" s="316">
        <v>1.7577442990641918</v>
      </c>
      <c r="Y235" s="316">
        <v>0</v>
      </c>
      <c r="Z235" s="316">
        <v>1.4594556258870015</v>
      </c>
      <c r="AA235" s="317">
        <v>15.274062693044359</v>
      </c>
      <c r="AB235" s="318">
        <v>5.139753992262527</v>
      </c>
      <c r="AC235" s="318">
        <v>10.134308700781832</v>
      </c>
      <c r="AD235" s="318">
        <v>0.55612935924466156</v>
      </c>
      <c r="AE235" s="318">
        <v>9.5781793415371705</v>
      </c>
      <c r="AF235" s="318">
        <v>5.139753992262527</v>
      </c>
      <c r="AG235" s="319">
        <v>0</v>
      </c>
      <c r="AH235" s="320">
        <v>15.274062693044359</v>
      </c>
      <c r="AI235" s="320">
        <v>7.3657383162605656</v>
      </c>
      <c r="AJ235" s="320">
        <v>7.908324376783793</v>
      </c>
      <c r="AK235" s="320">
        <v>0</v>
      </c>
      <c r="AL235" s="320">
        <v>0.55612935924466145</v>
      </c>
      <c r="AM235" s="320">
        <v>7.3521950175391328</v>
      </c>
      <c r="AN235" s="320">
        <v>3.3251519700833452</v>
      </c>
      <c r="AO235" s="320">
        <v>4.0405863461772196</v>
      </c>
      <c r="AP235" s="321">
        <v>6.1653610946666682</v>
      </c>
      <c r="AQ235" s="322">
        <v>0.46285224629250005</v>
      </c>
      <c r="AR235" s="323">
        <v>5.7025088483741682</v>
      </c>
      <c r="AS235" s="323">
        <v>0.50948316866666676</v>
      </c>
      <c r="AT235" s="323">
        <v>5.1930256797075014</v>
      </c>
      <c r="AU235" s="323">
        <v>0.46285224629250005</v>
      </c>
      <c r="AV235" s="315">
        <v>2.1076920030910665E-2</v>
      </c>
      <c r="AW235" s="316">
        <v>6.1442841746357573</v>
      </c>
      <c r="AX235" s="316">
        <v>0.63966090695998512</v>
      </c>
      <c r="AY235" s="316">
        <v>4.9973031469102169</v>
      </c>
      <c r="AZ235" s="316">
        <v>0</v>
      </c>
      <c r="BA235" s="316">
        <v>0.50732012076555455</v>
      </c>
      <c r="BB235" s="316">
        <v>4.9973031469102169</v>
      </c>
      <c r="BC235" s="316">
        <v>0</v>
      </c>
      <c r="BD235" s="316">
        <v>0.63966090695998512</v>
      </c>
      <c r="BE235" s="324">
        <v>1.3143462803799054E-3</v>
      </c>
      <c r="BF235" s="325">
        <v>8.6595199872215953E-5</v>
      </c>
      <c r="BG235" s="326">
        <v>1.2277510805076893E-3</v>
      </c>
      <c r="BH235" s="326">
        <v>0</v>
      </c>
      <c r="BI235" s="326">
        <v>1.2277510805076893E-3</v>
      </c>
      <c r="BJ235" s="326">
        <v>8.6595199872215953E-5</v>
      </c>
      <c r="BK235" s="319">
        <v>5.5865668334288319E-6</v>
      </c>
      <c r="BL235" s="320">
        <v>1.3087597135464763E-3</v>
      </c>
      <c r="BM235" s="320">
        <v>2.1861267275091349E-4</v>
      </c>
      <c r="BN235" s="320">
        <v>1.090147040795563E-3</v>
      </c>
      <c r="BO235" s="320">
        <v>0</v>
      </c>
      <c r="BP235" s="320">
        <v>0</v>
      </c>
      <c r="BQ235" s="320">
        <v>1.090147040795563E-3</v>
      </c>
      <c r="BR235" s="320">
        <v>0</v>
      </c>
      <c r="BS235" s="320">
        <v>2.1861267275091349E-4</v>
      </c>
      <c r="BT235" s="275">
        <v>1.0205112629326893</v>
      </c>
      <c r="BU235" s="327">
        <v>0.14095459432771953</v>
      </c>
      <c r="BV235" s="328">
        <v>0.87955666860496984</v>
      </c>
      <c r="BW235" s="328">
        <v>0.31573829129409176</v>
      </c>
      <c r="BX235" s="328">
        <v>0.56381837731087803</v>
      </c>
      <c r="BY235" s="328">
        <v>0.14095459432771953</v>
      </c>
      <c r="BZ235" s="329">
        <v>0.43163489809833233</v>
      </c>
      <c r="CA235" s="330">
        <v>0.58887636483435701</v>
      </c>
      <c r="CB235" s="330">
        <v>0.18802364586503756</v>
      </c>
      <c r="CC235" s="330">
        <v>0.40085271896931945</v>
      </c>
      <c r="CD235" s="330"/>
      <c r="CE235" s="330">
        <v>0.18219379243493922</v>
      </c>
      <c r="CF235" s="330">
        <v>0.21865892653438024</v>
      </c>
      <c r="CG235" s="330"/>
      <c r="CH235" s="330">
        <v>0.18802364586503756</v>
      </c>
      <c r="CI235" s="331">
        <v>0</v>
      </c>
      <c r="CJ235" s="332">
        <v>0</v>
      </c>
      <c r="CK235" s="332">
        <v>0</v>
      </c>
      <c r="CL235" s="332"/>
      <c r="CM235" s="332">
        <v>0</v>
      </c>
      <c r="CN235" s="332">
        <v>0</v>
      </c>
      <c r="CO235" s="333"/>
      <c r="CP235" s="334">
        <v>0</v>
      </c>
      <c r="CQ235" s="334">
        <v>0</v>
      </c>
      <c r="CR235" s="334">
        <v>0</v>
      </c>
      <c r="CS235" s="335"/>
      <c r="CT235" s="335"/>
      <c r="CU235" s="334">
        <v>0</v>
      </c>
      <c r="CV235" s="334">
        <v>0</v>
      </c>
      <c r="CW235" s="334">
        <v>0</v>
      </c>
      <c r="CX235" s="299">
        <v>0.64334700000000022</v>
      </c>
      <c r="CY235" s="300">
        <v>0.12992446611462299</v>
      </c>
      <c r="CZ235" s="301">
        <v>0.51342253388537717</v>
      </c>
      <c r="DA235" s="301">
        <v>0</v>
      </c>
      <c r="DB235" s="301">
        <v>0.51342253388537717</v>
      </c>
      <c r="DC235" s="301">
        <v>0.12992446611462299</v>
      </c>
      <c r="DD235" s="169">
        <v>0</v>
      </c>
      <c r="DE235" s="170">
        <v>0.64334700000000022</v>
      </c>
      <c r="DF235" s="170">
        <v>0.28965452554242971</v>
      </c>
      <c r="DG235" s="170">
        <v>0.35369247445757052</v>
      </c>
      <c r="DH235" s="170">
        <v>0</v>
      </c>
      <c r="DI235" s="170">
        <v>0</v>
      </c>
      <c r="DJ235" s="170">
        <v>0.35369247445757057</v>
      </c>
      <c r="DK235" s="170">
        <v>0.15538367060648753</v>
      </c>
      <c r="DL235" s="170">
        <v>0.13427085493594218</v>
      </c>
      <c r="DM235" s="336">
        <v>26.689936176876632</v>
      </c>
      <c r="DN235" s="337">
        <v>7.3330275200842436</v>
      </c>
      <c r="DO235" s="337">
        <v>19.356908656792388</v>
      </c>
      <c r="DP235" s="337">
        <v>1.7494906742067633</v>
      </c>
      <c r="DQ235" s="337">
        <v>17.607417982585623</v>
      </c>
      <c r="DR235" s="337">
        <v>7.3330275200842436</v>
      </c>
      <c r="DS235" s="338">
        <v>0.45271740469607641</v>
      </c>
      <c r="DT235" s="339">
        <v>26.237218772180551</v>
      </c>
      <c r="DU235" s="339">
        <v>9.9427516331877701</v>
      </c>
      <c r="DV235" s="339">
        <v>15.787147018227232</v>
      </c>
      <c r="DW235" s="339">
        <v>0</v>
      </c>
      <c r="DX235" s="339">
        <v>1.6137831274464984</v>
      </c>
      <c r="DY235" s="339">
        <v>14.680684011546285</v>
      </c>
      <c r="DZ235" s="339">
        <v>3.4805356406898329</v>
      </c>
      <c r="EA235" s="339">
        <v>6.4622159924979368</v>
      </c>
      <c r="EB235" s="340">
        <v>3.5853397799525366</v>
      </c>
      <c r="EC235" s="274">
        <v>15.274062693044359</v>
      </c>
      <c r="ED235" s="274">
        <v>6.1653610946666682</v>
      </c>
      <c r="EE235" s="274">
        <v>1.3143462803799054E-3</v>
      </c>
      <c r="EF235" s="274">
        <v>1.0205112629326893</v>
      </c>
      <c r="EG235" s="274">
        <v>0</v>
      </c>
      <c r="EH235" s="274">
        <f t="shared" si="230"/>
        <v>0.64334700000000022</v>
      </c>
      <c r="EI235" s="248">
        <f t="shared" si="231"/>
        <v>26.689936176876632</v>
      </c>
      <c r="EJ235" s="245">
        <v>0.36813985500134327</v>
      </c>
      <c r="EK235" s="246">
        <v>0.55612935924466156</v>
      </c>
      <c r="EL235" s="246">
        <v>0.50948316866666676</v>
      </c>
      <c r="EM235" s="246">
        <v>0</v>
      </c>
      <c r="EN235" s="246">
        <v>0.31573829129409176</v>
      </c>
      <c r="EO235" s="246">
        <v>0</v>
      </c>
      <c r="EP235" s="246">
        <v>0</v>
      </c>
      <c r="EQ235" s="341">
        <v>1.7494906742067633</v>
      </c>
      <c r="ER235" s="246">
        <v>1.7577442990641914</v>
      </c>
      <c r="ES235" s="246">
        <v>9.5781793415371705</v>
      </c>
      <c r="ET235" s="246">
        <v>5.1930256797075014</v>
      </c>
      <c r="EU235" s="246">
        <v>1.2277510805076893E-3</v>
      </c>
      <c r="EV235" s="246">
        <v>0.56381837731087803</v>
      </c>
      <c r="EW235" s="246">
        <v>0</v>
      </c>
      <c r="EX235" s="246">
        <f t="shared" si="232"/>
        <v>0.51342253388537717</v>
      </c>
      <c r="EY235" s="342">
        <f t="shared" si="233"/>
        <v>17.607417982585623</v>
      </c>
      <c r="EZ235" s="246">
        <v>1.4594556258870017</v>
      </c>
      <c r="FA235" s="246">
        <v>5.139753992262527</v>
      </c>
      <c r="FB235" s="246">
        <v>0.46285224629250005</v>
      </c>
      <c r="FC235" s="246">
        <v>8.6595199872215953E-5</v>
      </c>
      <c r="FD235" s="246">
        <v>0.14095459432771953</v>
      </c>
      <c r="FE235" s="246">
        <v>0</v>
      </c>
      <c r="FF235" s="246">
        <f t="shared" si="188"/>
        <v>0.12992446611462299</v>
      </c>
      <c r="FG235" s="343">
        <f t="shared" si="189"/>
        <v>7.3330275200842436</v>
      </c>
      <c r="FH235" s="276">
        <v>0</v>
      </c>
      <c r="FI235" s="260">
        <v>0</v>
      </c>
      <c r="FJ235" s="260">
        <v>2.1076920030910665E-2</v>
      </c>
      <c r="FK235" s="260">
        <v>5.5865668334288319E-6</v>
      </c>
      <c r="FL235" s="260">
        <v>0.43163489809833233</v>
      </c>
      <c r="FM235" s="264">
        <v>0</v>
      </c>
      <c r="FN235" s="264">
        <v>0</v>
      </c>
      <c r="FO235" s="344">
        <v>0.45271740469607641</v>
      </c>
      <c r="FP235" s="345">
        <v>0</v>
      </c>
      <c r="FQ235" s="260">
        <v>0</v>
      </c>
      <c r="FR235" s="260">
        <v>0</v>
      </c>
      <c r="FS235" s="260">
        <v>0</v>
      </c>
      <c r="FT235" s="260">
        <v>0</v>
      </c>
      <c r="FU235" s="264">
        <v>0</v>
      </c>
      <c r="FV235" s="147">
        <v>0</v>
      </c>
      <c r="FW235" s="344">
        <v>0</v>
      </c>
      <c r="FX235" s="195">
        <v>0.36813985500134327</v>
      </c>
      <c r="FY235" s="262">
        <v>0.55612935924466145</v>
      </c>
      <c r="FZ235" s="262">
        <v>0.50732012076555455</v>
      </c>
      <c r="GA235" s="262">
        <v>0</v>
      </c>
      <c r="GB235" s="262">
        <v>0.18219379243493922</v>
      </c>
      <c r="GC235" s="147">
        <v>0</v>
      </c>
      <c r="GD235" s="147">
        <v>0</v>
      </c>
      <c r="GE235" s="346">
        <v>1.6137831274464984</v>
      </c>
      <c r="GF235" s="273">
        <f t="shared" si="190"/>
        <v>1.7577442990641918</v>
      </c>
      <c r="GG235" s="246">
        <f t="shared" si="191"/>
        <v>7.3521950175391328</v>
      </c>
      <c r="GH235" s="246">
        <f t="shared" si="192"/>
        <v>4.9973031469102169</v>
      </c>
      <c r="GI235" s="246">
        <f t="shared" si="193"/>
        <v>1.090147040795563E-3</v>
      </c>
      <c r="GJ235" s="246">
        <f t="shared" si="194"/>
        <v>0.21865892653438024</v>
      </c>
      <c r="GK235" s="246">
        <f t="shared" si="195"/>
        <v>0</v>
      </c>
      <c r="GL235" s="246">
        <f t="shared" si="196"/>
        <v>0.35369247445757057</v>
      </c>
      <c r="GM235" s="346">
        <f t="shared" si="197"/>
        <v>14.680684011546285</v>
      </c>
      <c r="GN235" s="195">
        <v>0</v>
      </c>
      <c r="GO235" s="262">
        <v>3.3251519700833452</v>
      </c>
      <c r="GP235" s="262">
        <v>0</v>
      </c>
      <c r="GQ235" s="262">
        <v>0</v>
      </c>
      <c r="GR235" s="262">
        <v>0</v>
      </c>
      <c r="GS235" s="147">
        <v>0</v>
      </c>
      <c r="GT235" s="147">
        <f t="shared" si="198"/>
        <v>0.15538367060648753</v>
      </c>
      <c r="GU235" s="346">
        <f t="shared" si="199"/>
        <v>3.4805356406898329</v>
      </c>
      <c r="GV235" s="195">
        <v>1.4594556258870015</v>
      </c>
      <c r="GW235" s="262">
        <v>4.0405863461772196</v>
      </c>
      <c r="GX235" s="262">
        <v>0.63966090695998512</v>
      </c>
      <c r="GY235" s="262">
        <v>2.1861267275091349E-4</v>
      </c>
      <c r="GZ235" s="262">
        <v>0.18802364586503756</v>
      </c>
      <c r="HA235" s="147">
        <v>0</v>
      </c>
      <c r="HB235" s="147">
        <f t="shared" si="237"/>
        <v>0.13427085493594218</v>
      </c>
      <c r="HC235" s="346">
        <f t="shared" si="238"/>
        <v>6.4622159924979368</v>
      </c>
      <c r="HD235" s="248">
        <f t="shared" si="200"/>
        <v>26.689936176876632</v>
      </c>
      <c r="HE235" s="116">
        <f t="shared" si="234"/>
        <v>1.7494906742067633</v>
      </c>
      <c r="HF235" s="117">
        <f t="shared" si="235"/>
        <v>17.607417982585623</v>
      </c>
      <c r="HG235" s="117">
        <f t="shared" si="236"/>
        <v>7.3330275200842436</v>
      </c>
      <c r="HH235" s="195">
        <f t="shared" si="224"/>
        <v>0.45271740469607641</v>
      </c>
      <c r="HI235" s="262">
        <f t="shared" si="225"/>
        <v>0</v>
      </c>
      <c r="HJ235" s="262">
        <f t="shared" si="226"/>
        <v>1.6137831274464984</v>
      </c>
      <c r="HK235" s="262">
        <f t="shared" si="227"/>
        <v>14.680684011546285</v>
      </c>
      <c r="HL235" s="262">
        <f t="shared" si="228"/>
        <v>3.4805356406898329</v>
      </c>
      <c r="HM235" s="262">
        <f t="shared" si="229"/>
        <v>6.4622159924979368</v>
      </c>
      <c r="HN235" s="120">
        <f t="shared" si="206"/>
        <v>22.756683131490718</v>
      </c>
      <c r="HO235" s="249">
        <f t="shared" si="207"/>
        <v>85.263160543660021</v>
      </c>
      <c r="HP235" s="121">
        <f t="shared" si="208"/>
        <v>14.736839456339979</v>
      </c>
      <c r="HQ235" s="122">
        <f t="shared" si="201"/>
        <v>19.356908656792388</v>
      </c>
      <c r="HR235" s="123">
        <f t="shared" si="202"/>
        <v>16.294467138992783</v>
      </c>
      <c r="HS235" s="196">
        <f t="shared" si="203"/>
        <v>3.0624415177996056</v>
      </c>
      <c r="HT235" s="197">
        <f t="shared" si="204"/>
        <v>3.9332530453859094</v>
      </c>
      <c r="HU235" s="198">
        <f t="shared" si="205"/>
        <v>-0.87081152758630687</v>
      </c>
      <c r="HV235" s="199">
        <f t="shared" si="209"/>
        <v>2.2241613480730527</v>
      </c>
      <c r="HW235" s="125">
        <f t="shared" si="210"/>
        <v>0.14579088951723027</v>
      </c>
      <c r="HX235" s="125">
        <f t="shared" si="211"/>
        <v>1.4672848318821352</v>
      </c>
      <c r="HY235" s="125">
        <f t="shared" si="212"/>
        <v>0.61108562667368693</v>
      </c>
      <c r="HZ235" s="200">
        <f t="shared" si="213"/>
        <v>3.7726450391339698E-2</v>
      </c>
      <c r="IA235" s="201">
        <f t="shared" si="214"/>
        <v>0</v>
      </c>
      <c r="IB235" s="201">
        <f t="shared" si="215"/>
        <v>0.1344819272872082</v>
      </c>
      <c r="IC235" s="201">
        <f t="shared" si="216"/>
        <v>1.2233903342955237</v>
      </c>
      <c r="ID235" s="201">
        <f t="shared" si="217"/>
        <v>0.29004463672415276</v>
      </c>
      <c r="IE235" s="201">
        <f t="shared" si="218"/>
        <v>0.53851799937482803</v>
      </c>
      <c r="IF235" s="173">
        <f t="shared" si="219"/>
        <v>1.6130757213993656</v>
      </c>
      <c r="IG235" s="174">
        <f t="shared" si="220"/>
        <v>1.3578722615827319</v>
      </c>
      <c r="IH235" s="184">
        <f t="shared" si="221"/>
        <v>0.25520345981663378</v>
      </c>
      <c r="II235" s="185">
        <f t="shared" si="222"/>
        <v>0.32777108711549247</v>
      </c>
      <c r="IJ235" s="177">
        <f t="shared" si="223"/>
        <v>-7.2567627298858906E-2</v>
      </c>
      <c r="IK235" s="130">
        <v>0</v>
      </c>
      <c r="IL235" s="347">
        <v>0</v>
      </c>
    </row>
    <row r="236" spans="1:246" outlineLevel="3" x14ac:dyDescent="0.2">
      <c r="A236" s="187">
        <v>225.14545454545399</v>
      </c>
      <c r="B236" s="188">
        <v>205</v>
      </c>
      <c r="C236" s="189" t="s">
        <v>326</v>
      </c>
      <c r="D236" s="208" t="s">
        <v>345</v>
      </c>
      <c r="E236" s="191" t="s">
        <v>357</v>
      </c>
      <c r="F236" s="1">
        <v>238.55100000000002</v>
      </c>
      <c r="G236" s="232">
        <v>2.341800000000001</v>
      </c>
      <c r="H236" s="234">
        <v>63.78770511536473</v>
      </c>
      <c r="I236" s="192">
        <v>0.11864742953098772</v>
      </c>
      <c r="J236" s="193">
        <v>0.88135257046901228</v>
      </c>
      <c r="K236" s="202">
        <v>0</v>
      </c>
      <c r="L236" s="271">
        <v>3.3766047387027682</v>
      </c>
      <c r="M236" s="272">
        <v>1.1375064819245644</v>
      </c>
      <c r="N236" s="314">
        <v>2.2390982567782038</v>
      </c>
      <c r="O236" s="314">
        <v>0.35091620574407162</v>
      </c>
      <c r="P236" s="314">
        <v>1.8881820510341323</v>
      </c>
      <c r="Q236" s="314">
        <v>1.1375064819245644</v>
      </c>
      <c r="R236" s="315">
        <v>0</v>
      </c>
      <c r="S236" s="316">
        <v>3.3766047387027682</v>
      </c>
      <c r="T236" s="316">
        <v>1.1375064819245644</v>
      </c>
      <c r="U236" s="316">
        <v>2.2390982567782038</v>
      </c>
      <c r="V236" s="316">
        <v>0</v>
      </c>
      <c r="W236" s="316">
        <v>0.35091620574407162</v>
      </c>
      <c r="X236" s="316">
        <v>1.8881820510341316</v>
      </c>
      <c r="Y236" s="316">
        <v>0</v>
      </c>
      <c r="Z236" s="316">
        <v>1.1375064819245644</v>
      </c>
      <c r="AA236" s="317">
        <v>12.037560142070529</v>
      </c>
      <c r="AB236" s="318">
        <v>4.5353545461559968</v>
      </c>
      <c r="AC236" s="318">
        <v>7.502205595914532</v>
      </c>
      <c r="AD236" s="318">
        <v>0.20970548091606631</v>
      </c>
      <c r="AE236" s="318">
        <v>7.2925001149984663</v>
      </c>
      <c r="AF236" s="318">
        <v>4.5353545461559968</v>
      </c>
      <c r="AG236" s="319">
        <v>0</v>
      </c>
      <c r="AH236" s="320">
        <v>13.629777806996172</v>
      </c>
      <c r="AI236" s="320">
        <v>5.3051495362075105</v>
      </c>
      <c r="AJ236" s="320">
        <v>8.3246282707886614</v>
      </c>
      <c r="AK236" s="320">
        <v>0</v>
      </c>
      <c r="AL236" s="320">
        <v>0.49626086724808982</v>
      </c>
      <c r="AM236" s="320">
        <v>7.8283674035405708</v>
      </c>
      <c r="AN236" s="320">
        <v>1.0456242383924927</v>
      </c>
      <c r="AO236" s="320">
        <v>4.259525297815018</v>
      </c>
      <c r="AP236" s="321">
        <v>5.5016470410634648</v>
      </c>
      <c r="AQ236" s="322">
        <v>0.41302523115272383</v>
      </c>
      <c r="AR236" s="323">
        <v>5.088621809910741</v>
      </c>
      <c r="AS236" s="323">
        <v>0.45463623692557625</v>
      </c>
      <c r="AT236" s="323">
        <v>4.6339855729851651</v>
      </c>
      <c r="AU236" s="323">
        <v>0.41302523115272383</v>
      </c>
      <c r="AV236" s="315">
        <v>0.25488640105256394</v>
      </c>
      <c r="AW236" s="316">
        <v>5.2467606400109013</v>
      </c>
      <c r="AX236" s="316">
        <v>1.6739375460996628</v>
      </c>
      <c r="AY236" s="316">
        <v>3.1443449243887853</v>
      </c>
      <c r="AZ236" s="316">
        <v>0</v>
      </c>
      <c r="BA236" s="316">
        <v>0.42847816952245299</v>
      </c>
      <c r="BB236" s="316">
        <v>3.1443449243887853</v>
      </c>
      <c r="BC236" s="316">
        <v>0</v>
      </c>
      <c r="BD236" s="316">
        <v>1.6739375460996628</v>
      </c>
      <c r="BE236" s="324">
        <v>0</v>
      </c>
      <c r="BF236" s="325">
        <v>0</v>
      </c>
      <c r="BG236" s="326">
        <v>0</v>
      </c>
      <c r="BH236" s="326">
        <v>0</v>
      </c>
      <c r="BI236" s="326">
        <v>0</v>
      </c>
      <c r="BJ236" s="326">
        <v>0</v>
      </c>
      <c r="BK236" s="319">
        <v>0</v>
      </c>
      <c r="BL236" s="320">
        <v>0</v>
      </c>
      <c r="BM236" s="320">
        <v>0</v>
      </c>
      <c r="BN236" s="320">
        <v>0</v>
      </c>
      <c r="BO236" s="320">
        <v>0</v>
      </c>
      <c r="BP236" s="320">
        <v>0</v>
      </c>
      <c r="BQ236" s="320">
        <v>0</v>
      </c>
      <c r="BR236" s="320">
        <v>0</v>
      </c>
      <c r="BS236" s="320">
        <v>0</v>
      </c>
      <c r="BT236" s="275">
        <v>0</v>
      </c>
      <c r="BU236" s="327">
        <v>0</v>
      </c>
      <c r="BV236" s="328">
        <v>0</v>
      </c>
      <c r="BW236" s="328">
        <v>0</v>
      </c>
      <c r="BX236" s="328">
        <v>0</v>
      </c>
      <c r="BY236" s="328">
        <v>0</v>
      </c>
      <c r="BZ236" s="329">
        <v>0</v>
      </c>
      <c r="CA236" s="330">
        <v>0</v>
      </c>
      <c r="CB236" s="330">
        <v>0</v>
      </c>
      <c r="CC236" s="330">
        <v>0</v>
      </c>
      <c r="CD236" s="330"/>
      <c r="CE236" s="330">
        <v>0</v>
      </c>
      <c r="CF236" s="330">
        <v>0</v>
      </c>
      <c r="CG236" s="330"/>
      <c r="CH236" s="330">
        <v>0</v>
      </c>
      <c r="CI236" s="331">
        <v>0</v>
      </c>
      <c r="CJ236" s="332">
        <v>0</v>
      </c>
      <c r="CK236" s="332">
        <v>0</v>
      </c>
      <c r="CL236" s="332"/>
      <c r="CM236" s="332">
        <v>0</v>
      </c>
      <c r="CN236" s="332">
        <v>0</v>
      </c>
      <c r="CO236" s="333"/>
      <c r="CP236" s="334">
        <v>0</v>
      </c>
      <c r="CQ236" s="334">
        <v>0</v>
      </c>
      <c r="CR236" s="334">
        <v>0</v>
      </c>
      <c r="CS236" s="335"/>
      <c r="CT236" s="335"/>
      <c r="CU236" s="334">
        <v>0</v>
      </c>
      <c r="CV236" s="334">
        <v>0</v>
      </c>
      <c r="CW236" s="334">
        <v>0</v>
      </c>
      <c r="CX236" s="299">
        <v>0</v>
      </c>
      <c r="CY236" s="300">
        <v>0</v>
      </c>
      <c r="CZ236" s="301">
        <v>0</v>
      </c>
      <c r="DA236" s="301">
        <v>0</v>
      </c>
      <c r="DB236" s="301">
        <v>0</v>
      </c>
      <c r="DC236" s="301">
        <v>0</v>
      </c>
      <c r="DD236" s="169">
        <v>0</v>
      </c>
      <c r="DE236" s="170">
        <v>0</v>
      </c>
      <c r="DF236" s="170">
        <v>0</v>
      </c>
      <c r="DG236" s="170">
        <v>0</v>
      </c>
      <c r="DH236" s="170">
        <v>0</v>
      </c>
      <c r="DI236" s="170">
        <v>0</v>
      </c>
      <c r="DJ236" s="170">
        <v>0</v>
      </c>
      <c r="DK236" s="170">
        <v>0</v>
      </c>
      <c r="DL236" s="170">
        <v>0</v>
      </c>
      <c r="DM236" s="336">
        <v>20.915811921836763</v>
      </c>
      <c r="DN236" s="337">
        <v>6.085886259233285</v>
      </c>
      <c r="DO236" s="337">
        <v>14.829925662603477</v>
      </c>
      <c r="DP236" s="337">
        <v>1.0152579235857142</v>
      </c>
      <c r="DQ236" s="337">
        <v>13.814667739017764</v>
      </c>
      <c r="DR236" s="337">
        <v>6.085886259233285</v>
      </c>
      <c r="DS236" s="338">
        <v>0.25488640105256394</v>
      </c>
      <c r="DT236" s="339">
        <v>22.253143185709842</v>
      </c>
      <c r="DU236" s="339">
        <v>8.1165935642317386</v>
      </c>
      <c r="DV236" s="339">
        <v>13.70807145195565</v>
      </c>
      <c r="DW236" s="339">
        <v>0</v>
      </c>
      <c r="DX236" s="339">
        <v>1.2756552425146146</v>
      </c>
      <c r="DY236" s="339">
        <v>12.860894378963486</v>
      </c>
      <c r="DZ236" s="339">
        <v>1.0456242383924927</v>
      </c>
      <c r="EA236" s="339">
        <v>7.0709693258392452</v>
      </c>
      <c r="EB236" s="340">
        <v>3.3766047387027682</v>
      </c>
      <c r="EC236" s="274">
        <v>12.037560142070529</v>
      </c>
      <c r="ED236" s="274">
        <v>5.5016470410634648</v>
      </c>
      <c r="EE236" s="274">
        <v>0</v>
      </c>
      <c r="EF236" s="274">
        <v>0</v>
      </c>
      <c r="EG236" s="274">
        <v>0</v>
      </c>
      <c r="EH236" s="274">
        <f t="shared" si="230"/>
        <v>0</v>
      </c>
      <c r="EI236" s="248">
        <f t="shared" si="231"/>
        <v>20.915811921836763</v>
      </c>
      <c r="EJ236" s="245">
        <v>0.35091620574407162</v>
      </c>
      <c r="EK236" s="246">
        <v>0.20970548091606631</v>
      </c>
      <c r="EL236" s="246">
        <v>0.45463623692557625</v>
      </c>
      <c r="EM236" s="246">
        <v>0</v>
      </c>
      <c r="EN236" s="246">
        <v>0</v>
      </c>
      <c r="EO236" s="246">
        <v>0</v>
      </c>
      <c r="EP236" s="246">
        <v>0</v>
      </c>
      <c r="EQ236" s="341">
        <v>1.0152579235857142</v>
      </c>
      <c r="ER236" s="246">
        <v>1.8881820510341323</v>
      </c>
      <c r="ES236" s="246">
        <v>7.2925001149984663</v>
      </c>
      <c r="ET236" s="246">
        <v>4.6339855729851651</v>
      </c>
      <c r="EU236" s="246">
        <v>0</v>
      </c>
      <c r="EV236" s="246">
        <v>0</v>
      </c>
      <c r="EW236" s="246">
        <v>0</v>
      </c>
      <c r="EX236" s="246">
        <f t="shared" si="232"/>
        <v>0</v>
      </c>
      <c r="EY236" s="342">
        <f t="shared" si="233"/>
        <v>13.814667739017764</v>
      </c>
      <c r="EZ236" s="246">
        <v>1.1375064819245644</v>
      </c>
      <c r="FA236" s="246">
        <v>4.5353545461559968</v>
      </c>
      <c r="FB236" s="246">
        <v>0.41302523115272383</v>
      </c>
      <c r="FC236" s="246">
        <v>0</v>
      </c>
      <c r="FD236" s="246">
        <v>0</v>
      </c>
      <c r="FE236" s="246">
        <v>0</v>
      </c>
      <c r="FF236" s="246">
        <f t="shared" si="188"/>
        <v>0</v>
      </c>
      <c r="FG236" s="343">
        <f t="shared" si="189"/>
        <v>6.085886259233285</v>
      </c>
      <c r="FH236" s="276">
        <v>0</v>
      </c>
      <c r="FI236" s="260">
        <v>0</v>
      </c>
      <c r="FJ236" s="260">
        <v>0.25488640105256394</v>
      </c>
      <c r="FK236" s="260">
        <v>0</v>
      </c>
      <c r="FL236" s="260">
        <v>0</v>
      </c>
      <c r="FM236" s="264">
        <v>0</v>
      </c>
      <c r="FN236" s="264">
        <v>0</v>
      </c>
      <c r="FO236" s="344">
        <v>0.25488640105256394</v>
      </c>
      <c r="FP236" s="345">
        <v>0</v>
      </c>
      <c r="FQ236" s="260">
        <v>0</v>
      </c>
      <c r="FR236" s="260">
        <v>0</v>
      </c>
      <c r="FS236" s="260">
        <v>0</v>
      </c>
      <c r="FT236" s="260">
        <v>0</v>
      </c>
      <c r="FU236" s="264">
        <v>0</v>
      </c>
      <c r="FV236" s="147">
        <v>0</v>
      </c>
      <c r="FW236" s="344">
        <v>0</v>
      </c>
      <c r="FX236" s="195">
        <v>0.35091620574407162</v>
      </c>
      <c r="FY236" s="262">
        <v>0.49626086724808982</v>
      </c>
      <c r="FZ236" s="262">
        <v>0.42847816952245299</v>
      </c>
      <c r="GA236" s="262">
        <v>0</v>
      </c>
      <c r="GB236" s="262">
        <v>0</v>
      </c>
      <c r="GC236" s="147">
        <v>0</v>
      </c>
      <c r="GD236" s="147">
        <v>0</v>
      </c>
      <c r="GE236" s="346">
        <v>1.2756552425146146</v>
      </c>
      <c r="GF236" s="273">
        <f t="shared" si="190"/>
        <v>1.8881820510341316</v>
      </c>
      <c r="GG236" s="246">
        <f t="shared" si="191"/>
        <v>7.8283674035405708</v>
      </c>
      <c r="GH236" s="246">
        <f t="shared" si="192"/>
        <v>3.1443449243887853</v>
      </c>
      <c r="GI236" s="246">
        <f t="shared" si="193"/>
        <v>0</v>
      </c>
      <c r="GJ236" s="246">
        <f t="shared" si="194"/>
        <v>0</v>
      </c>
      <c r="GK236" s="246">
        <f t="shared" si="195"/>
        <v>0</v>
      </c>
      <c r="GL236" s="246">
        <f t="shared" si="196"/>
        <v>0</v>
      </c>
      <c r="GM236" s="346">
        <f t="shared" si="197"/>
        <v>12.860894378963486</v>
      </c>
      <c r="GN236" s="195">
        <v>0</v>
      </c>
      <c r="GO236" s="262">
        <v>1.0456242383924927</v>
      </c>
      <c r="GP236" s="262">
        <v>0</v>
      </c>
      <c r="GQ236" s="262">
        <v>0</v>
      </c>
      <c r="GR236" s="262">
        <v>0</v>
      </c>
      <c r="GS236" s="147">
        <v>0</v>
      </c>
      <c r="GT236" s="147">
        <f t="shared" si="198"/>
        <v>0</v>
      </c>
      <c r="GU236" s="346">
        <f t="shared" si="199"/>
        <v>1.0456242383924927</v>
      </c>
      <c r="GV236" s="195">
        <v>1.1375064819245644</v>
      </c>
      <c r="GW236" s="262">
        <v>4.259525297815018</v>
      </c>
      <c r="GX236" s="262">
        <v>1.6739375460996628</v>
      </c>
      <c r="GY236" s="262">
        <v>0</v>
      </c>
      <c r="GZ236" s="262">
        <v>0</v>
      </c>
      <c r="HA236" s="147">
        <v>0</v>
      </c>
      <c r="HB236" s="147">
        <f t="shared" si="237"/>
        <v>0</v>
      </c>
      <c r="HC236" s="346">
        <f t="shared" si="238"/>
        <v>7.0709693258392452</v>
      </c>
      <c r="HD236" s="248">
        <f t="shared" si="200"/>
        <v>20.915811921836763</v>
      </c>
      <c r="HE236" s="116">
        <f t="shared" si="234"/>
        <v>1.0152579235857142</v>
      </c>
      <c r="HF236" s="117">
        <f t="shared" si="235"/>
        <v>13.814667739017764</v>
      </c>
      <c r="HG236" s="117">
        <f t="shared" si="236"/>
        <v>6.085886259233285</v>
      </c>
      <c r="HH236" s="195">
        <f t="shared" si="224"/>
        <v>0.25488640105256394</v>
      </c>
      <c r="HI236" s="262">
        <f t="shared" si="225"/>
        <v>0</v>
      </c>
      <c r="HJ236" s="262">
        <f t="shared" si="226"/>
        <v>1.2756552425146146</v>
      </c>
      <c r="HK236" s="262">
        <f t="shared" si="227"/>
        <v>12.860894378963486</v>
      </c>
      <c r="HL236" s="262">
        <f t="shared" si="228"/>
        <v>1.0456242383924927</v>
      </c>
      <c r="HM236" s="262">
        <f t="shared" si="229"/>
        <v>7.0709693258392452</v>
      </c>
      <c r="HN236" s="120">
        <f t="shared" si="206"/>
        <v>21.207518947317347</v>
      </c>
      <c r="HO236" s="249">
        <f t="shared" si="207"/>
        <v>101.39467225355968</v>
      </c>
      <c r="HP236" s="121">
        <f t="shared" si="208"/>
        <v>-1.3946722535596763</v>
      </c>
      <c r="HQ236" s="122">
        <f t="shared" si="201"/>
        <v>14.829925662603479</v>
      </c>
      <c r="HR236" s="123">
        <f t="shared" si="202"/>
        <v>14.136549621478101</v>
      </c>
      <c r="HS236" s="196">
        <f t="shared" si="203"/>
        <v>0.69337604112537754</v>
      </c>
      <c r="HT236" s="197">
        <f t="shared" si="204"/>
        <v>1.3005106394450567</v>
      </c>
      <c r="HU236" s="198">
        <f t="shared" si="205"/>
        <v>0.98508306660596023</v>
      </c>
      <c r="HV236" s="199">
        <f t="shared" si="209"/>
        <v>1.7429843268197303</v>
      </c>
      <c r="HW236" s="125">
        <f t="shared" si="210"/>
        <v>8.4604826965476179E-2</v>
      </c>
      <c r="HX236" s="125">
        <f t="shared" si="211"/>
        <v>1.1512223115848137</v>
      </c>
      <c r="HY236" s="125">
        <f t="shared" si="212"/>
        <v>0.50715718826944045</v>
      </c>
      <c r="HZ236" s="200">
        <f t="shared" si="213"/>
        <v>2.1240533421046995E-2</v>
      </c>
      <c r="IA236" s="201">
        <f t="shared" si="214"/>
        <v>0</v>
      </c>
      <c r="IB236" s="201">
        <f t="shared" si="215"/>
        <v>0.10630460354288455</v>
      </c>
      <c r="IC236" s="201">
        <f t="shared" si="216"/>
        <v>1.0717411982469571</v>
      </c>
      <c r="ID236" s="201">
        <f t="shared" si="217"/>
        <v>8.7135353199374391E-2</v>
      </c>
      <c r="IE236" s="201">
        <f t="shared" si="218"/>
        <v>0.5892474438199371</v>
      </c>
      <c r="IF236" s="173">
        <f t="shared" si="219"/>
        <v>1.2358271385502899</v>
      </c>
      <c r="IG236" s="174">
        <f t="shared" si="220"/>
        <v>1.1780458017898419</v>
      </c>
      <c r="IH236" s="184">
        <f t="shared" si="221"/>
        <v>5.7781336760448131E-2</v>
      </c>
      <c r="II236" s="185">
        <f t="shared" si="222"/>
        <v>0.1083758866204214</v>
      </c>
      <c r="IJ236" s="177">
        <f t="shared" si="223"/>
        <v>8.2090255550496691E-2</v>
      </c>
      <c r="IK236" s="130">
        <v>0</v>
      </c>
      <c r="IL236" s="347">
        <v>0</v>
      </c>
    </row>
    <row r="237" spans="1:246" outlineLevel="2" x14ac:dyDescent="0.2">
      <c r="A237" s="187"/>
      <c r="B237" s="188"/>
      <c r="C237" s="189"/>
      <c r="D237" s="209" t="s">
        <v>358</v>
      </c>
      <c r="E237" s="191"/>
      <c r="F237" s="1">
        <v>10257.755999999999</v>
      </c>
      <c r="G237" s="232">
        <v>279.36619999999994</v>
      </c>
      <c r="H237" s="234">
        <v>64.322408482626628</v>
      </c>
      <c r="I237" s="2">
        <v>0.19237335278728229</v>
      </c>
      <c r="J237" s="3">
        <v>0.80762664721271804</v>
      </c>
      <c r="K237" s="4">
        <v>9.1411201498248565E-2</v>
      </c>
      <c r="L237" s="271">
        <v>3.4147377748945624</v>
      </c>
      <c r="M237" s="272">
        <v>1.2344231888149815</v>
      </c>
      <c r="N237" s="314">
        <v>2.180314586079581</v>
      </c>
      <c r="O237" s="314">
        <v>0.3551003734971111</v>
      </c>
      <c r="P237" s="314">
        <v>1.8252142125824697</v>
      </c>
      <c r="Q237" s="314">
        <v>1.2344231888149815</v>
      </c>
      <c r="R237" s="315">
        <v>0</v>
      </c>
      <c r="S237" s="316">
        <v>3.4147377748945624</v>
      </c>
      <c r="T237" s="316">
        <v>1.2198540909024256</v>
      </c>
      <c r="U237" s="316">
        <v>2.1948836839921366</v>
      </c>
      <c r="V237" s="316">
        <v>7.1168549899072953E-2</v>
      </c>
      <c r="W237" s="316">
        <v>0.34237517130543388</v>
      </c>
      <c r="X237" s="316">
        <v>1.7813399627876303</v>
      </c>
      <c r="Y237" s="316">
        <v>0</v>
      </c>
      <c r="Z237" s="316">
        <v>1.2198540909024256</v>
      </c>
      <c r="AA237" s="317">
        <v>13.732050961713586</v>
      </c>
      <c r="AB237" s="318">
        <v>4.6245430758185302</v>
      </c>
      <c r="AC237" s="318">
        <v>9.1075078858950569</v>
      </c>
      <c r="AD237" s="318">
        <v>0.49802088896850633</v>
      </c>
      <c r="AE237" s="318">
        <v>8.6094869969265506</v>
      </c>
      <c r="AF237" s="318">
        <v>4.6245430758185302</v>
      </c>
      <c r="AG237" s="319">
        <v>2.2575920654353116E-2</v>
      </c>
      <c r="AH237" s="320">
        <v>13.709475041059232</v>
      </c>
      <c r="AI237" s="320">
        <v>5.8446766030853592</v>
      </c>
      <c r="AJ237" s="320">
        <v>7.8647984379738727</v>
      </c>
      <c r="AK237" s="320">
        <v>0.10686438524215874</v>
      </c>
      <c r="AL237" s="320">
        <v>0.47843119684022983</v>
      </c>
      <c r="AM237" s="320">
        <v>7.2795028558914865</v>
      </c>
      <c r="AN237" s="320">
        <v>1.6987612672873509</v>
      </c>
      <c r="AO237" s="320">
        <v>4.1459153357980076</v>
      </c>
      <c r="AP237" s="321">
        <v>5.5477648500208936</v>
      </c>
      <c r="AQ237" s="322">
        <v>0.41648743411898631</v>
      </c>
      <c r="AR237" s="323">
        <v>5.1312774159019074</v>
      </c>
      <c r="AS237" s="323">
        <v>0.45844724605850762</v>
      </c>
      <c r="AT237" s="323">
        <v>4.6728301698434</v>
      </c>
      <c r="AU237" s="323">
        <v>0.41648743411898631</v>
      </c>
      <c r="AV237" s="315">
        <v>0.15964407006218148</v>
      </c>
      <c r="AW237" s="316">
        <v>5.3881207799587125</v>
      </c>
      <c r="AX237" s="316">
        <v>1.0124415910011719</v>
      </c>
      <c r="AY237" s="316">
        <v>3.9336156351162352</v>
      </c>
      <c r="AZ237" s="316">
        <v>0</v>
      </c>
      <c r="BA237" s="316">
        <v>0.44206355384130569</v>
      </c>
      <c r="BB237" s="316">
        <v>3.9336156351162352</v>
      </c>
      <c r="BC237" s="316">
        <v>0</v>
      </c>
      <c r="BD237" s="316">
        <v>1.0124415910011719</v>
      </c>
      <c r="BE237" s="324">
        <v>0.17707709118771894</v>
      </c>
      <c r="BF237" s="325">
        <v>1.2965428388703295E-2</v>
      </c>
      <c r="BG237" s="326">
        <v>0.16411166279901565</v>
      </c>
      <c r="BH237" s="326">
        <v>0</v>
      </c>
      <c r="BI237" s="326">
        <v>0.16411166279901565</v>
      </c>
      <c r="BJ237" s="326">
        <v>1.2965428388703295E-2</v>
      </c>
      <c r="BK237" s="319">
        <v>5.7809080944631755E-3</v>
      </c>
      <c r="BL237" s="320">
        <v>0.17129618309325575</v>
      </c>
      <c r="BM237" s="320">
        <v>8.7609247321990449E-2</v>
      </c>
      <c r="BN237" s="320">
        <v>8.3686935771265306E-2</v>
      </c>
      <c r="BO237" s="320">
        <v>0</v>
      </c>
      <c r="BP237" s="320">
        <v>0</v>
      </c>
      <c r="BQ237" s="320">
        <v>8.3686935771265306E-2</v>
      </c>
      <c r="BR237" s="320">
        <v>0</v>
      </c>
      <c r="BS237" s="320">
        <v>8.7609247321990449E-2</v>
      </c>
      <c r="BT237" s="275">
        <v>0.88809649206493546</v>
      </c>
      <c r="BU237" s="327">
        <v>0.12266526133493587</v>
      </c>
      <c r="BV237" s="328">
        <v>0.76543123072999963</v>
      </c>
      <c r="BW237" s="328">
        <v>0.27477018539025633</v>
      </c>
      <c r="BX237" s="328">
        <v>0.49066104533974331</v>
      </c>
      <c r="BY237" s="328">
        <v>0.12266526133493587</v>
      </c>
      <c r="BZ237" s="329">
        <v>0.33551994637771326</v>
      </c>
      <c r="CA237" s="330">
        <v>0.55257654568722225</v>
      </c>
      <c r="CB237" s="330">
        <v>0.13505256308689031</v>
      </c>
      <c r="CC237" s="330">
        <v>0.41752398260033197</v>
      </c>
      <c r="CD237" s="330"/>
      <c r="CE237" s="330">
        <v>0.1709629091628975</v>
      </c>
      <c r="CF237" s="330">
        <v>0.24656107343743447</v>
      </c>
      <c r="CG237" s="330"/>
      <c r="CH237" s="330">
        <v>0.13505256308689031</v>
      </c>
      <c r="CI237" s="331">
        <v>0.96833160270133933</v>
      </c>
      <c r="CJ237" s="332">
        <v>2.8603251783233204E-2</v>
      </c>
      <c r="CK237" s="332">
        <v>0.93972835091810614</v>
      </c>
      <c r="CL237" s="332"/>
      <c r="CM237" s="332">
        <v>0.93972835091810614</v>
      </c>
      <c r="CN237" s="332">
        <v>2.8603251783233204E-2</v>
      </c>
      <c r="CO237" s="333"/>
      <c r="CP237" s="334">
        <v>0.96833160270133933</v>
      </c>
      <c r="CQ237" s="334">
        <v>0.20485489415643449</v>
      </c>
      <c r="CR237" s="334">
        <v>0.76347670854490479</v>
      </c>
      <c r="CS237" s="335"/>
      <c r="CT237" s="335"/>
      <c r="CU237" s="334">
        <v>0.76347670854490479</v>
      </c>
      <c r="CV237" s="334">
        <v>7.9211946703605929E-2</v>
      </c>
      <c r="CW237" s="334">
        <v>0.12564294745282856</v>
      </c>
      <c r="CX237" s="299">
        <v>0.57408934603828243</v>
      </c>
      <c r="CY237" s="300">
        <v>0.115937824822556</v>
      </c>
      <c r="CZ237" s="301">
        <v>0.45815152121572655</v>
      </c>
      <c r="DA237" s="301">
        <v>0</v>
      </c>
      <c r="DB237" s="301">
        <v>0.45815152121572655</v>
      </c>
      <c r="DC237" s="301">
        <v>0.115937824822556</v>
      </c>
      <c r="DD237" s="169">
        <v>0</v>
      </c>
      <c r="DE237" s="170">
        <v>0.57408934603828243</v>
      </c>
      <c r="DF237" s="170">
        <v>0.204894817071338</v>
      </c>
      <c r="DG237" s="170">
        <v>0.36919452896694444</v>
      </c>
      <c r="DH237" s="170">
        <v>0</v>
      </c>
      <c r="DI237" s="170">
        <v>0</v>
      </c>
      <c r="DJ237" s="170">
        <v>0.36919452896694444</v>
      </c>
      <c r="DK237" s="170">
        <v>8.8235051749600113E-2</v>
      </c>
      <c r="DL237" s="170">
        <v>0.11665976532173787</v>
      </c>
      <c r="DM237" s="336">
        <v>25.302148118621318</v>
      </c>
      <c r="DN237" s="337">
        <v>6.5556254650819259</v>
      </c>
      <c r="DO237" s="337">
        <v>18.74652265353939</v>
      </c>
      <c r="DP237" s="337">
        <v>1.5863386939143815</v>
      </c>
      <c r="DQ237" s="337">
        <v>17.160183959625012</v>
      </c>
      <c r="DR237" s="337">
        <v>6.5556254650819259</v>
      </c>
      <c r="DS237" s="338">
        <v>0.523520845188711</v>
      </c>
      <c r="DT237" s="339">
        <v>24.778627273432605</v>
      </c>
      <c r="DU237" s="339">
        <v>8.7093838066256115</v>
      </c>
      <c r="DV237" s="339">
        <v>15.627179912965692</v>
      </c>
      <c r="DW237" s="339">
        <v>0.1780329351412317</v>
      </c>
      <c r="DX237" s="339">
        <v>1.4338328311498667</v>
      </c>
      <c r="DY237" s="339">
        <v>14.457377700515901</v>
      </c>
      <c r="DZ237" s="339">
        <v>1.866208265740557</v>
      </c>
      <c r="EA237" s="339">
        <v>6.8431755408850519</v>
      </c>
      <c r="EB237" s="340">
        <v>3.4147377748945624</v>
      </c>
      <c r="EC237" s="274">
        <v>13.732050961713586</v>
      </c>
      <c r="ED237" s="274">
        <v>5.5477648500208936</v>
      </c>
      <c r="EE237" s="274">
        <v>0.17707709118771894</v>
      </c>
      <c r="EF237" s="274">
        <v>0.88809649206493546</v>
      </c>
      <c r="EG237" s="274">
        <v>0.96833160270133933</v>
      </c>
      <c r="EH237" s="274">
        <f t="shared" si="230"/>
        <v>0.57408934603828243</v>
      </c>
      <c r="EI237" s="248">
        <f t="shared" si="231"/>
        <v>25.302148118621318</v>
      </c>
      <c r="EJ237" s="245">
        <v>0.3551003734971111</v>
      </c>
      <c r="EK237" s="246">
        <v>0.49802088896850633</v>
      </c>
      <c r="EL237" s="246">
        <v>0.45844724605850762</v>
      </c>
      <c r="EM237" s="246">
        <v>0</v>
      </c>
      <c r="EN237" s="246">
        <v>0.27477018539025633</v>
      </c>
      <c r="EO237" s="246">
        <v>0</v>
      </c>
      <c r="EP237" s="246">
        <v>0</v>
      </c>
      <c r="EQ237" s="341">
        <v>1.5863386939143815</v>
      </c>
      <c r="ER237" s="246">
        <v>1.8252142125824697</v>
      </c>
      <c r="ES237" s="246">
        <v>8.6094869969265506</v>
      </c>
      <c r="ET237" s="246">
        <v>4.6728301698434</v>
      </c>
      <c r="EU237" s="246">
        <v>0.16411166279901565</v>
      </c>
      <c r="EV237" s="246">
        <v>0.49066104533974331</v>
      </c>
      <c r="EW237" s="246">
        <v>0.93972835091810614</v>
      </c>
      <c r="EX237" s="246">
        <f t="shared" si="232"/>
        <v>0.45815152121572655</v>
      </c>
      <c r="EY237" s="342">
        <f t="shared" si="233"/>
        <v>17.160183959625012</v>
      </c>
      <c r="EZ237" s="246">
        <v>1.2344231888149815</v>
      </c>
      <c r="FA237" s="246">
        <v>4.6245430758185302</v>
      </c>
      <c r="FB237" s="246">
        <v>0.41648743411898631</v>
      </c>
      <c r="FC237" s="246">
        <v>1.2965428388703295E-2</v>
      </c>
      <c r="FD237" s="246">
        <v>0.12266526133493587</v>
      </c>
      <c r="FE237" s="246">
        <v>2.8603251783233204E-2</v>
      </c>
      <c r="FF237" s="246">
        <f t="shared" si="188"/>
        <v>0.115937824822556</v>
      </c>
      <c r="FG237" s="343">
        <f t="shared" si="189"/>
        <v>6.5556254650819259</v>
      </c>
      <c r="FH237" s="276">
        <v>0</v>
      </c>
      <c r="FI237" s="260">
        <v>2.2575920654353116E-2</v>
      </c>
      <c r="FJ237" s="260">
        <v>0.15964407006218148</v>
      </c>
      <c r="FK237" s="260">
        <v>5.7809080944631755E-3</v>
      </c>
      <c r="FL237" s="260">
        <v>0.33551994637771326</v>
      </c>
      <c r="FM237" s="264">
        <v>0</v>
      </c>
      <c r="FN237" s="264">
        <v>0</v>
      </c>
      <c r="FO237" s="344">
        <v>0.523520845188711</v>
      </c>
      <c r="FP237" s="345">
        <v>7.1168549899072953E-2</v>
      </c>
      <c r="FQ237" s="260">
        <v>0.10686438524215874</v>
      </c>
      <c r="FR237" s="260">
        <v>0</v>
      </c>
      <c r="FS237" s="260">
        <v>0</v>
      </c>
      <c r="FT237" s="260">
        <v>0</v>
      </c>
      <c r="FU237" s="264">
        <v>0</v>
      </c>
      <c r="FV237" s="147">
        <v>0</v>
      </c>
      <c r="FW237" s="344">
        <v>0.1780329351412317</v>
      </c>
      <c r="FX237" s="195">
        <v>0.34237517130543388</v>
      </c>
      <c r="FY237" s="262">
        <v>0.47843119684022983</v>
      </c>
      <c r="FZ237" s="262">
        <v>0.44206355384130569</v>
      </c>
      <c r="GA237" s="262">
        <v>0</v>
      </c>
      <c r="GB237" s="262">
        <v>0.1709629091628975</v>
      </c>
      <c r="GC237" s="147">
        <v>0</v>
      </c>
      <c r="GD237" s="147">
        <v>0</v>
      </c>
      <c r="GE237" s="346">
        <v>1.4338328311498667</v>
      </c>
      <c r="GF237" s="273">
        <f t="shared" si="190"/>
        <v>1.7813399627876303</v>
      </c>
      <c r="GG237" s="246">
        <f t="shared" si="191"/>
        <v>7.2795028558914865</v>
      </c>
      <c r="GH237" s="246">
        <f t="shared" si="192"/>
        <v>3.9336156351162352</v>
      </c>
      <c r="GI237" s="246">
        <f t="shared" si="193"/>
        <v>8.3686935771265306E-2</v>
      </c>
      <c r="GJ237" s="246">
        <f t="shared" si="194"/>
        <v>0.24656107343743447</v>
      </c>
      <c r="GK237" s="246">
        <f t="shared" si="195"/>
        <v>0.76347670854490479</v>
      </c>
      <c r="GL237" s="246">
        <f t="shared" si="196"/>
        <v>0.36919452896694444</v>
      </c>
      <c r="GM237" s="346">
        <f t="shared" si="197"/>
        <v>14.457377700515901</v>
      </c>
      <c r="GN237" s="195">
        <v>0</v>
      </c>
      <c r="GO237" s="262">
        <v>1.6987612672873509</v>
      </c>
      <c r="GP237" s="262">
        <v>0</v>
      </c>
      <c r="GQ237" s="262">
        <v>0</v>
      </c>
      <c r="GR237" s="262">
        <v>0</v>
      </c>
      <c r="GS237" s="147">
        <v>7.9211946703605929E-2</v>
      </c>
      <c r="GT237" s="147">
        <f t="shared" si="198"/>
        <v>8.8235051749600113E-2</v>
      </c>
      <c r="GU237" s="346">
        <f t="shared" si="199"/>
        <v>1.866208265740557</v>
      </c>
      <c r="GV237" s="195">
        <v>1.2198540909024256</v>
      </c>
      <c r="GW237" s="262">
        <v>4.1459153357980076</v>
      </c>
      <c r="GX237" s="262">
        <v>1.0124415910011719</v>
      </c>
      <c r="GY237" s="262">
        <v>8.7609247321990449E-2</v>
      </c>
      <c r="GZ237" s="262">
        <v>0.13505256308689031</v>
      </c>
      <c r="HA237" s="147">
        <v>0.12564294745282856</v>
      </c>
      <c r="HB237" s="147">
        <f t="shared" si="237"/>
        <v>0.11665976532173787</v>
      </c>
      <c r="HC237" s="346">
        <f t="shared" si="238"/>
        <v>6.8431755408850519</v>
      </c>
      <c r="HD237" s="248">
        <f t="shared" si="200"/>
        <v>25.302148118621318</v>
      </c>
      <c r="HE237" s="116">
        <f t="shared" si="234"/>
        <v>1.5863386939143815</v>
      </c>
      <c r="HF237" s="117">
        <f t="shared" si="235"/>
        <v>17.160183959625012</v>
      </c>
      <c r="HG237" s="117">
        <f t="shared" si="236"/>
        <v>6.5556254650819259</v>
      </c>
      <c r="HH237" s="195">
        <f t="shared" si="224"/>
        <v>0.523520845188711</v>
      </c>
      <c r="HI237" s="262">
        <f t="shared" si="225"/>
        <v>0.1780329351412317</v>
      </c>
      <c r="HJ237" s="262">
        <f t="shared" si="226"/>
        <v>1.4338328311498667</v>
      </c>
      <c r="HK237" s="262">
        <f t="shared" si="227"/>
        <v>14.457377700515901</v>
      </c>
      <c r="HL237" s="262">
        <f t="shared" si="228"/>
        <v>1.866208265740557</v>
      </c>
      <c r="HM237" s="262">
        <f t="shared" si="229"/>
        <v>6.8431755408850519</v>
      </c>
      <c r="HN237" s="120">
        <f t="shared" si="206"/>
        <v>22.734386072550819</v>
      </c>
      <c r="HO237" s="249">
        <f t="shared" si="207"/>
        <v>89.851604559295367</v>
      </c>
      <c r="HP237" s="121">
        <f t="shared" si="208"/>
        <v>10.148395440704633</v>
      </c>
      <c r="HQ237" s="122">
        <f t="shared" si="201"/>
        <v>18.746522653539394</v>
      </c>
      <c r="HR237" s="123">
        <f t="shared" si="202"/>
        <v>16.069243466806999</v>
      </c>
      <c r="HS237" s="196">
        <f t="shared" si="203"/>
        <v>2.6772791867323953</v>
      </c>
      <c r="HT237" s="197">
        <f t="shared" si="204"/>
        <v>2.389729110929268</v>
      </c>
      <c r="HU237" s="198">
        <f t="shared" si="205"/>
        <v>0.28755007580312597</v>
      </c>
      <c r="HV237" s="199">
        <f t="shared" si="209"/>
        <v>2.1085123432184432</v>
      </c>
      <c r="HW237" s="125">
        <f t="shared" si="210"/>
        <v>0.13219489115953179</v>
      </c>
      <c r="HX237" s="125">
        <f t="shared" si="211"/>
        <v>1.430015329968751</v>
      </c>
      <c r="HY237" s="125">
        <f t="shared" si="212"/>
        <v>0.54630212209016049</v>
      </c>
      <c r="HZ237" s="200">
        <f t="shared" si="213"/>
        <v>4.3626737099059253E-2</v>
      </c>
      <c r="IA237" s="201">
        <f t="shared" si="214"/>
        <v>1.4836077928435975E-2</v>
      </c>
      <c r="IB237" s="201">
        <f t="shared" si="215"/>
        <v>0.11948606926248889</v>
      </c>
      <c r="IC237" s="201">
        <f t="shared" si="216"/>
        <v>1.2047814750429917</v>
      </c>
      <c r="ID237" s="201">
        <f t="shared" si="217"/>
        <v>0.15551735547837975</v>
      </c>
      <c r="IE237" s="201">
        <f t="shared" si="218"/>
        <v>0.57026462840708769</v>
      </c>
      <c r="IF237" s="173">
        <f t="shared" si="219"/>
        <v>1.5622102211282829</v>
      </c>
      <c r="IG237" s="174">
        <f t="shared" si="220"/>
        <v>1.3391036222339165</v>
      </c>
      <c r="IH237" s="184">
        <f t="shared" si="221"/>
        <v>0.22310659889436626</v>
      </c>
      <c r="II237" s="185">
        <f t="shared" si="222"/>
        <v>0.19914409257743901</v>
      </c>
      <c r="IJ237" s="177">
        <f t="shared" si="223"/>
        <v>2.3962506316927163E-2</v>
      </c>
      <c r="IK237" s="130">
        <v>0</v>
      </c>
      <c r="IL237" s="347">
        <v>0</v>
      </c>
    </row>
    <row r="238" spans="1:246" outlineLevel="3" x14ac:dyDescent="0.2">
      <c r="A238" s="187">
        <v>226.24242424242399</v>
      </c>
      <c r="B238" s="188">
        <v>206</v>
      </c>
      <c r="C238" s="189" t="s">
        <v>326</v>
      </c>
      <c r="D238" s="208" t="s">
        <v>359</v>
      </c>
      <c r="E238" s="191" t="s">
        <v>360</v>
      </c>
      <c r="F238" s="1">
        <v>22911.375</v>
      </c>
      <c r="G238" s="232">
        <v>311.214</v>
      </c>
      <c r="H238" s="234">
        <v>82.090999999999994</v>
      </c>
      <c r="I238" s="192">
        <v>1</v>
      </c>
      <c r="J238" s="193">
        <v>0</v>
      </c>
      <c r="K238" s="202">
        <v>1</v>
      </c>
      <c r="L238" s="271">
        <v>4.6876629612351159</v>
      </c>
      <c r="M238" s="272">
        <v>2.7660963585298881</v>
      </c>
      <c r="N238" s="314">
        <v>1.9215666027052278</v>
      </c>
      <c r="O238" s="314">
        <v>0.49486857385429095</v>
      </c>
      <c r="P238" s="314">
        <v>1.4266980288509368</v>
      </c>
      <c r="Q238" s="314">
        <v>2.7660963585298881</v>
      </c>
      <c r="R238" s="315">
        <v>0</v>
      </c>
      <c r="S238" s="316">
        <v>4.6876629612351159</v>
      </c>
      <c r="T238" s="316">
        <v>1.5048537777376683</v>
      </c>
      <c r="U238" s="316">
        <v>3.1828091834974477</v>
      </c>
      <c r="V238" s="316">
        <v>2.5787654818045387</v>
      </c>
      <c r="W238" s="316">
        <v>0.1211050639122893</v>
      </c>
      <c r="X238" s="316">
        <v>0.48293863778061885</v>
      </c>
      <c r="Y238" s="316">
        <v>0</v>
      </c>
      <c r="Z238" s="316">
        <v>1.5048537777376683</v>
      </c>
      <c r="AA238" s="317">
        <v>17.984456786505618</v>
      </c>
      <c r="AB238" s="318">
        <v>5.9138267803761817</v>
      </c>
      <c r="AC238" s="318">
        <v>12.070630006129436</v>
      </c>
      <c r="AD238" s="318">
        <v>0.60126461824901445</v>
      </c>
      <c r="AE238" s="318">
        <v>11.469365387880421</v>
      </c>
      <c r="AF238" s="318">
        <v>5.9138267803761817</v>
      </c>
      <c r="AG238" s="319">
        <v>0.57146727423785337</v>
      </c>
      <c r="AH238" s="320">
        <v>17.412989512267764</v>
      </c>
      <c r="AI238" s="320">
        <v>12.625021770618446</v>
      </c>
      <c r="AJ238" s="320">
        <v>4.787967741649318</v>
      </c>
      <c r="AK238" s="320">
        <v>2.1458784727640587</v>
      </c>
      <c r="AL238" s="320">
        <v>0.27594260450281166</v>
      </c>
      <c r="AM238" s="320">
        <v>2.3661466643824483</v>
      </c>
      <c r="AN238" s="320">
        <v>11.169404818435474</v>
      </c>
      <c r="AO238" s="320">
        <v>1.4556169521829718</v>
      </c>
      <c r="AP238" s="321">
        <v>4.4486207446666661</v>
      </c>
      <c r="AQ238" s="322">
        <v>0.34419677829487494</v>
      </c>
      <c r="AR238" s="323">
        <v>4.1044239663717912</v>
      </c>
      <c r="AS238" s="323">
        <v>0.19033892896666665</v>
      </c>
      <c r="AT238" s="323">
        <v>3.9140850374051244</v>
      </c>
      <c r="AU238" s="323">
        <v>0.34419677829487494</v>
      </c>
      <c r="AV238" s="315">
        <v>0.21964424898290155</v>
      </c>
      <c r="AW238" s="316">
        <v>4.2289764956837645</v>
      </c>
      <c r="AX238" s="316">
        <v>1.3977789812142127</v>
      </c>
      <c r="AY238" s="316">
        <v>2.6544787063107389</v>
      </c>
      <c r="AZ238" s="316">
        <v>0</v>
      </c>
      <c r="BA238" s="316">
        <v>0.17671880815881305</v>
      </c>
      <c r="BB238" s="316">
        <v>2.6544787063107389</v>
      </c>
      <c r="BC238" s="316">
        <v>0</v>
      </c>
      <c r="BD238" s="316">
        <v>1.3977789812142127</v>
      </c>
      <c r="BE238" s="324">
        <v>7.255513164169608E-2</v>
      </c>
      <c r="BF238" s="325">
        <v>1.1183681866451193E-2</v>
      </c>
      <c r="BG238" s="326">
        <v>6.1371449775244884E-2</v>
      </c>
      <c r="BH238" s="326">
        <v>7.8967710976437315E-5</v>
      </c>
      <c r="BI238" s="326">
        <v>6.129248206426844E-2</v>
      </c>
      <c r="BJ238" s="326">
        <v>1.1183681866451193E-2</v>
      </c>
      <c r="BK238" s="319">
        <v>6.4173008771867907E-2</v>
      </c>
      <c r="BL238" s="320">
        <v>8.3821228698281632E-3</v>
      </c>
      <c r="BM238" s="320">
        <v>5.8180618522193101E-3</v>
      </c>
      <c r="BN238" s="320">
        <v>2.5640610176088539E-3</v>
      </c>
      <c r="BO238" s="320">
        <v>0</v>
      </c>
      <c r="BP238" s="320">
        <v>3.94838554882187E-6</v>
      </c>
      <c r="BQ238" s="320">
        <v>2.5601126320600322E-3</v>
      </c>
      <c r="BR238" s="320">
        <v>0</v>
      </c>
      <c r="BS238" s="320">
        <v>5.8180618522193101E-3</v>
      </c>
      <c r="BT238" s="275">
        <v>3.5058875058818706</v>
      </c>
      <c r="BU238" s="327">
        <v>0.48423860578478878</v>
      </c>
      <c r="BV238" s="328">
        <v>3.0216489000970816</v>
      </c>
      <c r="BW238" s="328">
        <v>1.0846944769579268</v>
      </c>
      <c r="BX238" s="328">
        <v>1.9369544231391549</v>
      </c>
      <c r="BY238" s="328">
        <v>0.48423860578478878</v>
      </c>
      <c r="BZ238" s="329">
        <v>3.4357697557642335</v>
      </c>
      <c r="CA238" s="330">
        <v>7.0117750117637101E-2</v>
      </c>
      <c r="CB238" s="330">
        <v>4.8423860578478917E-2</v>
      </c>
      <c r="CC238" s="330">
        <v>2.1693889539158184E-2</v>
      </c>
      <c r="CD238" s="330"/>
      <c r="CE238" s="330">
        <v>2.1693889539158556E-2</v>
      </c>
      <c r="CF238" s="330">
        <v>-3.7123082385903672E-16</v>
      </c>
      <c r="CG238" s="330"/>
      <c r="CH238" s="330">
        <v>4.8423860578478917E-2</v>
      </c>
      <c r="CI238" s="331">
        <v>0.10139833767733109</v>
      </c>
      <c r="CJ238" s="332">
        <v>2.3468692254562506E-3</v>
      </c>
      <c r="CK238" s="332">
        <v>9.9051468451874833E-2</v>
      </c>
      <c r="CL238" s="332"/>
      <c r="CM238" s="332">
        <v>9.9051468451874833E-2</v>
      </c>
      <c r="CN238" s="332">
        <v>2.3468692254562506E-3</v>
      </c>
      <c r="CO238" s="333"/>
      <c r="CP238" s="334">
        <v>0.10139833767733109</v>
      </c>
      <c r="CQ238" s="334">
        <v>0.10139833767733109</v>
      </c>
      <c r="CR238" s="334">
        <v>0</v>
      </c>
      <c r="CS238" s="335"/>
      <c r="CT238" s="335"/>
      <c r="CU238" s="334">
        <v>0</v>
      </c>
      <c r="CV238" s="334">
        <v>0.10404863672837232</v>
      </c>
      <c r="CW238" s="334">
        <v>-2.6502990510412355E-3</v>
      </c>
      <c r="CX238" s="299">
        <v>2.9060213999999993</v>
      </c>
      <c r="CY238" s="300">
        <v>0.16275013157059046</v>
      </c>
      <c r="CZ238" s="301">
        <v>2.7432712684294094</v>
      </c>
      <c r="DA238" s="301">
        <v>0</v>
      </c>
      <c r="DB238" s="301">
        <v>2.7432712684294094</v>
      </c>
      <c r="DC238" s="301">
        <v>0.16275013157059046</v>
      </c>
      <c r="DD238" s="169">
        <v>0</v>
      </c>
      <c r="DE238" s="170">
        <v>2.9060213999999993</v>
      </c>
      <c r="DF238" s="170">
        <v>2.7871318815831567</v>
      </c>
      <c r="DG238" s="170">
        <v>0.11888951841684259</v>
      </c>
      <c r="DH238" s="170">
        <v>0</v>
      </c>
      <c r="DI238" s="170">
        <v>0</v>
      </c>
      <c r="DJ238" s="170">
        <v>0.11888951841684259</v>
      </c>
      <c r="DK238" s="170">
        <v>2.7871318815831567</v>
      </c>
      <c r="DL238" s="170">
        <v>0</v>
      </c>
      <c r="DM238" s="336">
        <v>33.706602867608296</v>
      </c>
      <c r="DN238" s="337">
        <v>9.6846392056482316</v>
      </c>
      <c r="DO238" s="337">
        <v>24.021963661960065</v>
      </c>
      <c r="DP238" s="337">
        <v>2.3712455657388753</v>
      </c>
      <c r="DQ238" s="337">
        <v>21.65071809622119</v>
      </c>
      <c r="DR238" s="337">
        <v>9.6846392056482316</v>
      </c>
      <c r="DS238" s="338">
        <v>4.2910542877568565</v>
      </c>
      <c r="DT238" s="339">
        <v>29.415548579851439</v>
      </c>
      <c r="DU238" s="339">
        <v>18.470426671261514</v>
      </c>
      <c r="DV238" s="339">
        <v>10.768403100431113</v>
      </c>
      <c r="DW238" s="339">
        <v>4.724643954568597</v>
      </c>
      <c r="DX238" s="339">
        <v>0.59546431449862136</v>
      </c>
      <c r="DY238" s="339">
        <v>5.6250136395227077</v>
      </c>
      <c r="DZ238" s="339">
        <v>14.060585336747003</v>
      </c>
      <c r="EA238" s="339">
        <v>4.4098413345145104</v>
      </c>
      <c r="EB238" s="340">
        <v>4.6876629612351159</v>
      </c>
      <c r="EC238" s="274">
        <v>17.984456786505618</v>
      </c>
      <c r="ED238" s="274">
        <v>4.4486207446666661</v>
      </c>
      <c r="EE238" s="274">
        <v>7.255513164169608E-2</v>
      </c>
      <c r="EF238" s="274">
        <v>3.5058875058818706</v>
      </c>
      <c r="EG238" s="274">
        <v>0.10139833767733109</v>
      </c>
      <c r="EH238" s="274">
        <f t="shared" si="230"/>
        <v>2.9060213999999993</v>
      </c>
      <c r="EI238" s="248">
        <f t="shared" si="231"/>
        <v>33.706602867608296</v>
      </c>
      <c r="EJ238" s="245">
        <v>0.49486857385429095</v>
      </c>
      <c r="EK238" s="246">
        <v>0.60126461824901445</v>
      </c>
      <c r="EL238" s="246">
        <v>0.19033892896666665</v>
      </c>
      <c r="EM238" s="246">
        <v>7.8967710976437315E-5</v>
      </c>
      <c r="EN238" s="246">
        <v>1.0846944769579268</v>
      </c>
      <c r="EO238" s="246">
        <v>0</v>
      </c>
      <c r="EP238" s="246">
        <v>0</v>
      </c>
      <c r="EQ238" s="341">
        <v>2.3712455657388753</v>
      </c>
      <c r="ER238" s="246">
        <v>1.4266980288509368</v>
      </c>
      <c r="ES238" s="246">
        <v>11.469365387880421</v>
      </c>
      <c r="ET238" s="246">
        <v>3.9140850374051244</v>
      </c>
      <c r="EU238" s="246">
        <v>6.129248206426844E-2</v>
      </c>
      <c r="EV238" s="246">
        <v>1.9369544231391549</v>
      </c>
      <c r="EW238" s="246">
        <v>9.9051468451874833E-2</v>
      </c>
      <c r="EX238" s="246">
        <f t="shared" si="232"/>
        <v>2.7432712684294094</v>
      </c>
      <c r="EY238" s="342">
        <f t="shared" si="233"/>
        <v>21.65071809622119</v>
      </c>
      <c r="EZ238" s="246">
        <v>2.7660963585298881</v>
      </c>
      <c r="FA238" s="246">
        <v>5.9138267803761817</v>
      </c>
      <c r="FB238" s="246">
        <v>0.34419677829487494</v>
      </c>
      <c r="FC238" s="246">
        <v>1.1183681866451193E-2</v>
      </c>
      <c r="FD238" s="246">
        <v>0.48423860578478878</v>
      </c>
      <c r="FE238" s="246">
        <v>2.3468692254562506E-3</v>
      </c>
      <c r="FF238" s="246">
        <f t="shared" si="188"/>
        <v>0.16275013157059046</v>
      </c>
      <c r="FG238" s="343">
        <f t="shared" si="189"/>
        <v>9.6846392056482316</v>
      </c>
      <c r="FH238" s="276">
        <v>0</v>
      </c>
      <c r="FI238" s="260">
        <v>0.57146727423785337</v>
      </c>
      <c r="FJ238" s="260">
        <v>0.21964424898290155</v>
      </c>
      <c r="FK238" s="260">
        <v>6.4173008771867907E-2</v>
      </c>
      <c r="FL238" s="260">
        <v>3.4357697557642335</v>
      </c>
      <c r="FM238" s="264">
        <v>0</v>
      </c>
      <c r="FN238" s="264">
        <v>0</v>
      </c>
      <c r="FO238" s="344">
        <v>4.2910542877568565</v>
      </c>
      <c r="FP238" s="345">
        <v>2.5787654818045387</v>
      </c>
      <c r="FQ238" s="260">
        <v>2.1458784727640587</v>
      </c>
      <c r="FR238" s="260">
        <v>0</v>
      </c>
      <c r="FS238" s="260">
        <v>0</v>
      </c>
      <c r="FT238" s="260">
        <v>0</v>
      </c>
      <c r="FU238" s="264">
        <v>0</v>
      </c>
      <c r="FV238" s="147">
        <v>0</v>
      </c>
      <c r="FW238" s="344">
        <v>4.724643954568597</v>
      </c>
      <c r="FX238" s="195">
        <v>0.1211050639122893</v>
      </c>
      <c r="FY238" s="262">
        <v>0.27594260450281166</v>
      </c>
      <c r="FZ238" s="262">
        <v>0.17671880815881305</v>
      </c>
      <c r="GA238" s="262">
        <v>3.94838554882187E-6</v>
      </c>
      <c r="GB238" s="262">
        <v>2.1693889539158556E-2</v>
      </c>
      <c r="GC238" s="147">
        <v>0</v>
      </c>
      <c r="GD238" s="147">
        <v>0</v>
      </c>
      <c r="GE238" s="346">
        <v>0.59546431449862136</v>
      </c>
      <c r="GF238" s="273">
        <f t="shared" si="190"/>
        <v>0.48293863778061885</v>
      </c>
      <c r="GG238" s="246">
        <f t="shared" si="191"/>
        <v>2.3661466643824483</v>
      </c>
      <c r="GH238" s="246">
        <f t="shared" si="192"/>
        <v>2.6544787063107389</v>
      </c>
      <c r="GI238" s="246">
        <f t="shared" si="193"/>
        <v>2.5601126320600322E-3</v>
      </c>
      <c r="GJ238" s="246">
        <f t="shared" si="194"/>
        <v>-3.7123082385903672E-16</v>
      </c>
      <c r="GK238" s="246">
        <f t="shared" si="195"/>
        <v>0</v>
      </c>
      <c r="GL238" s="246">
        <f t="shared" si="196"/>
        <v>0.11888951841684259</v>
      </c>
      <c r="GM238" s="346">
        <f t="shared" si="197"/>
        <v>5.6250136395227077</v>
      </c>
      <c r="GN238" s="195">
        <v>0</v>
      </c>
      <c r="GO238" s="262">
        <v>11.169404818435474</v>
      </c>
      <c r="GP238" s="262">
        <v>0</v>
      </c>
      <c r="GQ238" s="262">
        <v>0</v>
      </c>
      <c r="GR238" s="262">
        <v>0</v>
      </c>
      <c r="GS238" s="147">
        <v>0.10404863672837232</v>
      </c>
      <c r="GT238" s="147">
        <f t="shared" si="198"/>
        <v>2.7871318815831567</v>
      </c>
      <c r="GU238" s="346">
        <f t="shared" si="199"/>
        <v>14.060585336747003</v>
      </c>
      <c r="GV238" s="195">
        <v>1.5048537777376683</v>
      </c>
      <c r="GW238" s="262">
        <v>1.4556169521829718</v>
      </c>
      <c r="GX238" s="262">
        <v>1.3977789812142127</v>
      </c>
      <c r="GY238" s="262">
        <v>5.8180618522193101E-3</v>
      </c>
      <c r="GZ238" s="262">
        <v>4.8423860578478917E-2</v>
      </c>
      <c r="HA238" s="147">
        <v>-2.6502990510412355E-3</v>
      </c>
      <c r="HB238" s="147">
        <f t="shared" si="237"/>
        <v>0</v>
      </c>
      <c r="HC238" s="346">
        <f t="shared" si="238"/>
        <v>4.4098413345145104</v>
      </c>
      <c r="HD238" s="248">
        <f t="shared" si="200"/>
        <v>33.706602867608296</v>
      </c>
      <c r="HE238" s="116">
        <f t="shared" si="234"/>
        <v>2.3712455657388753</v>
      </c>
      <c r="HF238" s="117">
        <f t="shared" si="235"/>
        <v>21.65071809622119</v>
      </c>
      <c r="HG238" s="117">
        <f t="shared" si="236"/>
        <v>9.6846392056482316</v>
      </c>
      <c r="HH238" s="195">
        <f t="shared" si="224"/>
        <v>4.2910542877568565</v>
      </c>
      <c r="HI238" s="262">
        <f t="shared" si="225"/>
        <v>4.724643954568597</v>
      </c>
      <c r="HJ238" s="262">
        <f t="shared" si="226"/>
        <v>0.59546431449862136</v>
      </c>
      <c r="HK238" s="262">
        <f t="shared" si="227"/>
        <v>5.6250136395227077</v>
      </c>
      <c r="HL238" s="262">
        <f t="shared" si="228"/>
        <v>14.060585336747003</v>
      </c>
      <c r="HM238" s="262">
        <f t="shared" si="229"/>
        <v>4.4098413345145104</v>
      </c>
      <c r="HN238" s="120">
        <f t="shared" si="206"/>
        <v>10.630319288535841</v>
      </c>
      <c r="HO238" s="249">
        <f t="shared" si="207"/>
        <v>31.537794924897252</v>
      </c>
      <c r="HP238" s="121">
        <f t="shared" si="208"/>
        <v>68.462205075102744</v>
      </c>
      <c r="HQ238" s="122">
        <f t="shared" si="201"/>
        <v>24.021963661960065</v>
      </c>
      <c r="HR238" s="123">
        <f t="shared" si="202"/>
        <v>10.945121908589925</v>
      </c>
      <c r="HS238" s="196">
        <f t="shared" si="203"/>
        <v>13.07684175337014</v>
      </c>
      <c r="HT238" s="197">
        <f t="shared" si="204"/>
        <v>18.351639624503861</v>
      </c>
      <c r="HU238" s="198">
        <f t="shared" si="205"/>
        <v>-5.2747978711337211</v>
      </c>
      <c r="HV238" s="199">
        <f t="shared" si="209"/>
        <v>2.8088835723006915</v>
      </c>
      <c r="HW238" s="125">
        <f t="shared" si="210"/>
        <v>0.19760379714490628</v>
      </c>
      <c r="HX238" s="125">
        <f t="shared" si="211"/>
        <v>1.8042265080184325</v>
      </c>
      <c r="HY238" s="125">
        <f t="shared" si="212"/>
        <v>0.80705326713735259</v>
      </c>
      <c r="HZ238" s="200">
        <f t="shared" si="213"/>
        <v>0.35758785731307136</v>
      </c>
      <c r="IA238" s="201">
        <f t="shared" si="214"/>
        <v>0.39372032954738306</v>
      </c>
      <c r="IB238" s="201">
        <f t="shared" si="215"/>
        <v>4.9622026208218449E-2</v>
      </c>
      <c r="IC238" s="201">
        <f t="shared" si="216"/>
        <v>0.46875113662689233</v>
      </c>
      <c r="ID238" s="201">
        <f t="shared" si="217"/>
        <v>1.1717154447289169</v>
      </c>
      <c r="IE238" s="201">
        <f t="shared" si="218"/>
        <v>0.3674867778762092</v>
      </c>
      <c r="IF238" s="173">
        <f t="shared" si="219"/>
        <v>2.0018303051633386</v>
      </c>
      <c r="IG238" s="174">
        <f t="shared" si="220"/>
        <v>0.91209349238249382</v>
      </c>
      <c r="IH238" s="184">
        <f t="shared" si="221"/>
        <v>1.0897368127808449</v>
      </c>
      <c r="II238" s="185">
        <f t="shared" si="222"/>
        <v>1.5293033020419884</v>
      </c>
      <c r="IJ238" s="177">
        <f t="shared" si="223"/>
        <v>-0.43956648926114344</v>
      </c>
      <c r="IK238" s="130">
        <v>0</v>
      </c>
      <c r="IL238" s="347">
        <v>0</v>
      </c>
    </row>
    <row r="239" spans="1:246" outlineLevel="3" x14ac:dyDescent="0.2">
      <c r="A239" s="187">
        <v>227.339393939394</v>
      </c>
      <c r="B239" s="188">
        <v>207</v>
      </c>
      <c r="C239" s="189" t="s">
        <v>326</v>
      </c>
      <c r="D239" s="208" t="s">
        <v>359</v>
      </c>
      <c r="E239" s="191" t="s">
        <v>361</v>
      </c>
      <c r="F239" s="1">
        <v>4435.8829999999998</v>
      </c>
      <c r="G239" s="232">
        <v>60.742200000000004</v>
      </c>
      <c r="H239" s="234">
        <v>81.558000000000007</v>
      </c>
      <c r="I239" s="192">
        <v>1</v>
      </c>
      <c r="J239" s="193">
        <v>0</v>
      </c>
      <c r="K239" s="202">
        <v>1</v>
      </c>
      <c r="L239" s="271">
        <v>4.591376395404076</v>
      </c>
      <c r="M239" s="272">
        <v>2.7144611121847353</v>
      </c>
      <c r="N239" s="314">
        <v>1.8769152832193408</v>
      </c>
      <c r="O239" s="314">
        <v>0.48333014286543385</v>
      </c>
      <c r="P239" s="314">
        <v>1.393585140353907</v>
      </c>
      <c r="Q239" s="314">
        <v>2.7144611121847353</v>
      </c>
      <c r="R239" s="315">
        <v>0</v>
      </c>
      <c r="S239" s="316">
        <v>4.591376395404076</v>
      </c>
      <c r="T239" s="316">
        <v>1.5807821377248477</v>
      </c>
      <c r="U239" s="316">
        <v>3.0105942576792284</v>
      </c>
      <c r="V239" s="316">
        <v>2.3151950355823665</v>
      </c>
      <c r="W239" s="316">
        <v>0.15357337985324454</v>
      </c>
      <c r="X239" s="316">
        <v>0.54182584224361696</v>
      </c>
      <c r="Y239" s="316">
        <v>0</v>
      </c>
      <c r="Z239" s="316">
        <v>1.5807821377248477</v>
      </c>
      <c r="AA239" s="317">
        <v>17.705517475728769</v>
      </c>
      <c r="AB239" s="318">
        <v>5.8666445455388896</v>
      </c>
      <c r="AC239" s="318">
        <v>11.838872930189879</v>
      </c>
      <c r="AD239" s="318">
        <v>0.59491757359370745</v>
      </c>
      <c r="AE239" s="318">
        <v>11.243955356596169</v>
      </c>
      <c r="AF239" s="318">
        <v>5.8666445455388896</v>
      </c>
      <c r="AG239" s="319">
        <v>0</v>
      </c>
      <c r="AH239" s="320">
        <v>17.705517475728769</v>
      </c>
      <c r="AI239" s="320">
        <v>12.729098184362936</v>
      </c>
      <c r="AJ239" s="320">
        <v>4.9764192913658327</v>
      </c>
      <c r="AK239" s="320">
        <v>2.2793796854132027</v>
      </c>
      <c r="AL239" s="320">
        <v>0.27805929600210821</v>
      </c>
      <c r="AM239" s="320">
        <v>2.4189803099505189</v>
      </c>
      <c r="AN239" s="320">
        <v>11.230052994565176</v>
      </c>
      <c r="AO239" s="320">
        <v>1.4990451897977617</v>
      </c>
      <c r="AP239" s="321">
        <v>5.1258659279999996</v>
      </c>
      <c r="AQ239" s="322">
        <v>0.39222954917999997</v>
      </c>
      <c r="AR239" s="323">
        <v>4.73363637882</v>
      </c>
      <c r="AS239" s="323">
        <v>0.29502247199999998</v>
      </c>
      <c r="AT239" s="323">
        <v>4.4386139068199997</v>
      </c>
      <c r="AU239" s="323">
        <v>0.39222954917999997</v>
      </c>
      <c r="AV239" s="315">
        <v>0.30759113614319994</v>
      </c>
      <c r="AW239" s="316">
        <v>4.8182747918567994</v>
      </c>
      <c r="AX239" s="316">
        <v>1.5699948194640054</v>
      </c>
      <c r="AY239" s="316">
        <v>2.9774198408495938</v>
      </c>
      <c r="AZ239" s="316">
        <v>0</v>
      </c>
      <c r="BA239" s="316">
        <v>0.27086013154320004</v>
      </c>
      <c r="BB239" s="316">
        <v>2.9774198408495938</v>
      </c>
      <c r="BC239" s="316">
        <v>0</v>
      </c>
      <c r="BD239" s="316">
        <v>1.5699948194640054</v>
      </c>
      <c r="BE239" s="324">
        <v>1.1485490412698078</v>
      </c>
      <c r="BF239" s="325">
        <v>0.35802299639725188</v>
      </c>
      <c r="BG239" s="326">
        <v>0.79052604487255596</v>
      </c>
      <c r="BH239" s="326">
        <v>2.6795699841070882E-2</v>
      </c>
      <c r="BI239" s="326">
        <v>0.76373034503148507</v>
      </c>
      <c r="BJ239" s="326">
        <v>0.35802299639725188</v>
      </c>
      <c r="BK239" s="319">
        <v>8.0658167271710934E-2</v>
      </c>
      <c r="BL239" s="320">
        <v>1.0678908739980968</v>
      </c>
      <c r="BM239" s="320">
        <v>0.82982150145029454</v>
      </c>
      <c r="BN239" s="320">
        <v>0.23806937254780236</v>
      </c>
      <c r="BO239" s="320">
        <v>0</v>
      </c>
      <c r="BP239" s="320">
        <v>2.4597112669111017E-2</v>
      </c>
      <c r="BQ239" s="320">
        <v>0.21347225987869134</v>
      </c>
      <c r="BR239" s="320">
        <v>0</v>
      </c>
      <c r="BS239" s="320">
        <v>0.82982150145029454</v>
      </c>
      <c r="BT239" s="275">
        <v>3.691207987615583</v>
      </c>
      <c r="BU239" s="327">
        <v>0.50983535740546737</v>
      </c>
      <c r="BV239" s="328">
        <v>3.1813726302101157</v>
      </c>
      <c r="BW239" s="328">
        <v>1.1420312005882467</v>
      </c>
      <c r="BX239" s="328">
        <v>2.039341429621869</v>
      </c>
      <c r="BY239" s="328">
        <v>0.50983535740546737</v>
      </c>
      <c r="BZ239" s="329">
        <v>3.617383827863272</v>
      </c>
      <c r="CA239" s="330">
        <v>7.3824159752311047E-2</v>
      </c>
      <c r="CB239" s="330">
        <v>5.0983535740546773E-2</v>
      </c>
      <c r="CC239" s="330">
        <v>2.2840624011764274E-2</v>
      </c>
      <c r="CD239" s="330"/>
      <c r="CE239" s="330">
        <v>2.2840624011764957E-2</v>
      </c>
      <c r="CF239" s="330">
        <v>-6.83481049534862E-16</v>
      </c>
      <c r="CG239" s="330"/>
      <c r="CH239" s="330">
        <v>5.0983535740546773E-2</v>
      </c>
      <c r="CI239" s="331">
        <v>3.6661981520879995E-2</v>
      </c>
      <c r="CJ239" s="332">
        <v>8.5408868399999989E-4</v>
      </c>
      <c r="CK239" s="332">
        <v>3.5807892836879997E-2</v>
      </c>
      <c r="CL239" s="332"/>
      <c r="CM239" s="332">
        <v>3.5807892836879997E-2</v>
      </c>
      <c r="CN239" s="332">
        <v>8.5408868399999989E-4</v>
      </c>
      <c r="CO239" s="333"/>
      <c r="CP239" s="334">
        <v>3.6661981520879995E-2</v>
      </c>
      <c r="CQ239" s="334">
        <v>3.6661981520879995E-2</v>
      </c>
      <c r="CR239" s="334">
        <v>0</v>
      </c>
      <c r="CS239" s="335"/>
      <c r="CT239" s="335"/>
      <c r="CU239" s="334">
        <v>0</v>
      </c>
      <c r="CV239" s="334">
        <v>3.737597361099914E-2</v>
      </c>
      <c r="CW239" s="334">
        <v>-7.1399209011914488E-4</v>
      </c>
      <c r="CX239" s="299">
        <v>2.8871532000000006</v>
      </c>
      <c r="CY239" s="300">
        <v>0.1616934283981705</v>
      </c>
      <c r="CZ239" s="301">
        <v>2.7254597716018298</v>
      </c>
      <c r="DA239" s="301">
        <v>0</v>
      </c>
      <c r="DB239" s="301">
        <v>2.7254597716018298</v>
      </c>
      <c r="DC239" s="301">
        <v>0.16169342839817052</v>
      </c>
      <c r="DD239" s="169">
        <v>0</v>
      </c>
      <c r="DE239" s="170">
        <v>2.8871532000000006</v>
      </c>
      <c r="DF239" s="170">
        <v>2.7690356068041462</v>
      </c>
      <c r="DG239" s="170">
        <v>0.11811759319585446</v>
      </c>
      <c r="DH239" s="170">
        <v>0</v>
      </c>
      <c r="DI239" s="170">
        <v>0</v>
      </c>
      <c r="DJ239" s="170">
        <v>0.11811759319585402</v>
      </c>
      <c r="DK239" s="170">
        <v>2.7690356068041466</v>
      </c>
      <c r="DL239" s="170">
        <v>0</v>
      </c>
      <c r="DM239" s="336">
        <v>35.186332009539115</v>
      </c>
      <c r="DN239" s="337">
        <v>10.003741077788513</v>
      </c>
      <c r="DO239" s="337">
        <v>25.182590931750603</v>
      </c>
      <c r="DP239" s="337">
        <v>2.5420970888884589</v>
      </c>
      <c r="DQ239" s="337">
        <v>22.640493842862139</v>
      </c>
      <c r="DR239" s="337">
        <v>10.003741077788513</v>
      </c>
      <c r="DS239" s="338">
        <v>4.0056331312781825</v>
      </c>
      <c r="DT239" s="339">
        <v>31.180698878260934</v>
      </c>
      <c r="DU239" s="339">
        <v>19.566377767067653</v>
      </c>
      <c r="DV239" s="339">
        <v>11.343460979650075</v>
      </c>
      <c r="DW239" s="339">
        <v>4.5945747209955687</v>
      </c>
      <c r="DX239" s="339">
        <v>0.74993054407942883</v>
      </c>
      <c r="DY239" s="339">
        <v>6.2698158461182745</v>
      </c>
      <c r="DZ239" s="339">
        <v>14.036464574980322</v>
      </c>
      <c r="EA239" s="339">
        <v>5.5299131920873368</v>
      </c>
      <c r="EB239" s="340">
        <v>4.591376395404076</v>
      </c>
      <c r="EC239" s="274">
        <v>17.705517475728769</v>
      </c>
      <c r="ED239" s="274">
        <v>5.1258659279999996</v>
      </c>
      <c r="EE239" s="274">
        <v>1.1485490412698078</v>
      </c>
      <c r="EF239" s="274">
        <v>3.691207987615583</v>
      </c>
      <c r="EG239" s="274">
        <v>3.6661981520879995E-2</v>
      </c>
      <c r="EH239" s="274">
        <f t="shared" si="230"/>
        <v>2.8871532000000006</v>
      </c>
      <c r="EI239" s="248">
        <f t="shared" si="231"/>
        <v>35.186332009539115</v>
      </c>
      <c r="EJ239" s="245">
        <v>0.48333014286543385</v>
      </c>
      <c r="EK239" s="246">
        <v>0.59491757359370745</v>
      </c>
      <c r="EL239" s="246">
        <v>0.29502247199999998</v>
      </c>
      <c r="EM239" s="246">
        <v>2.6795699841070882E-2</v>
      </c>
      <c r="EN239" s="246">
        <v>1.1420312005882467</v>
      </c>
      <c r="EO239" s="246">
        <v>0</v>
      </c>
      <c r="EP239" s="246">
        <v>0</v>
      </c>
      <c r="EQ239" s="341">
        <v>2.5420970888884589</v>
      </c>
      <c r="ER239" s="246">
        <v>1.393585140353907</v>
      </c>
      <c r="ES239" s="246">
        <v>11.243955356596169</v>
      </c>
      <c r="ET239" s="246">
        <v>4.4386139068199997</v>
      </c>
      <c r="EU239" s="246">
        <v>0.76373034503148507</v>
      </c>
      <c r="EV239" s="246">
        <v>2.039341429621869</v>
      </c>
      <c r="EW239" s="246">
        <v>3.5807892836879997E-2</v>
      </c>
      <c r="EX239" s="246">
        <f t="shared" si="232"/>
        <v>2.7254597716018298</v>
      </c>
      <c r="EY239" s="342">
        <f t="shared" si="233"/>
        <v>22.640493842862139</v>
      </c>
      <c r="EZ239" s="246">
        <v>2.7144611121847353</v>
      </c>
      <c r="FA239" s="246">
        <v>5.8666445455388896</v>
      </c>
      <c r="FB239" s="246">
        <v>0.39222954917999997</v>
      </c>
      <c r="FC239" s="246">
        <v>0.35802299639725188</v>
      </c>
      <c r="FD239" s="246">
        <v>0.50983535740546737</v>
      </c>
      <c r="FE239" s="246">
        <v>8.5408868399999989E-4</v>
      </c>
      <c r="FF239" s="246">
        <f t="shared" si="188"/>
        <v>0.16169342839817052</v>
      </c>
      <c r="FG239" s="343">
        <f t="shared" si="189"/>
        <v>10.003741077788513</v>
      </c>
      <c r="FH239" s="276">
        <v>0</v>
      </c>
      <c r="FI239" s="260">
        <v>0</v>
      </c>
      <c r="FJ239" s="260">
        <v>0.30759113614319994</v>
      </c>
      <c r="FK239" s="260">
        <v>8.0658167271710934E-2</v>
      </c>
      <c r="FL239" s="260">
        <v>3.617383827863272</v>
      </c>
      <c r="FM239" s="264">
        <v>0</v>
      </c>
      <c r="FN239" s="264">
        <v>0</v>
      </c>
      <c r="FO239" s="344">
        <v>4.0056331312781825</v>
      </c>
      <c r="FP239" s="345">
        <v>2.3151950355823665</v>
      </c>
      <c r="FQ239" s="260">
        <v>2.2793796854132027</v>
      </c>
      <c r="FR239" s="260">
        <v>0</v>
      </c>
      <c r="FS239" s="260">
        <v>0</v>
      </c>
      <c r="FT239" s="260">
        <v>0</v>
      </c>
      <c r="FU239" s="264">
        <v>0</v>
      </c>
      <c r="FV239" s="147">
        <v>0</v>
      </c>
      <c r="FW239" s="344">
        <v>4.5945747209955687</v>
      </c>
      <c r="FX239" s="195">
        <v>0.15357337985324454</v>
      </c>
      <c r="FY239" s="262">
        <v>0.27805929600210821</v>
      </c>
      <c r="FZ239" s="262">
        <v>0.27086013154320004</v>
      </c>
      <c r="GA239" s="262">
        <v>2.4597112669111017E-2</v>
      </c>
      <c r="GB239" s="262">
        <v>2.2840624011764957E-2</v>
      </c>
      <c r="GC239" s="147">
        <v>0</v>
      </c>
      <c r="GD239" s="147">
        <v>0</v>
      </c>
      <c r="GE239" s="346">
        <v>0.74993054407942883</v>
      </c>
      <c r="GF239" s="273">
        <f t="shared" si="190"/>
        <v>0.54182584224361696</v>
      </c>
      <c r="GG239" s="246">
        <f t="shared" si="191"/>
        <v>2.4189803099505189</v>
      </c>
      <c r="GH239" s="246">
        <f t="shared" si="192"/>
        <v>2.9774198408495938</v>
      </c>
      <c r="GI239" s="246">
        <f t="shared" si="193"/>
        <v>0.21347225987869134</v>
      </c>
      <c r="GJ239" s="246">
        <f t="shared" si="194"/>
        <v>-6.83481049534862E-16</v>
      </c>
      <c r="GK239" s="246">
        <f t="shared" si="195"/>
        <v>0</v>
      </c>
      <c r="GL239" s="246">
        <f t="shared" si="196"/>
        <v>0.11811759319585402</v>
      </c>
      <c r="GM239" s="346">
        <f t="shared" si="197"/>
        <v>6.2698158461182745</v>
      </c>
      <c r="GN239" s="195">
        <v>0</v>
      </c>
      <c r="GO239" s="262">
        <v>11.230052994565176</v>
      </c>
      <c r="GP239" s="262">
        <v>0</v>
      </c>
      <c r="GQ239" s="262">
        <v>0</v>
      </c>
      <c r="GR239" s="262">
        <v>0</v>
      </c>
      <c r="GS239" s="147">
        <v>3.737597361099914E-2</v>
      </c>
      <c r="GT239" s="147">
        <f t="shared" si="198"/>
        <v>2.7690356068041466</v>
      </c>
      <c r="GU239" s="346">
        <f t="shared" si="199"/>
        <v>14.036464574980322</v>
      </c>
      <c r="GV239" s="195">
        <v>1.5807821377248477</v>
      </c>
      <c r="GW239" s="262">
        <v>1.4990451897977617</v>
      </c>
      <c r="GX239" s="262">
        <v>1.5699948194640054</v>
      </c>
      <c r="GY239" s="262">
        <v>0.82982150145029454</v>
      </c>
      <c r="GZ239" s="262">
        <v>5.0983535740546773E-2</v>
      </c>
      <c r="HA239" s="147">
        <v>-7.1399209011914488E-4</v>
      </c>
      <c r="HB239" s="147">
        <f t="shared" si="237"/>
        <v>0</v>
      </c>
      <c r="HC239" s="346">
        <f t="shared" si="238"/>
        <v>5.5299131920873368</v>
      </c>
      <c r="HD239" s="248">
        <f t="shared" si="200"/>
        <v>35.186332009539115</v>
      </c>
      <c r="HE239" s="116">
        <f t="shared" si="234"/>
        <v>2.5420970888884589</v>
      </c>
      <c r="HF239" s="117">
        <f t="shared" si="235"/>
        <v>22.640493842862139</v>
      </c>
      <c r="HG239" s="117">
        <f t="shared" si="236"/>
        <v>10.003741077788513</v>
      </c>
      <c r="HH239" s="195">
        <f t="shared" si="224"/>
        <v>4.0056331312781825</v>
      </c>
      <c r="HI239" s="262">
        <f t="shared" si="225"/>
        <v>4.5945747209955687</v>
      </c>
      <c r="HJ239" s="262">
        <f t="shared" si="226"/>
        <v>0.74993054407942883</v>
      </c>
      <c r="HK239" s="262">
        <f t="shared" si="227"/>
        <v>6.2698158461182745</v>
      </c>
      <c r="HL239" s="262">
        <f t="shared" si="228"/>
        <v>14.036464574980322</v>
      </c>
      <c r="HM239" s="262">
        <f t="shared" si="229"/>
        <v>5.5299131920873368</v>
      </c>
      <c r="HN239" s="120">
        <f t="shared" si="206"/>
        <v>12.54965958228504</v>
      </c>
      <c r="HO239" s="249">
        <f t="shared" si="207"/>
        <v>35.666291044155415</v>
      </c>
      <c r="HP239" s="121">
        <f t="shared" si="208"/>
        <v>64.333708955844585</v>
      </c>
      <c r="HQ239" s="122">
        <f t="shared" si="201"/>
        <v>25.182590931750596</v>
      </c>
      <c r="HR239" s="123">
        <f t="shared" si="202"/>
        <v>11.614321111193272</v>
      </c>
      <c r="HS239" s="196">
        <f t="shared" si="203"/>
        <v>13.568269820557324</v>
      </c>
      <c r="HT239" s="197">
        <f t="shared" si="204"/>
        <v>18.042097706258502</v>
      </c>
      <c r="HU239" s="198">
        <f t="shared" si="205"/>
        <v>-4.4738278857011764</v>
      </c>
      <c r="HV239" s="199">
        <f t="shared" si="209"/>
        <v>2.9321943341282597</v>
      </c>
      <c r="HW239" s="125">
        <f t="shared" si="210"/>
        <v>0.21184142407403825</v>
      </c>
      <c r="HX239" s="125">
        <f t="shared" si="211"/>
        <v>1.8867078202385115</v>
      </c>
      <c r="HY239" s="125">
        <f t="shared" si="212"/>
        <v>0.83364508981570939</v>
      </c>
      <c r="HZ239" s="200">
        <f t="shared" si="213"/>
        <v>0.33380276093984856</v>
      </c>
      <c r="IA239" s="201">
        <f t="shared" si="214"/>
        <v>0.38288122674963071</v>
      </c>
      <c r="IB239" s="201">
        <f t="shared" si="215"/>
        <v>6.2494212006619067E-2</v>
      </c>
      <c r="IC239" s="201">
        <f t="shared" si="216"/>
        <v>0.52248465384318954</v>
      </c>
      <c r="ID239" s="201">
        <f t="shared" si="217"/>
        <v>1.1697053812483602</v>
      </c>
      <c r="IE239" s="201">
        <f t="shared" si="218"/>
        <v>0.46082609934061142</v>
      </c>
      <c r="IF239" s="173">
        <f t="shared" si="219"/>
        <v>2.0985492443125495</v>
      </c>
      <c r="IG239" s="174">
        <f t="shared" si="220"/>
        <v>0.96786009259943928</v>
      </c>
      <c r="IH239" s="184">
        <f t="shared" si="221"/>
        <v>1.1306891517131104</v>
      </c>
      <c r="II239" s="185">
        <f t="shared" si="222"/>
        <v>1.5035081421882086</v>
      </c>
      <c r="IJ239" s="177">
        <f t="shared" si="223"/>
        <v>-0.37281899047509803</v>
      </c>
      <c r="IK239" s="130">
        <v>0</v>
      </c>
      <c r="IL239" s="347">
        <v>0</v>
      </c>
    </row>
    <row r="240" spans="1:246" outlineLevel="2" x14ac:dyDescent="0.2">
      <c r="A240" s="187"/>
      <c r="B240" s="212"/>
      <c r="C240" s="189"/>
      <c r="D240" s="209" t="s">
        <v>362</v>
      </c>
      <c r="E240" s="213"/>
      <c r="F240" s="1">
        <v>27347.258000000002</v>
      </c>
      <c r="G240" s="232">
        <v>371.95620000000002</v>
      </c>
      <c r="H240" s="234">
        <v>82.003958588672532</v>
      </c>
      <c r="I240" s="2">
        <v>1</v>
      </c>
      <c r="J240" s="3">
        <v>0</v>
      </c>
      <c r="K240" s="4">
        <v>1</v>
      </c>
      <c r="L240" s="271">
        <v>4.6718801101919292</v>
      </c>
      <c r="M240" s="272">
        <v>2.7576340089615377</v>
      </c>
      <c r="N240" s="314">
        <v>1.9142461012303915</v>
      </c>
      <c r="O240" s="314">
        <v>0.49297685959409854</v>
      </c>
      <c r="P240" s="314">
        <v>1.4212692416362929</v>
      </c>
      <c r="Q240" s="314">
        <v>2.7576340089615377</v>
      </c>
      <c r="R240" s="315">
        <v>0</v>
      </c>
      <c r="S240" s="316">
        <v>4.6718801101919292</v>
      </c>
      <c r="T240" s="316">
        <v>1.517329761574095</v>
      </c>
      <c r="U240" s="316">
        <v>3.1545503486178341</v>
      </c>
      <c r="V240" s="316">
        <v>2.5355027820941682</v>
      </c>
      <c r="W240" s="316">
        <v>0.12643698757284927</v>
      </c>
      <c r="X240" s="316">
        <v>0.492610578950817</v>
      </c>
      <c r="Y240" s="316">
        <v>0</v>
      </c>
      <c r="Z240" s="316">
        <v>1.517329761574095</v>
      </c>
      <c r="AA240" s="317">
        <v>17.938759873299244</v>
      </c>
      <c r="AB240" s="318">
        <v>5.9061138545867422</v>
      </c>
      <c r="AC240" s="318">
        <v>12.032646018712502</v>
      </c>
      <c r="AD240" s="318">
        <v>0.60022593433680971</v>
      </c>
      <c r="AE240" s="318">
        <v>11.432420084375691</v>
      </c>
      <c r="AF240" s="318">
        <v>5.9061138545867422</v>
      </c>
      <c r="AG240" s="319">
        <v>0.47763699783687763</v>
      </c>
      <c r="AH240" s="320">
        <v>17.461122875462365</v>
      </c>
      <c r="AI240" s="320">
        <v>12.642184070820623</v>
      </c>
      <c r="AJ240" s="320">
        <v>4.8189388046417427</v>
      </c>
      <c r="AK240" s="320">
        <v>2.1678115008205996</v>
      </c>
      <c r="AL240" s="320">
        <v>0.27629176013752538</v>
      </c>
      <c r="AM240" s="320">
        <v>2.3748355436836164</v>
      </c>
      <c r="AN240" s="320">
        <v>11.179427864330439</v>
      </c>
      <c r="AO240" s="320">
        <v>1.462756206490184</v>
      </c>
      <c r="AP240" s="321">
        <v>4.5598486114374177</v>
      </c>
      <c r="AQ240" s="322">
        <v>0.3520856424744761</v>
      </c>
      <c r="AR240" s="323">
        <v>4.2077629689629417</v>
      </c>
      <c r="AS240" s="323">
        <v>0.20752882538485282</v>
      </c>
      <c r="AT240" s="323">
        <v>4.0002341435780888</v>
      </c>
      <c r="AU240" s="323">
        <v>0.3520856424744761</v>
      </c>
      <c r="AV240" s="315">
        <v>0.2340861955626756</v>
      </c>
      <c r="AW240" s="316">
        <v>4.3257624158747419</v>
      </c>
      <c r="AX240" s="316">
        <v>1.4260645229481956</v>
      </c>
      <c r="AY240" s="316">
        <v>2.7075202751207099</v>
      </c>
      <c r="AZ240" s="316">
        <v>0</v>
      </c>
      <c r="BA240" s="316">
        <v>0.19217761780583617</v>
      </c>
      <c r="BB240" s="316">
        <v>2.7075202751207099</v>
      </c>
      <c r="BC240" s="316">
        <v>0</v>
      </c>
      <c r="BD240" s="316">
        <v>1.4260645229481956</v>
      </c>
      <c r="BE240" s="324">
        <v>0.2501981398197114</v>
      </c>
      <c r="BF240" s="325">
        <v>6.8133950803479365E-2</v>
      </c>
      <c r="BG240" s="326">
        <v>0.182064189016232</v>
      </c>
      <c r="BH240" s="326">
        <v>4.4897811335333918E-3</v>
      </c>
      <c r="BI240" s="326">
        <v>0.17757440788269863</v>
      </c>
      <c r="BJ240" s="326">
        <v>6.8133950803479365E-2</v>
      </c>
      <c r="BK240" s="319">
        <v>6.6895751946291743E-2</v>
      </c>
      <c r="BL240" s="320">
        <v>0.18330238787341963</v>
      </c>
      <c r="BM240" s="320">
        <v>0.1411175328036785</v>
      </c>
      <c r="BN240" s="320">
        <v>4.2184855069741116E-2</v>
      </c>
      <c r="BO240" s="320">
        <v>0</v>
      </c>
      <c r="BP240" s="320">
        <v>4.0641690220384981E-3</v>
      </c>
      <c r="BQ240" s="320">
        <v>3.812068604770262E-2</v>
      </c>
      <c r="BR240" s="320">
        <v>0</v>
      </c>
      <c r="BS240" s="320">
        <v>0.1411175328036785</v>
      </c>
      <c r="BT240" s="275">
        <v>3.5365441502795716</v>
      </c>
      <c r="BU240" s="327">
        <v>0.48847294893364246</v>
      </c>
      <c r="BV240" s="328">
        <v>3.048071201345929</v>
      </c>
      <c r="BW240" s="328">
        <v>1.094179405611359</v>
      </c>
      <c r="BX240" s="328">
        <v>1.9538917957345701</v>
      </c>
      <c r="BY240" s="328">
        <v>0.48847294893364246</v>
      </c>
      <c r="BZ240" s="329">
        <v>3.4658132672739801</v>
      </c>
      <c r="CA240" s="330">
        <v>7.0730883005591494E-2</v>
      </c>
      <c r="CB240" s="330">
        <v>4.8847294893364292E-2</v>
      </c>
      <c r="CC240" s="330">
        <v>2.1883588112227202E-2</v>
      </c>
      <c r="CD240" s="330"/>
      <c r="CE240" s="330">
        <v>2.1883588112227199E-2</v>
      </c>
      <c r="CF240" s="330">
        <v>0</v>
      </c>
      <c r="CG240" s="330"/>
      <c r="CH240" s="330">
        <v>4.8847294893364292E-2</v>
      </c>
      <c r="CI240" s="331">
        <v>9.0769367312579161E-2</v>
      </c>
      <c r="CJ240" s="332">
        <v>2.103091129526558E-3</v>
      </c>
      <c r="CK240" s="332">
        <v>8.8666276183052603E-2</v>
      </c>
      <c r="CL240" s="332"/>
      <c r="CM240" s="332">
        <v>8.8666276183052603E-2</v>
      </c>
      <c r="CN240" s="332">
        <v>2.103091129526558E-3</v>
      </c>
      <c r="CO240" s="333"/>
      <c r="CP240" s="334">
        <v>9.0769367312579161E-2</v>
      </c>
      <c r="CQ240" s="334">
        <v>9.0769367312579161E-2</v>
      </c>
      <c r="CR240" s="334">
        <v>0</v>
      </c>
      <c r="CS240" s="335"/>
      <c r="CT240" s="335"/>
      <c r="CU240" s="334">
        <v>0</v>
      </c>
      <c r="CV240" s="334">
        <v>9.304309297775934E-2</v>
      </c>
      <c r="CW240" s="334">
        <v>-2.273725665180179E-3</v>
      </c>
      <c r="CX240" s="299">
        <v>2.9029401340390071</v>
      </c>
      <c r="CY240" s="300">
        <v>0.16257756696368308</v>
      </c>
      <c r="CZ240" s="301">
        <v>2.7403625670753247</v>
      </c>
      <c r="DA240" s="301">
        <v>0</v>
      </c>
      <c r="DB240" s="301">
        <v>2.7403625670753247</v>
      </c>
      <c r="DC240" s="301">
        <v>0.16257756696368308</v>
      </c>
      <c r="DD240" s="169">
        <v>0</v>
      </c>
      <c r="DE240" s="170">
        <v>2.9029401340390071</v>
      </c>
      <c r="DF240" s="170">
        <v>2.7841766746478198</v>
      </c>
      <c r="DG240" s="170">
        <v>0.11876345939118726</v>
      </c>
      <c r="DH240" s="170">
        <v>0</v>
      </c>
      <c r="DI240" s="170">
        <v>0</v>
      </c>
      <c r="DJ240" s="170">
        <v>0.11876345939118726</v>
      </c>
      <c r="DK240" s="170">
        <v>2.7841766746478198</v>
      </c>
      <c r="DL240" s="170">
        <v>0</v>
      </c>
      <c r="DM240" s="336">
        <v>33.950940386379457</v>
      </c>
      <c r="DN240" s="337">
        <v>9.7371210638530901</v>
      </c>
      <c r="DO240" s="337">
        <v>24.213819322526369</v>
      </c>
      <c r="DP240" s="337">
        <v>2.3994008060606538</v>
      </c>
      <c r="DQ240" s="337">
        <v>21.814418516465715</v>
      </c>
      <c r="DR240" s="337">
        <v>9.7371210638530901</v>
      </c>
      <c r="DS240" s="338">
        <v>4.2444322126198255</v>
      </c>
      <c r="DT240" s="339">
        <v>29.70650817375963</v>
      </c>
      <c r="DU240" s="339">
        <v>18.650489225000353</v>
      </c>
      <c r="DV240" s="339">
        <v>10.863841330953441</v>
      </c>
      <c r="DW240" s="339">
        <v>4.7033142829147678</v>
      </c>
      <c r="DX240" s="339">
        <v>0.62085412265047657</v>
      </c>
      <c r="DY240" s="339">
        <v>5.7318505431940334</v>
      </c>
      <c r="DZ240" s="339">
        <v>14.056647631956018</v>
      </c>
      <c r="EA240" s="339">
        <v>4.5938415930443384</v>
      </c>
      <c r="EB240" s="340">
        <v>4.6718801101919292</v>
      </c>
      <c r="EC240" s="274">
        <v>17.938759873299244</v>
      </c>
      <c r="ED240" s="274">
        <v>4.5598486114374177</v>
      </c>
      <c r="EE240" s="274">
        <v>0.2501981398197114</v>
      </c>
      <c r="EF240" s="274">
        <v>3.5365441502795716</v>
      </c>
      <c r="EG240" s="274">
        <v>9.0769367312579161E-2</v>
      </c>
      <c r="EH240" s="274">
        <f t="shared" si="230"/>
        <v>2.9029401340390071</v>
      </c>
      <c r="EI240" s="248">
        <f t="shared" si="231"/>
        <v>33.950940386379457</v>
      </c>
      <c r="EJ240" s="245">
        <v>0.49297685959409854</v>
      </c>
      <c r="EK240" s="246">
        <v>0.60022593433680971</v>
      </c>
      <c r="EL240" s="246">
        <v>0.20752882538485282</v>
      </c>
      <c r="EM240" s="246">
        <v>4.4897811335333918E-3</v>
      </c>
      <c r="EN240" s="246">
        <v>1.094179405611359</v>
      </c>
      <c r="EO240" s="246">
        <v>0</v>
      </c>
      <c r="EP240" s="246">
        <v>0</v>
      </c>
      <c r="EQ240" s="341">
        <v>2.3994008060606538</v>
      </c>
      <c r="ER240" s="246">
        <v>1.4212692416362929</v>
      </c>
      <c r="ES240" s="246">
        <v>11.432420084375691</v>
      </c>
      <c r="ET240" s="246">
        <v>4.0002341435780888</v>
      </c>
      <c r="EU240" s="246">
        <v>0.17757440788269863</v>
      </c>
      <c r="EV240" s="246">
        <v>1.9538917957345701</v>
      </c>
      <c r="EW240" s="246">
        <v>8.8666276183052603E-2</v>
      </c>
      <c r="EX240" s="246">
        <f t="shared" si="232"/>
        <v>2.7403625670753247</v>
      </c>
      <c r="EY240" s="342">
        <f t="shared" si="233"/>
        <v>21.814418516465715</v>
      </c>
      <c r="EZ240" s="246">
        <v>2.7576340089615377</v>
      </c>
      <c r="FA240" s="246">
        <v>5.9061138545867422</v>
      </c>
      <c r="FB240" s="246">
        <v>0.3520856424744761</v>
      </c>
      <c r="FC240" s="246">
        <v>6.8133950803479365E-2</v>
      </c>
      <c r="FD240" s="246">
        <v>0.48847294893364246</v>
      </c>
      <c r="FE240" s="246">
        <v>2.103091129526558E-3</v>
      </c>
      <c r="FF240" s="246">
        <f t="shared" si="188"/>
        <v>0.16257756696368308</v>
      </c>
      <c r="FG240" s="343">
        <f t="shared" si="189"/>
        <v>9.7371210638530901</v>
      </c>
      <c r="FH240" s="276">
        <v>0</v>
      </c>
      <c r="FI240" s="260">
        <v>0.47763699783687763</v>
      </c>
      <c r="FJ240" s="260">
        <v>0.2340861955626756</v>
      </c>
      <c r="FK240" s="260">
        <v>6.6895751946291743E-2</v>
      </c>
      <c r="FL240" s="260">
        <v>3.4658132672739801</v>
      </c>
      <c r="FM240" s="264">
        <v>0</v>
      </c>
      <c r="FN240" s="264">
        <v>0</v>
      </c>
      <c r="FO240" s="344">
        <v>4.2444322126198255</v>
      </c>
      <c r="FP240" s="345">
        <v>2.5355027820941682</v>
      </c>
      <c r="FQ240" s="260">
        <v>2.1678115008205996</v>
      </c>
      <c r="FR240" s="260">
        <v>0</v>
      </c>
      <c r="FS240" s="260">
        <v>0</v>
      </c>
      <c r="FT240" s="260">
        <v>0</v>
      </c>
      <c r="FU240" s="264">
        <v>0</v>
      </c>
      <c r="FV240" s="147">
        <v>0</v>
      </c>
      <c r="FW240" s="344">
        <v>4.7033142829147678</v>
      </c>
      <c r="FX240" s="195">
        <v>0.12643698757284927</v>
      </c>
      <c r="FY240" s="262">
        <v>0.27629176013752538</v>
      </c>
      <c r="FZ240" s="262">
        <v>0.19217761780583617</v>
      </c>
      <c r="GA240" s="262">
        <v>4.0641690220384981E-3</v>
      </c>
      <c r="GB240" s="262">
        <v>2.1883588112227199E-2</v>
      </c>
      <c r="GC240" s="147">
        <v>0</v>
      </c>
      <c r="GD240" s="147">
        <v>0</v>
      </c>
      <c r="GE240" s="346">
        <v>0.62085412265047657</v>
      </c>
      <c r="GF240" s="273">
        <f t="shared" si="190"/>
        <v>0.492610578950817</v>
      </c>
      <c r="GG240" s="246">
        <f t="shared" si="191"/>
        <v>2.3748355436836164</v>
      </c>
      <c r="GH240" s="246">
        <f t="shared" si="192"/>
        <v>2.7075202751207099</v>
      </c>
      <c r="GI240" s="246">
        <f t="shared" si="193"/>
        <v>3.812068604770262E-2</v>
      </c>
      <c r="GJ240" s="246">
        <f t="shared" si="194"/>
        <v>0</v>
      </c>
      <c r="GK240" s="246">
        <f t="shared" si="195"/>
        <v>0</v>
      </c>
      <c r="GL240" s="246">
        <f t="shared" si="196"/>
        <v>0.11876345939118726</v>
      </c>
      <c r="GM240" s="346">
        <f t="shared" si="197"/>
        <v>5.7318505431940334</v>
      </c>
      <c r="GN240" s="195">
        <v>0</v>
      </c>
      <c r="GO240" s="262">
        <v>11.179427864330439</v>
      </c>
      <c r="GP240" s="262">
        <v>0</v>
      </c>
      <c r="GQ240" s="262">
        <v>0</v>
      </c>
      <c r="GR240" s="262">
        <v>0</v>
      </c>
      <c r="GS240" s="147">
        <v>9.304309297775934E-2</v>
      </c>
      <c r="GT240" s="147">
        <f t="shared" si="198"/>
        <v>2.7841766746478198</v>
      </c>
      <c r="GU240" s="346">
        <f t="shared" si="199"/>
        <v>14.056647631956018</v>
      </c>
      <c r="GV240" s="195">
        <v>1.517329761574095</v>
      </c>
      <c r="GW240" s="262">
        <v>1.462756206490184</v>
      </c>
      <c r="GX240" s="262">
        <v>1.4260645229481956</v>
      </c>
      <c r="GY240" s="262">
        <v>0.1411175328036785</v>
      </c>
      <c r="GZ240" s="262">
        <v>4.8847294893364292E-2</v>
      </c>
      <c r="HA240" s="147">
        <v>-2.273725665180179E-3</v>
      </c>
      <c r="HB240" s="147">
        <f t="shared" si="237"/>
        <v>0</v>
      </c>
      <c r="HC240" s="346">
        <f t="shared" si="238"/>
        <v>4.5938415930443384</v>
      </c>
      <c r="HD240" s="248">
        <f t="shared" si="200"/>
        <v>33.950940386379457</v>
      </c>
      <c r="HE240" s="116">
        <f t="shared" si="234"/>
        <v>2.3994008060606538</v>
      </c>
      <c r="HF240" s="117">
        <f t="shared" si="235"/>
        <v>21.814418516465715</v>
      </c>
      <c r="HG240" s="117">
        <f t="shared" si="236"/>
        <v>9.7371210638530901</v>
      </c>
      <c r="HH240" s="195">
        <f t="shared" si="224"/>
        <v>4.2444322126198255</v>
      </c>
      <c r="HI240" s="262">
        <f t="shared" si="225"/>
        <v>4.7033142829147678</v>
      </c>
      <c r="HJ240" s="262">
        <f t="shared" si="226"/>
        <v>0.62085412265047657</v>
      </c>
      <c r="HK240" s="262">
        <f t="shared" si="227"/>
        <v>5.7318505431940334</v>
      </c>
      <c r="HL240" s="262">
        <f t="shared" si="228"/>
        <v>14.056647631956018</v>
      </c>
      <c r="HM240" s="262">
        <f t="shared" si="229"/>
        <v>4.5938415930443384</v>
      </c>
      <c r="HN240" s="120">
        <f t="shared" si="206"/>
        <v>10.946546258888848</v>
      </c>
      <c r="HO240" s="249">
        <f t="shared" si="207"/>
        <v>32.242247591116552</v>
      </c>
      <c r="HP240" s="121">
        <f t="shared" si="208"/>
        <v>67.757752408883448</v>
      </c>
      <c r="HQ240" s="122">
        <f t="shared" si="201"/>
        <v>24.213819322526369</v>
      </c>
      <c r="HR240" s="123">
        <f t="shared" si="202"/>
        <v>11.056018948759277</v>
      </c>
      <c r="HS240" s="196">
        <f t="shared" si="203"/>
        <v>13.157800373767092</v>
      </c>
      <c r="HT240" s="197">
        <f t="shared" si="204"/>
        <v>18.301079844575845</v>
      </c>
      <c r="HU240" s="198">
        <f t="shared" si="205"/>
        <v>-5.1432794708087517</v>
      </c>
      <c r="HV240" s="199">
        <f t="shared" si="209"/>
        <v>2.8292450321982883</v>
      </c>
      <c r="HW240" s="125">
        <f t="shared" si="210"/>
        <v>0.19995006717172115</v>
      </c>
      <c r="HX240" s="125">
        <f t="shared" si="211"/>
        <v>1.8178682097054761</v>
      </c>
      <c r="HY240" s="125">
        <f t="shared" si="212"/>
        <v>0.81142675532109088</v>
      </c>
      <c r="HZ240" s="200">
        <f t="shared" si="213"/>
        <v>0.35370268438498548</v>
      </c>
      <c r="IA240" s="201">
        <f t="shared" si="214"/>
        <v>0.39194285690956399</v>
      </c>
      <c r="IB240" s="201">
        <f t="shared" si="215"/>
        <v>5.1737843554206381E-2</v>
      </c>
      <c r="IC240" s="201">
        <f t="shared" si="216"/>
        <v>0.47765421193283614</v>
      </c>
      <c r="ID240" s="201">
        <f t="shared" si="217"/>
        <v>1.1713873026630015</v>
      </c>
      <c r="IE240" s="201">
        <f t="shared" si="218"/>
        <v>0.38282013275369486</v>
      </c>
      <c r="IF240" s="173">
        <f t="shared" si="219"/>
        <v>2.0178182768771973</v>
      </c>
      <c r="IG240" s="174">
        <f t="shared" si="220"/>
        <v>0.92133491239660648</v>
      </c>
      <c r="IH240" s="184">
        <f t="shared" si="221"/>
        <v>1.0964833644805909</v>
      </c>
      <c r="II240" s="185">
        <f t="shared" si="222"/>
        <v>1.525089987047987</v>
      </c>
      <c r="IJ240" s="177">
        <f t="shared" si="223"/>
        <v>-0.42860662256739596</v>
      </c>
      <c r="IK240" s="130">
        <v>0</v>
      </c>
      <c r="IL240" s="347">
        <v>0</v>
      </c>
    </row>
    <row r="241" spans="1:246" outlineLevel="1" x14ac:dyDescent="0.2">
      <c r="A241" s="187"/>
      <c r="B241" s="212"/>
      <c r="C241" s="206" t="s">
        <v>363</v>
      </c>
      <c r="D241" s="208"/>
      <c r="E241" s="213"/>
      <c r="F241" s="1">
        <v>1845896.7940000002</v>
      </c>
      <c r="G241" s="232">
        <v>24367.978799999997</v>
      </c>
      <c r="H241" s="234">
        <v>75.000426399141446</v>
      </c>
      <c r="I241" s="2">
        <v>0.85569218559090154</v>
      </c>
      <c r="J241" s="3">
        <v>0.14430781440909837</v>
      </c>
      <c r="K241" s="4"/>
      <c r="L241" s="271">
        <v>3.2349931775328091</v>
      </c>
      <c r="M241" s="272">
        <v>1.8730715905930722</v>
      </c>
      <c r="N241" s="314">
        <v>1.361921586939737</v>
      </c>
      <c r="O241" s="314">
        <v>0.31965642903052655</v>
      </c>
      <c r="P241" s="314">
        <v>1.0422651579092104</v>
      </c>
      <c r="Q241" s="314">
        <v>1.8730715905930722</v>
      </c>
      <c r="R241" s="315">
        <v>0</v>
      </c>
      <c r="S241" s="316">
        <v>3.2349931775328091</v>
      </c>
      <c r="T241" s="316">
        <v>1.4940592035076441</v>
      </c>
      <c r="U241" s="316">
        <v>1.740933974025165</v>
      </c>
      <c r="V241" s="316">
        <v>0.90297152186195162</v>
      </c>
      <c r="W241" s="316">
        <v>0.17159304453069074</v>
      </c>
      <c r="X241" s="316">
        <v>0.66636940763252239</v>
      </c>
      <c r="Y241" s="316">
        <v>0</v>
      </c>
      <c r="Z241" s="316">
        <v>1.4940592035076441</v>
      </c>
      <c r="AA241" s="317">
        <v>17.47860414550976</v>
      </c>
      <c r="AB241" s="318">
        <v>5.4179003479124876</v>
      </c>
      <c r="AC241" s="318">
        <v>12.060703797597272</v>
      </c>
      <c r="AD241" s="318">
        <v>0.87001606854995683</v>
      </c>
      <c r="AE241" s="318">
        <v>11.190687729047315</v>
      </c>
      <c r="AF241" s="318">
        <v>5.4179003479124876</v>
      </c>
      <c r="AG241" s="319">
        <v>6.9698424371815535E-3</v>
      </c>
      <c r="AH241" s="320">
        <v>17.47163430307258</v>
      </c>
      <c r="AI241" s="320">
        <v>11.363085951806372</v>
      </c>
      <c r="AJ241" s="320">
        <v>6.108548351266208</v>
      </c>
      <c r="AK241" s="320">
        <v>2.2146693502593577</v>
      </c>
      <c r="AL241" s="320">
        <v>0.38050815966175755</v>
      </c>
      <c r="AM241" s="320">
        <v>3.5133708413450915</v>
      </c>
      <c r="AN241" s="320">
        <v>9.0585273551047223</v>
      </c>
      <c r="AO241" s="320">
        <v>2.30455859670165</v>
      </c>
      <c r="AP241" s="321">
        <v>4.7759510486900378</v>
      </c>
      <c r="AQ241" s="322">
        <v>0.36512238942481734</v>
      </c>
      <c r="AR241" s="323">
        <v>4.4108286592652206</v>
      </c>
      <c r="AS241" s="323">
        <v>0.28063517989606723</v>
      </c>
      <c r="AT241" s="323">
        <v>4.1301934793691535</v>
      </c>
      <c r="AU241" s="323">
        <v>0.36512238942481734</v>
      </c>
      <c r="AV241" s="315">
        <v>0.12583183245656313</v>
      </c>
      <c r="AW241" s="316">
        <v>4.6501192162334748</v>
      </c>
      <c r="AX241" s="316">
        <v>1.3555301321982314</v>
      </c>
      <c r="AY241" s="316">
        <v>3.0241292836332034</v>
      </c>
      <c r="AZ241" s="316">
        <v>0</v>
      </c>
      <c r="BA241" s="316">
        <v>0.2704598004020401</v>
      </c>
      <c r="BB241" s="316">
        <v>3.0241292836332034</v>
      </c>
      <c r="BC241" s="316">
        <v>0</v>
      </c>
      <c r="BD241" s="316">
        <v>1.3555301321982314</v>
      </c>
      <c r="BE241" s="324">
        <v>0.33704968189514817</v>
      </c>
      <c r="BF241" s="325">
        <v>9.7623263606708824E-2</v>
      </c>
      <c r="BG241" s="326">
        <v>0.23942641828843939</v>
      </c>
      <c r="BH241" s="326">
        <v>2.9662145276844001E-3</v>
      </c>
      <c r="BI241" s="326">
        <v>0.23646020376075497</v>
      </c>
      <c r="BJ241" s="326">
        <v>9.7623263606708824E-2</v>
      </c>
      <c r="BK241" s="319">
        <v>0.10037888499803702</v>
      </c>
      <c r="BL241" s="320">
        <v>0.23667079689711118</v>
      </c>
      <c r="BM241" s="320">
        <v>0.19867689414416836</v>
      </c>
      <c r="BN241" s="320">
        <v>3.7993902752942801E-2</v>
      </c>
      <c r="BO241" s="320">
        <v>0</v>
      </c>
      <c r="BP241" s="320">
        <v>1.3092174333617051E-3</v>
      </c>
      <c r="BQ241" s="320">
        <v>3.6684685319581092E-2</v>
      </c>
      <c r="BR241" s="320">
        <v>0</v>
      </c>
      <c r="BS241" s="320">
        <v>0.19867689414416836</v>
      </c>
      <c r="BT241" s="275">
        <v>0.17197331408672775</v>
      </c>
      <c r="BU241" s="327">
        <v>2.3753220177724819E-2</v>
      </c>
      <c r="BV241" s="328">
        <v>0.14822009390900293</v>
      </c>
      <c r="BW241" s="328">
        <v>5.3207213198103585E-2</v>
      </c>
      <c r="BX241" s="328">
        <v>9.5012880710899333E-2</v>
      </c>
      <c r="BY241" s="328">
        <v>2.3753220177724819E-2</v>
      </c>
      <c r="BZ241" s="329">
        <v>0.14631670765130553</v>
      </c>
      <c r="CA241" s="330">
        <v>2.5656606435422225E-2</v>
      </c>
      <c r="CB241" s="330">
        <v>1.5673099030070456E-2</v>
      </c>
      <c r="CC241" s="330">
        <v>9.9835074053517686E-3</v>
      </c>
      <c r="CD241" s="330"/>
      <c r="CE241" s="330">
        <v>7.9379555822300628E-3</v>
      </c>
      <c r="CF241" s="330">
        <v>2.0455518231217058E-3</v>
      </c>
      <c r="CG241" s="330"/>
      <c r="CH241" s="330">
        <v>1.5673099030070456E-2</v>
      </c>
      <c r="CI241" s="331">
        <v>0.75320402695257194</v>
      </c>
      <c r="CJ241" s="332">
        <v>1.9081060200829319E-2</v>
      </c>
      <c r="CK241" s="332">
        <v>0.7341229667517426</v>
      </c>
      <c r="CL241" s="332"/>
      <c r="CM241" s="332">
        <v>0.7341229667517426</v>
      </c>
      <c r="CN241" s="332">
        <v>1.9081060200829319E-2</v>
      </c>
      <c r="CO241" s="333"/>
      <c r="CP241" s="334">
        <v>0.75320402695257194</v>
      </c>
      <c r="CQ241" s="334">
        <v>0.64709226415858889</v>
      </c>
      <c r="CR241" s="334">
        <v>0.10611176279398304</v>
      </c>
      <c r="CS241" s="335"/>
      <c r="CT241" s="335"/>
      <c r="CU241" s="334">
        <v>0.10611176279398304</v>
      </c>
      <c r="CV241" s="334">
        <v>0.34094632837521027</v>
      </c>
      <c r="CW241" s="334">
        <v>0.30614593578337862</v>
      </c>
      <c r="CX241" s="299">
        <v>0.80876021970725465</v>
      </c>
      <c r="CY241" s="300">
        <v>0.13714277141551687</v>
      </c>
      <c r="CZ241" s="301">
        <v>0.67161744829173786</v>
      </c>
      <c r="DA241" s="301">
        <v>0</v>
      </c>
      <c r="DB241" s="301">
        <v>0.67161744829173786</v>
      </c>
      <c r="DC241" s="301">
        <v>0.13714277141551681</v>
      </c>
      <c r="DD241" s="169">
        <v>0</v>
      </c>
      <c r="DE241" s="170">
        <v>0.80876021970725465</v>
      </c>
      <c r="DF241" s="170">
        <v>0.66748624257500933</v>
      </c>
      <c r="DG241" s="170">
        <v>0.14127397713224532</v>
      </c>
      <c r="DH241" s="170">
        <v>0</v>
      </c>
      <c r="DI241" s="170">
        <v>0</v>
      </c>
      <c r="DJ241" s="170">
        <v>0.14127397713224543</v>
      </c>
      <c r="DK241" s="170">
        <v>0.63675723394213579</v>
      </c>
      <c r="DL241" s="170">
        <v>3.0729008632873433E-2</v>
      </c>
      <c r="DM241" s="336">
        <v>27.560535614374313</v>
      </c>
      <c r="DN241" s="337">
        <v>7.9336946433311573</v>
      </c>
      <c r="DO241" s="337">
        <v>19.626840971043148</v>
      </c>
      <c r="DP241" s="337">
        <v>1.5264811052023384</v>
      </c>
      <c r="DQ241" s="337">
        <v>18.100359865840812</v>
      </c>
      <c r="DR241" s="337">
        <v>7.9336946433311573</v>
      </c>
      <c r="DS241" s="338">
        <v>0.37949726754308721</v>
      </c>
      <c r="DT241" s="339">
        <v>27.181038346831226</v>
      </c>
      <c r="DU241" s="339">
        <v>15.741603787420086</v>
      </c>
      <c r="DV241" s="339">
        <v>11.1689747590091</v>
      </c>
      <c r="DW241" s="339">
        <v>3.1176408721213091</v>
      </c>
      <c r="DX241" s="339">
        <v>0.83180817761008008</v>
      </c>
      <c r="DY241" s="339">
        <v>7.4899855096797481</v>
      </c>
      <c r="DZ241" s="339">
        <v>10.036230917422069</v>
      </c>
      <c r="EA241" s="339">
        <v>5.7053728699980164</v>
      </c>
      <c r="EB241" s="340">
        <v>3.2349931775328091</v>
      </c>
      <c r="EC241" s="274">
        <v>17.47860414550976</v>
      </c>
      <c r="ED241" s="274">
        <v>4.7759510486900378</v>
      </c>
      <c r="EE241" s="274">
        <v>0.33704968189514817</v>
      </c>
      <c r="EF241" s="274">
        <v>0.17197331408672775</v>
      </c>
      <c r="EG241" s="274">
        <v>0.75320402695257194</v>
      </c>
      <c r="EH241" s="274">
        <f t="shared" si="230"/>
        <v>0.80876021970725465</v>
      </c>
      <c r="EI241" s="248">
        <f t="shared" si="231"/>
        <v>27.560535614374313</v>
      </c>
      <c r="EJ241" s="245">
        <v>0.31965642903052655</v>
      </c>
      <c r="EK241" s="246">
        <v>0.87001606854995683</v>
      </c>
      <c r="EL241" s="246">
        <v>0.28063517989606723</v>
      </c>
      <c r="EM241" s="246">
        <v>2.9662145276844001E-3</v>
      </c>
      <c r="EN241" s="246">
        <v>5.3207213198103585E-2</v>
      </c>
      <c r="EO241" s="246">
        <v>0</v>
      </c>
      <c r="EP241" s="246">
        <v>0</v>
      </c>
      <c r="EQ241" s="341">
        <v>1.5264811052023384</v>
      </c>
      <c r="ER241" s="246">
        <v>1.0422651579092104</v>
      </c>
      <c r="ES241" s="246">
        <v>11.190687729047315</v>
      </c>
      <c r="ET241" s="246">
        <v>4.1301934793691535</v>
      </c>
      <c r="EU241" s="246">
        <v>0.23646020376075497</v>
      </c>
      <c r="EV241" s="246">
        <v>9.5012880710899333E-2</v>
      </c>
      <c r="EW241" s="246">
        <v>0.7341229667517426</v>
      </c>
      <c r="EX241" s="246">
        <f t="shared" si="232"/>
        <v>0.67161744829173786</v>
      </c>
      <c r="EY241" s="342">
        <f t="shared" si="233"/>
        <v>18.100359865840812</v>
      </c>
      <c r="EZ241" s="246">
        <v>1.8730715905930722</v>
      </c>
      <c r="FA241" s="246">
        <v>5.4179003479124876</v>
      </c>
      <c r="FB241" s="246">
        <v>0.36512238942481734</v>
      </c>
      <c r="FC241" s="246">
        <v>9.7623263606708824E-2</v>
      </c>
      <c r="FD241" s="246">
        <v>2.3753220177724819E-2</v>
      </c>
      <c r="FE241" s="246">
        <v>1.9081060200829319E-2</v>
      </c>
      <c r="FF241" s="246">
        <f t="shared" si="188"/>
        <v>0.13714277141551681</v>
      </c>
      <c r="FG241" s="343">
        <f t="shared" si="189"/>
        <v>7.9336946433311573</v>
      </c>
      <c r="FH241" s="276">
        <v>0</v>
      </c>
      <c r="FI241" s="260">
        <v>6.9698424371815535E-3</v>
      </c>
      <c r="FJ241" s="260">
        <v>0.12583183245656313</v>
      </c>
      <c r="FK241" s="260">
        <v>0.10037888499803702</v>
      </c>
      <c r="FL241" s="260">
        <v>0.14631670765130553</v>
      </c>
      <c r="FM241" s="264">
        <v>0</v>
      </c>
      <c r="FN241" s="264">
        <v>0</v>
      </c>
      <c r="FO241" s="344">
        <v>0.37949726754308721</v>
      </c>
      <c r="FP241" s="345">
        <v>0.90297152186195162</v>
      </c>
      <c r="FQ241" s="260">
        <v>2.2146693502593577</v>
      </c>
      <c r="FR241" s="260">
        <v>0</v>
      </c>
      <c r="FS241" s="260">
        <v>0</v>
      </c>
      <c r="FT241" s="260">
        <v>0</v>
      </c>
      <c r="FU241" s="264">
        <v>0</v>
      </c>
      <c r="FV241" s="147">
        <v>0</v>
      </c>
      <c r="FW241" s="344">
        <v>3.1176408721213091</v>
      </c>
      <c r="FX241" s="195">
        <v>0.17159304453069074</v>
      </c>
      <c r="FY241" s="262">
        <v>0.38050815966175755</v>
      </c>
      <c r="FZ241" s="262">
        <v>0.2704598004020401</v>
      </c>
      <c r="GA241" s="262">
        <v>1.3092174333617051E-3</v>
      </c>
      <c r="GB241" s="262">
        <v>7.9379555822300628E-3</v>
      </c>
      <c r="GC241" s="147">
        <v>0</v>
      </c>
      <c r="GD241" s="147">
        <v>0</v>
      </c>
      <c r="GE241" s="346">
        <v>0.83180817761008008</v>
      </c>
      <c r="GF241" s="273">
        <f t="shared" si="190"/>
        <v>0.66636940763252239</v>
      </c>
      <c r="GG241" s="246">
        <f t="shared" si="191"/>
        <v>3.5133708413450915</v>
      </c>
      <c r="GH241" s="246">
        <f t="shared" si="192"/>
        <v>3.0241292836332034</v>
      </c>
      <c r="GI241" s="246">
        <f t="shared" si="193"/>
        <v>3.6684685319581092E-2</v>
      </c>
      <c r="GJ241" s="246">
        <f t="shared" si="194"/>
        <v>2.0455518231217058E-3</v>
      </c>
      <c r="GK241" s="246">
        <f t="shared" si="195"/>
        <v>0.10611176279398304</v>
      </c>
      <c r="GL241" s="246">
        <f t="shared" si="196"/>
        <v>0.14127397713224543</v>
      </c>
      <c r="GM241" s="346">
        <f t="shared" si="197"/>
        <v>7.4899855096797481</v>
      </c>
      <c r="GN241" s="195">
        <v>0</v>
      </c>
      <c r="GO241" s="262">
        <v>9.0585273551047223</v>
      </c>
      <c r="GP241" s="262">
        <v>0</v>
      </c>
      <c r="GQ241" s="262">
        <v>0</v>
      </c>
      <c r="GR241" s="262">
        <v>0</v>
      </c>
      <c r="GS241" s="147">
        <v>0.34094632837521027</v>
      </c>
      <c r="GT241" s="147">
        <f t="shared" si="198"/>
        <v>0.63675723394213579</v>
      </c>
      <c r="GU241" s="346">
        <f t="shared" si="199"/>
        <v>10.036230917422069</v>
      </c>
      <c r="GV241" s="195">
        <v>1.4940592035076441</v>
      </c>
      <c r="GW241" s="262">
        <v>2.30455859670165</v>
      </c>
      <c r="GX241" s="262">
        <v>1.3555301321982314</v>
      </c>
      <c r="GY241" s="262">
        <v>0.19867689414416836</v>
      </c>
      <c r="GZ241" s="262">
        <v>1.5673099030070456E-2</v>
      </c>
      <c r="HA241" s="147">
        <v>0.30614593578337862</v>
      </c>
      <c r="HB241" s="147">
        <f t="shared" si="237"/>
        <v>3.0729008632873433E-2</v>
      </c>
      <c r="HC241" s="346">
        <f t="shared" si="238"/>
        <v>5.7053728699980164</v>
      </c>
      <c r="HD241" s="248">
        <f t="shared" si="200"/>
        <v>27.560535614374313</v>
      </c>
      <c r="HE241" s="116">
        <f t="shared" si="234"/>
        <v>1.5264811052023384</v>
      </c>
      <c r="HF241" s="117">
        <f t="shared" si="235"/>
        <v>18.100359865840812</v>
      </c>
      <c r="HG241" s="117">
        <f t="shared" si="236"/>
        <v>7.9336946433311573</v>
      </c>
      <c r="HH241" s="195">
        <f t="shared" si="224"/>
        <v>0.37949726754308721</v>
      </c>
      <c r="HI241" s="262">
        <f t="shared" si="225"/>
        <v>3.1176408721213091</v>
      </c>
      <c r="HJ241" s="262">
        <f t="shared" si="226"/>
        <v>0.83180817761008008</v>
      </c>
      <c r="HK241" s="262">
        <f t="shared" si="227"/>
        <v>7.4899855096797481</v>
      </c>
      <c r="HL241" s="262">
        <f t="shared" si="228"/>
        <v>10.036230917422069</v>
      </c>
      <c r="HM241" s="262">
        <f t="shared" si="229"/>
        <v>5.7053728699980164</v>
      </c>
      <c r="HN241" s="120">
        <f t="shared" si="206"/>
        <v>14.027166557287845</v>
      </c>
      <c r="HO241" s="249">
        <f t="shared" si="207"/>
        <v>50.895841624978864</v>
      </c>
      <c r="HP241" s="121">
        <f t="shared" si="208"/>
        <v>49.104158375021136</v>
      </c>
      <c r="HQ241" s="122">
        <f t="shared" si="201"/>
        <v>19.626840971043151</v>
      </c>
      <c r="HR241" s="123">
        <f t="shared" si="202"/>
        <v>11.439434559411136</v>
      </c>
      <c r="HS241" s="196">
        <f t="shared" si="203"/>
        <v>8.1874064116320149</v>
      </c>
      <c r="HT241" s="197">
        <f t="shared" si="204"/>
        <v>10.415728184965156</v>
      </c>
      <c r="HU241" s="198">
        <f t="shared" si="205"/>
        <v>-2.2283217733331409</v>
      </c>
      <c r="HV241" s="199">
        <f t="shared" si="209"/>
        <v>2.2967113011978593</v>
      </c>
      <c r="HW241" s="125">
        <f t="shared" si="210"/>
        <v>0.12720675876686152</v>
      </c>
      <c r="HX241" s="125">
        <f t="shared" si="211"/>
        <v>1.508363322153401</v>
      </c>
      <c r="HY241" s="125">
        <f t="shared" si="212"/>
        <v>0.66114122027759648</v>
      </c>
      <c r="HZ241" s="200">
        <f t="shared" si="213"/>
        <v>3.1624772295257265E-2</v>
      </c>
      <c r="IA241" s="201">
        <f t="shared" si="214"/>
        <v>0.25980340601010909</v>
      </c>
      <c r="IB241" s="201">
        <f t="shared" si="215"/>
        <v>6.931734813417334E-2</v>
      </c>
      <c r="IC241" s="201">
        <f t="shared" si="216"/>
        <v>0.62416545913997901</v>
      </c>
      <c r="ID241" s="201">
        <f t="shared" si="217"/>
        <v>0.83635257645183902</v>
      </c>
      <c r="IE241" s="201">
        <f t="shared" si="218"/>
        <v>0.47544773916650135</v>
      </c>
      <c r="IF241" s="173">
        <f t="shared" si="219"/>
        <v>1.6355700809202627</v>
      </c>
      <c r="IG241" s="174">
        <f t="shared" si="220"/>
        <v>0.95328621328426133</v>
      </c>
      <c r="IH241" s="184">
        <f t="shared" si="221"/>
        <v>0.68228386763600124</v>
      </c>
      <c r="II241" s="185">
        <f t="shared" si="222"/>
        <v>0.86797734874709631</v>
      </c>
      <c r="IJ241" s="177">
        <f t="shared" si="223"/>
        <v>-0.18569348111109507</v>
      </c>
      <c r="IK241" s="134">
        <v>0.34829392735250259</v>
      </c>
      <c r="IL241" s="348">
        <v>10.448817820575078</v>
      </c>
    </row>
    <row r="242" spans="1:246" x14ac:dyDescent="0.2">
      <c r="A242" s="187"/>
      <c r="B242" s="212"/>
      <c r="C242" s="206" t="s">
        <v>364</v>
      </c>
      <c r="D242" s="208"/>
      <c r="E242" s="213"/>
      <c r="F242" s="1">
        <v>7097500.4529999997</v>
      </c>
      <c r="G242" s="232">
        <v>139839.97219999993</v>
      </c>
      <c r="H242" s="234">
        <v>68.214091263085962</v>
      </c>
      <c r="I242" s="2">
        <v>0.3989247013848542</v>
      </c>
      <c r="J242" s="3">
        <v>0.60107529861514641</v>
      </c>
      <c r="K242" s="4"/>
      <c r="L242" s="271">
        <v>3.159149173565154</v>
      </c>
      <c r="M242" s="272">
        <v>1.4219428853087503</v>
      </c>
      <c r="N242" s="314">
        <v>1.7372062882564037</v>
      </c>
      <c r="O242" s="314">
        <v>0.31815121369925803</v>
      </c>
      <c r="P242" s="314">
        <v>1.4190550745571455</v>
      </c>
      <c r="Q242" s="314">
        <v>1.4219428853087503</v>
      </c>
      <c r="R242" s="315">
        <v>0</v>
      </c>
      <c r="S242" s="316">
        <v>3.159149173565154</v>
      </c>
      <c r="T242" s="316">
        <v>1.3213601210519621</v>
      </c>
      <c r="U242" s="316">
        <v>1.8377890525131919</v>
      </c>
      <c r="V242" s="316">
        <v>0.35384172196141894</v>
      </c>
      <c r="W242" s="316">
        <v>0.26133484540684837</v>
      </c>
      <c r="X242" s="316">
        <v>1.2226124851449245</v>
      </c>
      <c r="Y242" s="316">
        <v>0</v>
      </c>
      <c r="Z242" s="316">
        <v>1.3213601210519621</v>
      </c>
      <c r="AA242" s="317">
        <v>15.459051338808248</v>
      </c>
      <c r="AB242" s="318">
        <v>4.900528153925058</v>
      </c>
      <c r="AC242" s="318">
        <v>10.558523184883189</v>
      </c>
      <c r="AD242" s="318">
        <v>0.73472944901891202</v>
      </c>
      <c r="AE242" s="318">
        <v>9.8237937358642782</v>
      </c>
      <c r="AF242" s="318">
        <v>4.900528153925058</v>
      </c>
      <c r="AG242" s="319">
        <v>0.23591035042163538</v>
      </c>
      <c r="AH242" s="320">
        <v>15.223140988386612</v>
      </c>
      <c r="AI242" s="320">
        <v>7.6094957156765144</v>
      </c>
      <c r="AJ242" s="320">
        <v>7.6136452727100981</v>
      </c>
      <c r="AK242" s="320">
        <v>0.69137434528664765</v>
      </c>
      <c r="AL242" s="320">
        <v>0.56089213187099363</v>
      </c>
      <c r="AM242" s="320">
        <v>6.3613787955524552</v>
      </c>
      <c r="AN242" s="320">
        <v>3.712380766681477</v>
      </c>
      <c r="AO242" s="320">
        <v>3.8971149489950379</v>
      </c>
      <c r="AP242" s="321">
        <v>7.2588575199181085</v>
      </c>
      <c r="AQ242" s="322">
        <v>0.53960003629003794</v>
      </c>
      <c r="AR242" s="323">
        <v>6.7192574836280707</v>
      </c>
      <c r="AS242" s="323">
        <v>0.69250021014310348</v>
      </c>
      <c r="AT242" s="323">
        <v>6.026757273484967</v>
      </c>
      <c r="AU242" s="323">
        <v>0.53960003629003794</v>
      </c>
      <c r="AV242" s="315">
        <v>0.12882033060761136</v>
      </c>
      <c r="AW242" s="316">
        <v>7.1300371893104968</v>
      </c>
      <c r="AX242" s="316">
        <v>1.2160065401626698</v>
      </c>
      <c r="AY242" s="316">
        <v>5.2354990457288784</v>
      </c>
      <c r="AZ242" s="316">
        <v>0</v>
      </c>
      <c r="BA242" s="316">
        <v>0.67853160341894891</v>
      </c>
      <c r="BB242" s="316">
        <v>5.2354990457288784</v>
      </c>
      <c r="BC242" s="316">
        <v>0</v>
      </c>
      <c r="BD242" s="316">
        <v>1.2160065401626698</v>
      </c>
      <c r="BE242" s="324">
        <v>2.0802311062209178</v>
      </c>
      <c r="BF242" s="325">
        <v>0.3158694399916876</v>
      </c>
      <c r="BG242" s="326">
        <v>1.7643616662292299</v>
      </c>
      <c r="BH242" s="326">
        <v>3.2741861888330847E-3</v>
      </c>
      <c r="BI242" s="326">
        <v>1.7610874800403968</v>
      </c>
      <c r="BJ242" s="326">
        <v>0.3158694399916876</v>
      </c>
      <c r="BK242" s="319">
        <v>5.9325863491729407E-2</v>
      </c>
      <c r="BL242" s="320">
        <v>2.0209052427291878</v>
      </c>
      <c r="BM242" s="320">
        <v>0.73086932520665115</v>
      </c>
      <c r="BN242" s="320">
        <v>1.2900359175225371</v>
      </c>
      <c r="BO242" s="320">
        <v>0</v>
      </c>
      <c r="BP242" s="320">
        <v>1.7204854777362714E-3</v>
      </c>
      <c r="BQ242" s="320">
        <v>1.2883154320448007</v>
      </c>
      <c r="BR242" s="320">
        <v>0</v>
      </c>
      <c r="BS242" s="320">
        <v>0.73086932520665115</v>
      </c>
      <c r="BT242" s="275">
        <v>1.5169564899322572</v>
      </c>
      <c r="BU242" s="327">
        <v>0.20952437706246679</v>
      </c>
      <c r="BV242" s="328">
        <v>1.3074321128697903</v>
      </c>
      <c r="BW242" s="328">
        <v>0.46933460461992504</v>
      </c>
      <c r="BX242" s="328">
        <v>0.83809750824986529</v>
      </c>
      <c r="BY242" s="328">
        <v>0.20952437706246679</v>
      </c>
      <c r="BZ242" s="329">
        <v>0.68607455922002125</v>
      </c>
      <c r="CA242" s="349">
        <v>0.83088193071223593</v>
      </c>
      <c r="CB242" s="349">
        <v>0.29748515951274107</v>
      </c>
      <c r="CC242" s="349">
        <v>0.53339677119949491</v>
      </c>
      <c r="CD242" s="349">
        <v>0</v>
      </c>
      <c r="CE242" s="349">
        <v>0.25706844265129986</v>
      </c>
      <c r="CF242" s="349">
        <v>0.27632832854819506</v>
      </c>
      <c r="CG242" s="349">
        <v>0</v>
      </c>
      <c r="CH242" s="349">
        <v>0.29748515951274107</v>
      </c>
      <c r="CI242" s="331">
        <v>0.74751743107790158</v>
      </c>
      <c r="CJ242" s="332">
        <v>2.0820963715111437E-2</v>
      </c>
      <c r="CK242" s="332">
        <v>0.72669646736279014</v>
      </c>
      <c r="CL242" s="332"/>
      <c r="CM242" s="332">
        <v>0.72669646736279014</v>
      </c>
      <c r="CN242" s="332">
        <v>2.0820963715111437E-2</v>
      </c>
      <c r="CO242" s="333"/>
      <c r="CP242" s="334">
        <v>0.74751743107790158</v>
      </c>
      <c r="CQ242" s="334">
        <v>0.30887438172147319</v>
      </c>
      <c r="CR242" s="334">
        <v>0.43864304935642839</v>
      </c>
      <c r="CS242" s="335"/>
      <c r="CT242" s="335"/>
      <c r="CU242" s="334">
        <v>0.43864304935642839</v>
      </c>
      <c r="CV242" s="334">
        <v>0.13937646050240807</v>
      </c>
      <c r="CW242" s="334">
        <v>0.16949792121906512</v>
      </c>
      <c r="CX242" s="299">
        <v>1.1520073948120215</v>
      </c>
      <c r="CY242" s="300">
        <v>0.12335166212202033</v>
      </c>
      <c r="CZ242" s="301">
        <v>1.0286557326900005</v>
      </c>
      <c r="DA242" s="301">
        <v>0</v>
      </c>
      <c r="DB242" s="301">
        <v>1.0286557326900005</v>
      </c>
      <c r="DC242" s="301">
        <v>0.1233516621220203</v>
      </c>
      <c r="DD242" s="169">
        <v>0</v>
      </c>
      <c r="DE242" s="170">
        <v>1.1520073948120215</v>
      </c>
      <c r="DF242" s="170">
        <v>0.61848483426358047</v>
      </c>
      <c r="DG242" s="170">
        <v>0.53352256054844105</v>
      </c>
      <c r="DH242" s="170">
        <v>0</v>
      </c>
      <c r="DI242" s="170">
        <v>0</v>
      </c>
      <c r="DJ242" s="170">
        <v>0.53352256054844083</v>
      </c>
      <c r="DK242" s="170">
        <v>0.52467550449214839</v>
      </c>
      <c r="DL242" s="170">
        <v>9.380932977143229E-2</v>
      </c>
      <c r="DM242" s="336">
        <v>31.373770454334611</v>
      </c>
      <c r="DN242" s="337">
        <v>7.531637518415133</v>
      </c>
      <c r="DO242" s="337">
        <v>23.842132935919476</v>
      </c>
      <c r="DP242" s="337">
        <v>2.2179896636700316</v>
      </c>
      <c r="DQ242" s="337">
        <v>21.624143272249448</v>
      </c>
      <c r="DR242" s="337">
        <v>7.5316375184151321</v>
      </c>
      <c r="DS242" s="338">
        <v>1.1101311037409975</v>
      </c>
      <c r="DT242" s="339">
        <v>30.263639350593611</v>
      </c>
      <c r="DU242" s="339">
        <v>12.102576077595593</v>
      </c>
      <c r="DV242" s="339">
        <v>17.482531669579071</v>
      </c>
      <c r="DW242" s="339">
        <v>1.0452160672480666</v>
      </c>
      <c r="DX242" s="339">
        <v>1.759547508825827</v>
      </c>
      <c r="DY242" s="339">
        <v>15.356299696924124</v>
      </c>
      <c r="DZ242" s="339">
        <v>4.3764327316760339</v>
      </c>
      <c r="EA242" s="339">
        <v>7.7261433459195592</v>
      </c>
      <c r="EB242" s="340">
        <v>3.159149173565154</v>
      </c>
      <c r="EC242" s="274">
        <v>15.459051338808248</v>
      </c>
      <c r="ED242" s="274">
        <v>7.2588575199181085</v>
      </c>
      <c r="EE242" s="274">
        <v>2.0802311062209178</v>
      </c>
      <c r="EF242" s="274">
        <v>1.5169564899322572</v>
      </c>
      <c r="EG242" s="274">
        <v>0.74751743107790158</v>
      </c>
      <c r="EH242" s="274">
        <f t="shared" si="230"/>
        <v>1.1520073948120215</v>
      </c>
      <c r="EI242" s="248">
        <f t="shared" si="231"/>
        <v>31.373770454334611</v>
      </c>
      <c r="EJ242" s="245">
        <v>0.31815121369925803</v>
      </c>
      <c r="EK242" s="246">
        <v>0.73472944901891202</v>
      </c>
      <c r="EL242" s="246">
        <v>0.69250021014310348</v>
      </c>
      <c r="EM242" s="246">
        <v>3.2741861888330847E-3</v>
      </c>
      <c r="EN242" s="246">
        <v>0.46933460461992504</v>
      </c>
      <c r="EO242" s="246">
        <v>0</v>
      </c>
      <c r="EP242" s="246">
        <v>0</v>
      </c>
      <c r="EQ242" s="341">
        <v>2.2179896636700316</v>
      </c>
      <c r="ER242" s="246">
        <v>1.4190550745571455</v>
      </c>
      <c r="ES242" s="246">
        <v>9.8237937358642782</v>
      </c>
      <c r="ET242" s="246">
        <v>6.026757273484967</v>
      </c>
      <c r="EU242" s="246">
        <v>1.7610874800403968</v>
      </c>
      <c r="EV242" s="246">
        <v>0.83809750824986529</v>
      </c>
      <c r="EW242" s="246">
        <v>0.72669646736279014</v>
      </c>
      <c r="EX242" s="246">
        <f t="shared" si="232"/>
        <v>1.0286557326900005</v>
      </c>
      <c r="EY242" s="342">
        <f t="shared" si="233"/>
        <v>21.624143272249448</v>
      </c>
      <c r="EZ242" s="246">
        <v>1.4219428853087503</v>
      </c>
      <c r="FA242" s="246">
        <v>4.900528153925058</v>
      </c>
      <c r="FB242" s="246">
        <v>0.53960003629003794</v>
      </c>
      <c r="FC242" s="246">
        <v>0.3158694399916876</v>
      </c>
      <c r="FD242" s="246">
        <v>0.20952437706246679</v>
      </c>
      <c r="FE242" s="246">
        <v>2.0820963715111437E-2</v>
      </c>
      <c r="FF242" s="246">
        <f t="shared" si="188"/>
        <v>0.1233516621220203</v>
      </c>
      <c r="FG242" s="343">
        <f t="shared" si="189"/>
        <v>7.5316375184151321</v>
      </c>
      <c r="FH242" s="276">
        <v>0</v>
      </c>
      <c r="FI242" s="260">
        <v>0.23591035042163538</v>
      </c>
      <c r="FJ242" s="260">
        <v>0.12882033060761136</v>
      </c>
      <c r="FK242" s="260">
        <v>5.9325863491729407E-2</v>
      </c>
      <c r="FL242" s="260">
        <v>0.68607455922002125</v>
      </c>
      <c r="FM242" s="264">
        <v>0</v>
      </c>
      <c r="FN242" s="264">
        <v>0</v>
      </c>
      <c r="FO242" s="344">
        <v>1.1101311037409975</v>
      </c>
      <c r="FP242" s="345">
        <v>0.35384172196141894</v>
      </c>
      <c r="FQ242" s="260">
        <v>0.69137434528664765</v>
      </c>
      <c r="FR242" s="260">
        <v>0</v>
      </c>
      <c r="FS242" s="260">
        <v>0</v>
      </c>
      <c r="FT242" s="260">
        <v>0</v>
      </c>
      <c r="FU242" s="264">
        <v>0</v>
      </c>
      <c r="FV242" s="147">
        <v>0</v>
      </c>
      <c r="FW242" s="344">
        <v>1.0452160672480666</v>
      </c>
      <c r="FX242" s="195">
        <v>0.26133484540684837</v>
      </c>
      <c r="FY242" s="262">
        <v>0.56089213187099363</v>
      </c>
      <c r="FZ242" s="262">
        <v>0.67853160341894891</v>
      </c>
      <c r="GA242" s="262">
        <v>1.7204854777362714E-3</v>
      </c>
      <c r="GB242" s="262">
        <v>0.25706844265129986</v>
      </c>
      <c r="GC242" s="147">
        <v>0</v>
      </c>
      <c r="GD242" s="147">
        <v>0</v>
      </c>
      <c r="GE242" s="346">
        <v>1.759547508825827</v>
      </c>
      <c r="GF242" s="273">
        <f t="shared" si="190"/>
        <v>1.2226124851449245</v>
      </c>
      <c r="GG242" s="246">
        <f t="shared" si="191"/>
        <v>6.3613787955524552</v>
      </c>
      <c r="GH242" s="246">
        <f t="shared" si="192"/>
        <v>5.2354990457288784</v>
      </c>
      <c r="GI242" s="246">
        <f t="shared" si="193"/>
        <v>1.2883154320448007</v>
      </c>
      <c r="GJ242" s="246">
        <f t="shared" si="194"/>
        <v>0.27632832854819506</v>
      </c>
      <c r="GK242" s="246">
        <f t="shared" si="195"/>
        <v>0.43864304935642839</v>
      </c>
      <c r="GL242" s="246">
        <f t="shared" si="196"/>
        <v>0.53352256054844083</v>
      </c>
      <c r="GM242" s="346">
        <f t="shared" si="197"/>
        <v>15.356299696924124</v>
      </c>
      <c r="GN242" s="195">
        <v>0</v>
      </c>
      <c r="GO242" s="262">
        <v>3.712380766681477</v>
      </c>
      <c r="GP242" s="262">
        <v>0</v>
      </c>
      <c r="GQ242" s="262">
        <v>0</v>
      </c>
      <c r="GR242" s="262">
        <v>0</v>
      </c>
      <c r="GS242" s="147">
        <v>0.13937646050240807</v>
      </c>
      <c r="GT242" s="147">
        <f t="shared" si="198"/>
        <v>0.52467550449214839</v>
      </c>
      <c r="GU242" s="346">
        <f t="shared" si="199"/>
        <v>4.3764327316760339</v>
      </c>
      <c r="GV242" s="195">
        <v>1.3213601210519621</v>
      </c>
      <c r="GW242" s="262">
        <v>3.8971149489950379</v>
      </c>
      <c r="GX242" s="262">
        <v>1.2160065401626698</v>
      </c>
      <c r="GY242" s="262">
        <v>0.73086932520665115</v>
      </c>
      <c r="GZ242" s="262">
        <v>0.29748515951274107</v>
      </c>
      <c r="HA242" s="147">
        <v>0.16949792121906512</v>
      </c>
      <c r="HB242" s="147">
        <f t="shared" si="237"/>
        <v>9.380932977143229E-2</v>
      </c>
      <c r="HC242" s="346">
        <f t="shared" si="238"/>
        <v>7.7261433459195592</v>
      </c>
      <c r="HD242" s="248">
        <f t="shared" si="200"/>
        <v>31.373770454334611</v>
      </c>
      <c r="HE242" s="116">
        <f t="shared" si="234"/>
        <v>2.2179896636700316</v>
      </c>
      <c r="HF242" s="117">
        <f t="shared" si="235"/>
        <v>21.624143272249448</v>
      </c>
      <c r="HG242" s="117">
        <f t="shared" si="236"/>
        <v>7.5316375184151321</v>
      </c>
      <c r="HH242" s="195">
        <f t="shared" si="224"/>
        <v>1.1101311037409975</v>
      </c>
      <c r="HI242" s="262">
        <f t="shared" si="225"/>
        <v>1.0452160672480666</v>
      </c>
      <c r="HJ242" s="262">
        <f t="shared" si="226"/>
        <v>1.759547508825827</v>
      </c>
      <c r="HK242" s="262">
        <f t="shared" si="227"/>
        <v>15.356299696924124</v>
      </c>
      <c r="HL242" s="262">
        <f t="shared" si="228"/>
        <v>4.3764327316760339</v>
      </c>
      <c r="HM242" s="262">
        <f t="shared" si="229"/>
        <v>7.7261433459195592</v>
      </c>
      <c r="HN242" s="120">
        <f t="shared" si="206"/>
        <v>24.841990551669511</v>
      </c>
      <c r="HO242" s="249">
        <f t="shared" si="207"/>
        <v>79.180762120471655</v>
      </c>
      <c r="HP242" s="121">
        <f t="shared" si="208"/>
        <v>20.819237879528345</v>
      </c>
      <c r="HQ242" s="122">
        <f t="shared" si="201"/>
        <v>23.84213293591948</v>
      </c>
      <c r="HR242" s="123">
        <f t="shared" si="202"/>
        <v>18.161063272998017</v>
      </c>
      <c r="HS242" s="196">
        <f t="shared" si="203"/>
        <v>5.6810696629214625</v>
      </c>
      <c r="HT242" s="197">
        <f t="shared" si="204"/>
        <v>5.4865638354170319</v>
      </c>
      <c r="HU242" s="198">
        <f t="shared" si="205"/>
        <v>0.19450582750442713</v>
      </c>
      <c r="HV242" s="199">
        <f t="shared" si="209"/>
        <v>2.6144808711945511</v>
      </c>
      <c r="HW242" s="125">
        <f t="shared" si="210"/>
        <v>0.18483247197250263</v>
      </c>
      <c r="HX242" s="125">
        <f t="shared" si="211"/>
        <v>1.8020119393541207</v>
      </c>
      <c r="HY242" s="125">
        <f t="shared" si="212"/>
        <v>0.62763645986792771</v>
      </c>
      <c r="HZ242" s="200">
        <f t="shared" si="213"/>
        <v>9.25109253117498E-2</v>
      </c>
      <c r="IA242" s="201">
        <f t="shared" si="214"/>
        <v>8.7101338937338887E-2</v>
      </c>
      <c r="IB242" s="201">
        <f t="shared" si="215"/>
        <v>0.14662895906881893</v>
      </c>
      <c r="IC242" s="201">
        <f t="shared" si="216"/>
        <v>1.2796916414103436</v>
      </c>
      <c r="ID242" s="201">
        <f t="shared" si="217"/>
        <v>0.36470272763966949</v>
      </c>
      <c r="IE242" s="201">
        <f t="shared" si="218"/>
        <v>0.6438452788266299</v>
      </c>
      <c r="IF242" s="173">
        <f t="shared" si="219"/>
        <v>1.9868444113266233</v>
      </c>
      <c r="IG242" s="174">
        <f t="shared" si="220"/>
        <v>1.5134219394165014</v>
      </c>
      <c r="IH242" s="184">
        <f t="shared" si="221"/>
        <v>0.47342247191012188</v>
      </c>
      <c r="II242" s="185">
        <f t="shared" si="222"/>
        <v>0.4572136529514193</v>
      </c>
      <c r="IJ242" s="177">
        <f t="shared" si="223"/>
        <v>1.620881895870226E-2</v>
      </c>
      <c r="IK242" s="134">
        <v>0.10378221661477419</v>
      </c>
      <c r="IL242" s="348">
        <v>3.1134664984432256</v>
      </c>
    </row>
    <row r="243" spans="1:246" s="265" customFormat="1" x14ac:dyDescent="0.2">
      <c r="A243" s="246"/>
      <c r="B243" s="246"/>
      <c r="C243" s="214"/>
      <c r="D243" s="215"/>
      <c r="E243" s="216"/>
      <c r="F243" s="232"/>
      <c r="G243" s="232"/>
      <c r="H243" s="234"/>
      <c r="I243" s="233"/>
      <c r="J243" s="233"/>
      <c r="K243" s="233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  <c r="AA243" s="258"/>
      <c r="AP243" s="350"/>
      <c r="AQ243" s="350"/>
      <c r="AR243" s="350"/>
      <c r="AS243" s="350"/>
      <c r="AT243" s="350"/>
      <c r="AU243" s="350"/>
      <c r="AV243" s="246"/>
      <c r="AW243" s="246"/>
      <c r="AX243" s="246"/>
      <c r="AY243" s="246"/>
      <c r="AZ243" s="246"/>
      <c r="BA243" s="246"/>
      <c r="BB243" s="246"/>
      <c r="BC243" s="246"/>
      <c r="BD243" s="246"/>
      <c r="BT243" s="256"/>
      <c r="BU243" s="256"/>
      <c r="BV243" s="350"/>
      <c r="BW243" s="350"/>
      <c r="BX243" s="350"/>
      <c r="BY243" s="350"/>
      <c r="BZ243" s="350"/>
      <c r="CA243" s="350"/>
      <c r="CB243" s="350"/>
      <c r="CC243" s="350"/>
      <c r="CD243" s="350"/>
      <c r="CE243" s="350"/>
      <c r="CF243" s="350"/>
      <c r="CG243" s="350"/>
      <c r="CH243" s="350"/>
      <c r="CI243" s="351"/>
      <c r="CJ243" s="351"/>
      <c r="CK243" s="351"/>
      <c r="CL243" s="351"/>
      <c r="CM243" s="351"/>
      <c r="CN243" s="351"/>
      <c r="CO243" s="351"/>
      <c r="CP243" s="351"/>
      <c r="CQ243" s="351"/>
      <c r="CR243" s="351"/>
      <c r="CS243" s="351"/>
      <c r="CT243" s="351"/>
      <c r="CU243" s="351"/>
      <c r="CV243" s="351"/>
      <c r="CW243" s="351"/>
      <c r="CX243" s="251"/>
      <c r="CY243" s="251"/>
      <c r="CZ243" s="251"/>
      <c r="DA243" s="251"/>
      <c r="DB243" s="251"/>
      <c r="DC243" s="251"/>
      <c r="DD243" s="251"/>
      <c r="DE243" s="251"/>
      <c r="DF243" s="251"/>
      <c r="DG243" s="251"/>
      <c r="DH243" s="251"/>
      <c r="DI243" s="251"/>
      <c r="DJ243" s="251"/>
      <c r="DK243" s="251"/>
      <c r="DL243" s="251"/>
      <c r="DM243" s="246"/>
      <c r="DN243" s="246"/>
      <c r="DO243" s="246"/>
      <c r="DP243" s="246"/>
      <c r="DQ243" s="246"/>
      <c r="DR243" s="246"/>
      <c r="DS243" s="257"/>
      <c r="DT243" s="253"/>
      <c r="DU243" s="253"/>
      <c r="DV243" s="253"/>
      <c r="DW243" s="253"/>
      <c r="DX243" s="253"/>
      <c r="DY243" s="253"/>
      <c r="DZ243" s="253"/>
      <c r="EA243" s="253"/>
      <c r="EB243" s="246"/>
      <c r="EC243" s="246"/>
      <c r="ED243" s="246"/>
      <c r="EE243" s="246"/>
      <c r="EF243" s="246"/>
      <c r="EG243" s="246"/>
      <c r="EH243" s="246"/>
      <c r="EI243" s="253"/>
      <c r="EJ243" s="246"/>
      <c r="EK243" s="246"/>
      <c r="EL243" s="246"/>
      <c r="EM243" s="246"/>
      <c r="EN243" s="246"/>
      <c r="EO243" s="246"/>
      <c r="EP243" s="246"/>
      <c r="EQ243" s="246"/>
      <c r="ER243" s="246"/>
      <c r="ES243" s="246"/>
      <c r="ET243" s="246"/>
      <c r="EU243" s="246"/>
      <c r="EV243" s="246"/>
      <c r="EW243" s="246"/>
      <c r="EX243" s="246"/>
      <c r="EY243" s="246"/>
      <c r="EZ243" s="246"/>
      <c r="FA243" s="246"/>
      <c r="FB243" s="246"/>
      <c r="FC243" s="246"/>
      <c r="FD243" s="246"/>
      <c r="FE243" s="246"/>
      <c r="FF243" s="246"/>
      <c r="FG243" s="246"/>
      <c r="FV243" s="246"/>
      <c r="GD243" s="246"/>
      <c r="GN243" s="352"/>
      <c r="HD243" s="253"/>
      <c r="HH243" s="246"/>
      <c r="HI243" s="246"/>
      <c r="HJ243" s="246"/>
      <c r="HK243" s="246"/>
      <c r="HL243" s="246"/>
      <c r="HM243" s="246"/>
      <c r="HT243" s="217"/>
      <c r="IK243" s="276"/>
      <c r="IL243" s="353"/>
    </row>
    <row r="244" spans="1:246" s="265" customFormat="1" x14ac:dyDescent="0.2">
      <c r="A244" s="246"/>
      <c r="B244" s="246"/>
      <c r="C244" s="214"/>
      <c r="D244" s="215"/>
      <c r="E244" s="216"/>
      <c r="F244" s="232"/>
      <c r="G244" s="232"/>
      <c r="H244" s="234"/>
      <c r="I244" s="233"/>
      <c r="J244" s="233"/>
      <c r="K244" s="233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  <c r="AA244" s="258"/>
      <c r="AP244" s="350"/>
      <c r="AQ244" s="350"/>
      <c r="AR244" s="350"/>
      <c r="AS244" s="350"/>
      <c r="AT244" s="350"/>
      <c r="AU244" s="350"/>
      <c r="AV244" s="246"/>
      <c r="AW244" s="246"/>
      <c r="AX244" s="246"/>
      <c r="AY244" s="246"/>
      <c r="AZ244" s="246"/>
      <c r="BA244" s="246"/>
      <c r="BB244" s="246"/>
      <c r="BC244" s="246"/>
      <c r="BD244" s="246"/>
      <c r="BT244" s="256"/>
      <c r="BU244" s="256"/>
      <c r="BV244" s="350"/>
      <c r="BW244" s="350"/>
      <c r="BX244" s="350"/>
      <c r="BY244" s="350"/>
      <c r="BZ244" s="350"/>
      <c r="CA244" s="350"/>
      <c r="CB244" s="350"/>
      <c r="CC244" s="350"/>
      <c r="CD244" s="350"/>
      <c r="CE244" s="350"/>
      <c r="CF244" s="350"/>
      <c r="CG244" s="350"/>
      <c r="CH244" s="350"/>
      <c r="CI244" s="351"/>
      <c r="CJ244" s="351"/>
      <c r="CK244" s="351"/>
      <c r="CL244" s="351"/>
      <c r="CM244" s="351"/>
      <c r="CN244" s="351"/>
      <c r="CO244" s="351"/>
      <c r="CP244" s="351"/>
      <c r="CQ244" s="351"/>
      <c r="CR244" s="351"/>
      <c r="CS244" s="351"/>
      <c r="CT244" s="351"/>
      <c r="CU244" s="351"/>
      <c r="CV244" s="351"/>
      <c r="CW244" s="351"/>
      <c r="CX244" s="251"/>
      <c r="CY244" s="251"/>
      <c r="CZ244" s="251"/>
      <c r="DA244" s="251"/>
      <c r="DB244" s="251"/>
      <c r="DC244" s="251"/>
      <c r="DD244" s="251"/>
      <c r="DE244" s="251"/>
      <c r="DF244" s="251"/>
      <c r="DG244" s="251"/>
      <c r="DH244" s="251"/>
      <c r="DI244" s="251"/>
      <c r="DJ244" s="251"/>
      <c r="DK244" s="251"/>
      <c r="DL244" s="251"/>
      <c r="DM244" s="246"/>
      <c r="DN244" s="246"/>
      <c r="DO244" s="246"/>
      <c r="DP244" s="246"/>
      <c r="DQ244" s="246"/>
      <c r="DR244" s="246"/>
      <c r="DS244" s="257"/>
      <c r="DT244" s="253"/>
      <c r="DU244" s="253"/>
      <c r="DV244" s="253"/>
      <c r="DW244" s="253"/>
      <c r="DX244" s="253"/>
      <c r="DY244" s="253"/>
      <c r="DZ244" s="253"/>
      <c r="EA244" s="253"/>
      <c r="EB244" s="246"/>
      <c r="EC244" s="246"/>
      <c r="ED244" s="246"/>
      <c r="EE244" s="246"/>
      <c r="EF244" s="246"/>
      <c r="EG244" s="246"/>
      <c r="EH244" s="246"/>
      <c r="EI244" s="253"/>
      <c r="EJ244" s="246"/>
      <c r="EK244" s="246"/>
      <c r="EL244" s="246"/>
      <c r="EM244" s="246"/>
      <c r="EN244" s="246"/>
      <c r="EO244" s="246"/>
      <c r="EP244" s="246"/>
      <c r="EQ244" s="246"/>
      <c r="ER244" s="246"/>
      <c r="ES244" s="246"/>
      <c r="ET244" s="246"/>
      <c r="EU244" s="246"/>
      <c r="EV244" s="246"/>
      <c r="EW244" s="246"/>
      <c r="EX244" s="246"/>
      <c r="EY244" s="246"/>
      <c r="EZ244" s="246"/>
      <c r="FA244" s="246"/>
      <c r="FB244" s="246"/>
      <c r="FC244" s="246"/>
      <c r="FD244" s="246"/>
      <c r="FE244" s="246"/>
      <c r="FF244" s="246"/>
      <c r="FG244" s="246"/>
      <c r="FV244" s="246"/>
      <c r="GD244" s="246"/>
      <c r="GN244" s="352"/>
      <c r="HD244" s="253"/>
      <c r="HH244" s="246"/>
      <c r="HI244" s="246"/>
      <c r="HJ244" s="246"/>
      <c r="HK244" s="246"/>
      <c r="HL244" s="246"/>
      <c r="HM244" s="246"/>
      <c r="HT244" s="217"/>
      <c r="IK244" s="276"/>
      <c r="IL244" s="353"/>
    </row>
    <row r="245" spans="1:246" s="265" customFormat="1" x14ac:dyDescent="0.2">
      <c r="A245" s="246"/>
      <c r="B245" s="246"/>
      <c r="C245" s="214"/>
      <c r="D245" s="215"/>
      <c r="E245" s="216"/>
      <c r="F245" s="232"/>
      <c r="G245" s="232"/>
      <c r="H245" s="234"/>
      <c r="I245" s="233"/>
      <c r="J245" s="233"/>
      <c r="K245" s="233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  <c r="AA245" s="258"/>
      <c r="AP245" s="350"/>
      <c r="AQ245" s="350"/>
      <c r="AR245" s="350"/>
      <c r="AS245" s="350"/>
      <c r="AT245" s="350"/>
      <c r="AU245" s="350"/>
      <c r="AV245" s="246"/>
      <c r="AW245" s="246"/>
      <c r="AX245" s="246"/>
      <c r="AY245" s="246"/>
      <c r="AZ245" s="246"/>
      <c r="BA245" s="246"/>
      <c r="BB245" s="246"/>
      <c r="BC245" s="246"/>
      <c r="BD245" s="246"/>
      <c r="BT245" s="256"/>
      <c r="BU245" s="256"/>
      <c r="BV245" s="350"/>
      <c r="BW245" s="350"/>
      <c r="BX245" s="350"/>
      <c r="BY245" s="350"/>
      <c r="BZ245" s="350"/>
      <c r="CA245" s="350"/>
      <c r="CB245" s="350"/>
      <c r="CC245" s="350"/>
      <c r="CD245" s="350"/>
      <c r="CE245" s="350"/>
      <c r="CF245" s="350"/>
      <c r="CG245" s="350"/>
      <c r="CH245" s="350"/>
      <c r="CI245" s="351"/>
      <c r="CJ245" s="351"/>
      <c r="CK245" s="351"/>
      <c r="CL245" s="351"/>
      <c r="CM245" s="351"/>
      <c r="CN245" s="351"/>
      <c r="CO245" s="351"/>
      <c r="CP245" s="351"/>
      <c r="CQ245" s="351"/>
      <c r="CR245" s="351"/>
      <c r="CS245" s="351"/>
      <c r="CT245" s="351"/>
      <c r="CU245" s="351"/>
      <c r="CV245" s="351"/>
      <c r="CW245" s="351"/>
      <c r="CX245" s="251"/>
      <c r="CY245" s="251"/>
      <c r="CZ245" s="251"/>
      <c r="DA245" s="251"/>
      <c r="DB245" s="251"/>
      <c r="DC245" s="251"/>
      <c r="DD245" s="251"/>
      <c r="DE245" s="251"/>
      <c r="DF245" s="251"/>
      <c r="DG245" s="251"/>
      <c r="DH245" s="251"/>
      <c r="DI245" s="251"/>
      <c r="DJ245" s="251"/>
      <c r="DK245" s="251"/>
      <c r="DL245" s="251"/>
      <c r="DM245" s="246"/>
      <c r="DN245" s="246"/>
      <c r="DO245" s="246"/>
      <c r="DP245" s="246"/>
      <c r="DQ245" s="246"/>
      <c r="DR245" s="246"/>
      <c r="DS245" s="257"/>
      <c r="DT245" s="253"/>
      <c r="DU245" s="253"/>
      <c r="DV245" s="253"/>
      <c r="DW245" s="253"/>
      <c r="DX245" s="253"/>
      <c r="DY245" s="253"/>
      <c r="DZ245" s="253"/>
      <c r="EA245" s="253"/>
      <c r="EB245" s="246"/>
      <c r="EC245" s="246"/>
      <c r="ED245" s="246"/>
      <c r="EE245" s="246"/>
      <c r="EF245" s="246"/>
      <c r="EG245" s="246"/>
      <c r="EH245" s="246"/>
      <c r="EI245" s="253"/>
      <c r="EJ245" s="246"/>
      <c r="EK245" s="246"/>
      <c r="EL245" s="246"/>
      <c r="EM245" s="246"/>
      <c r="EN245" s="246"/>
      <c r="EO245" s="246"/>
      <c r="EP245" s="246"/>
      <c r="EQ245" s="246"/>
      <c r="ER245" s="246"/>
      <c r="ES245" s="246"/>
      <c r="ET245" s="246"/>
      <c r="EU245" s="246"/>
      <c r="EV245" s="246"/>
      <c r="EW245" s="246"/>
      <c r="EX245" s="246"/>
      <c r="EY245" s="246"/>
      <c r="EZ245" s="246"/>
      <c r="FA245" s="246"/>
      <c r="FB245" s="246"/>
      <c r="FC245" s="246"/>
      <c r="FD245" s="246"/>
      <c r="FE245" s="246"/>
      <c r="FF245" s="246"/>
      <c r="FG245" s="246"/>
      <c r="FV245" s="246"/>
      <c r="GD245" s="246"/>
      <c r="GN245" s="352"/>
      <c r="HD245" s="253"/>
      <c r="HH245" s="246"/>
      <c r="HI245" s="246"/>
      <c r="HJ245" s="246"/>
      <c r="HK245" s="246"/>
      <c r="HL245" s="246"/>
      <c r="HM245" s="246"/>
      <c r="HT245" s="217"/>
      <c r="IK245" s="276"/>
      <c r="IL245" s="353"/>
    </row>
    <row r="246" spans="1:246" s="265" customFormat="1" ht="18" x14ac:dyDescent="0.25">
      <c r="A246" s="246"/>
      <c r="B246" s="238"/>
      <c r="C246" s="238"/>
      <c r="D246" s="238"/>
      <c r="E246" s="278"/>
      <c r="F246" s="266" t="s">
        <v>0</v>
      </c>
      <c r="G246" s="241"/>
      <c r="H246" s="240"/>
      <c r="I246" s="238"/>
      <c r="J246" s="238"/>
      <c r="K246" s="152"/>
      <c r="L246" s="238" t="s">
        <v>1</v>
      </c>
      <c r="M246" s="238" t="s">
        <v>1</v>
      </c>
      <c r="N246" s="238" t="s">
        <v>1</v>
      </c>
      <c r="O246" s="238" t="s">
        <v>1</v>
      </c>
      <c r="P246" s="238" t="s">
        <v>1</v>
      </c>
      <c r="Q246" s="238" t="s">
        <v>1</v>
      </c>
      <c r="R246" s="238" t="s">
        <v>1</v>
      </c>
      <c r="S246" s="238" t="s">
        <v>1</v>
      </c>
      <c r="T246" s="238" t="s">
        <v>1</v>
      </c>
      <c r="U246" s="238" t="s">
        <v>1</v>
      </c>
      <c r="V246" s="238" t="s">
        <v>1</v>
      </c>
      <c r="W246" s="238" t="s">
        <v>1</v>
      </c>
      <c r="X246" s="238" t="s">
        <v>1</v>
      </c>
      <c r="Y246" s="238" t="s">
        <v>1</v>
      </c>
      <c r="Z246" s="238" t="s">
        <v>1</v>
      </c>
      <c r="AA246" s="244" t="s">
        <v>2</v>
      </c>
      <c r="AB246" s="239" t="s">
        <v>2</v>
      </c>
      <c r="AC246" s="244" t="s">
        <v>2</v>
      </c>
      <c r="AD246" s="244" t="s">
        <v>2</v>
      </c>
      <c r="AE246" s="244" t="s">
        <v>2</v>
      </c>
      <c r="AF246" s="244" t="s">
        <v>2</v>
      </c>
      <c r="AG246" s="244" t="s">
        <v>2</v>
      </c>
      <c r="AH246" s="244" t="s">
        <v>2</v>
      </c>
      <c r="AI246" s="244" t="s">
        <v>2</v>
      </c>
      <c r="AJ246" s="244" t="s">
        <v>2</v>
      </c>
      <c r="AK246" s="244" t="s">
        <v>2</v>
      </c>
      <c r="AL246" s="244" t="s">
        <v>2</v>
      </c>
      <c r="AM246" s="244" t="s">
        <v>2</v>
      </c>
      <c r="AN246" s="244" t="s">
        <v>2</v>
      </c>
      <c r="AO246" s="244" t="s">
        <v>2</v>
      </c>
      <c r="AP246" s="278" t="s">
        <v>3</v>
      </c>
      <c r="AQ246" s="244" t="s">
        <v>3</v>
      </c>
      <c r="AR246" s="244" t="s">
        <v>3</v>
      </c>
      <c r="AS246" s="244" t="s">
        <v>3</v>
      </c>
      <c r="AT246" s="244" t="s">
        <v>3</v>
      </c>
      <c r="AU246" s="244" t="s">
        <v>3</v>
      </c>
      <c r="AV246" s="244" t="s">
        <v>3</v>
      </c>
      <c r="AW246" s="244" t="s">
        <v>3</v>
      </c>
      <c r="AX246" s="244" t="s">
        <v>3</v>
      </c>
      <c r="AY246" s="244" t="s">
        <v>3</v>
      </c>
      <c r="AZ246" s="244" t="s">
        <v>3</v>
      </c>
      <c r="BA246" s="244" t="s">
        <v>3</v>
      </c>
      <c r="BB246" s="244" t="s">
        <v>3</v>
      </c>
      <c r="BC246" s="244" t="s">
        <v>3</v>
      </c>
      <c r="BD246" s="244" t="s">
        <v>3</v>
      </c>
      <c r="BE246" s="239" t="s">
        <v>4</v>
      </c>
      <c r="BF246" s="239" t="s">
        <v>4</v>
      </c>
      <c r="BG246" s="244" t="s">
        <v>4</v>
      </c>
      <c r="BH246" s="244" t="s">
        <v>4</v>
      </c>
      <c r="BI246" s="244" t="s">
        <v>4</v>
      </c>
      <c r="BJ246" s="244" t="s">
        <v>4</v>
      </c>
      <c r="BK246" s="239" t="s">
        <v>4</v>
      </c>
      <c r="BL246" s="244" t="s">
        <v>4</v>
      </c>
      <c r="BM246" s="244" t="s">
        <v>4</v>
      </c>
      <c r="BN246" s="244" t="s">
        <v>4</v>
      </c>
      <c r="BO246" s="244" t="s">
        <v>4</v>
      </c>
      <c r="BP246" s="244" t="s">
        <v>4</v>
      </c>
      <c r="BQ246" s="244" t="s">
        <v>4</v>
      </c>
      <c r="BR246" s="244" t="s">
        <v>4</v>
      </c>
      <c r="BS246" s="225" t="s">
        <v>4</v>
      </c>
      <c r="BT246" s="238" t="s">
        <v>5</v>
      </c>
      <c r="BU246" s="238" t="s">
        <v>5</v>
      </c>
      <c r="BV246" s="238" t="s">
        <v>5</v>
      </c>
      <c r="BW246" s="238" t="s">
        <v>5</v>
      </c>
      <c r="BX246" s="238" t="s">
        <v>5</v>
      </c>
      <c r="BY246" s="238" t="s">
        <v>5</v>
      </c>
      <c r="BZ246" s="239" t="s">
        <v>5</v>
      </c>
      <c r="CA246" s="238" t="s">
        <v>5</v>
      </c>
      <c r="CB246" s="238" t="s">
        <v>5</v>
      </c>
      <c r="CC246" s="238" t="s">
        <v>5</v>
      </c>
      <c r="CD246" s="238" t="s">
        <v>5</v>
      </c>
      <c r="CE246" s="238" t="s">
        <v>5</v>
      </c>
      <c r="CF246" s="238" t="s">
        <v>5</v>
      </c>
      <c r="CG246" s="238" t="s">
        <v>5</v>
      </c>
      <c r="CH246" s="238" t="s">
        <v>5</v>
      </c>
      <c r="CI246" s="226" t="s">
        <v>6</v>
      </c>
      <c r="CJ246" s="227" t="s">
        <v>6</v>
      </c>
      <c r="CK246" s="227" t="s">
        <v>6</v>
      </c>
      <c r="CL246" s="227" t="s">
        <v>6</v>
      </c>
      <c r="CM246" s="227" t="s">
        <v>6</v>
      </c>
      <c r="CN246" s="227" t="s">
        <v>6</v>
      </c>
      <c r="CO246" s="226" t="s">
        <v>6</v>
      </c>
      <c r="CP246" s="227" t="s">
        <v>6</v>
      </c>
      <c r="CQ246" s="227" t="s">
        <v>6</v>
      </c>
      <c r="CR246" s="227" t="s">
        <v>6</v>
      </c>
      <c r="CS246" s="227" t="s">
        <v>6</v>
      </c>
      <c r="CT246" s="227" t="s">
        <v>6</v>
      </c>
      <c r="CU246" s="227" t="s">
        <v>6</v>
      </c>
      <c r="CV246" s="227" t="s">
        <v>6</v>
      </c>
      <c r="CW246" s="227" t="s">
        <v>6</v>
      </c>
      <c r="CX246" s="278" t="s">
        <v>467</v>
      </c>
      <c r="CY246" s="238" t="s">
        <v>467</v>
      </c>
      <c r="CZ246" s="238" t="s">
        <v>467</v>
      </c>
      <c r="DA246" s="238" t="s">
        <v>467</v>
      </c>
      <c r="DB246" s="238" t="s">
        <v>467</v>
      </c>
      <c r="DC246" s="238" t="s">
        <v>467</v>
      </c>
      <c r="DD246" s="238" t="s">
        <v>467</v>
      </c>
      <c r="DE246" s="238" t="s">
        <v>467</v>
      </c>
      <c r="DF246" s="238" t="s">
        <v>467</v>
      </c>
      <c r="DG246" s="238" t="s">
        <v>467</v>
      </c>
      <c r="DH246" s="238" t="s">
        <v>467</v>
      </c>
      <c r="DI246" s="238" t="s">
        <v>467</v>
      </c>
      <c r="DJ246" s="238" t="s">
        <v>467</v>
      </c>
      <c r="DK246" s="238" t="s">
        <v>467</v>
      </c>
      <c r="DL246" s="238" t="s">
        <v>467</v>
      </c>
      <c r="DM246" s="228" t="s">
        <v>469</v>
      </c>
      <c r="DN246" s="267" t="s">
        <v>469</v>
      </c>
      <c r="DO246" s="267" t="s">
        <v>469</v>
      </c>
      <c r="DP246" s="267" t="s">
        <v>469</v>
      </c>
      <c r="DQ246" s="267" t="s">
        <v>469</v>
      </c>
      <c r="DR246" s="267" t="s">
        <v>469</v>
      </c>
      <c r="DS246" s="242" t="s">
        <v>469</v>
      </c>
      <c r="DT246" s="267" t="s">
        <v>469</v>
      </c>
      <c r="DU246" s="267" t="s">
        <v>469</v>
      </c>
      <c r="DV246" s="267" t="s">
        <v>469</v>
      </c>
      <c r="DW246" s="267" t="s">
        <v>469</v>
      </c>
      <c r="DX246" s="267" t="s">
        <v>469</v>
      </c>
      <c r="DY246" s="267" t="s">
        <v>469</v>
      </c>
      <c r="DZ246" s="267" t="s">
        <v>469</v>
      </c>
      <c r="EA246" s="267" t="s">
        <v>469</v>
      </c>
      <c r="EB246" s="278" t="s">
        <v>7</v>
      </c>
      <c r="EC246" s="238"/>
      <c r="ED246" s="238"/>
      <c r="EE246" s="238"/>
      <c r="EF246" s="238"/>
      <c r="EG246" s="238"/>
      <c r="EH246" s="238"/>
      <c r="EI246" s="33"/>
      <c r="EJ246" s="278" t="s">
        <v>8</v>
      </c>
      <c r="EK246" s="244"/>
      <c r="EL246" s="244"/>
      <c r="EM246" s="244"/>
      <c r="EN246" s="244"/>
      <c r="EO246" s="244"/>
      <c r="EP246" s="244"/>
      <c r="EQ246" s="244"/>
      <c r="ER246" s="244"/>
      <c r="ES246" s="244"/>
      <c r="ET246" s="244"/>
      <c r="EU246" s="244"/>
      <c r="EV246" s="244"/>
      <c r="EW246" s="244"/>
      <c r="EX246" s="244"/>
      <c r="EY246" s="244"/>
      <c r="EZ246" s="244"/>
      <c r="FA246" s="244"/>
      <c r="FB246" s="244"/>
      <c r="FC246" s="244"/>
      <c r="FD246" s="244"/>
      <c r="FE246" s="244"/>
      <c r="FF246" s="244"/>
      <c r="FG246" s="244"/>
      <c r="FH246" s="278" t="s">
        <v>9</v>
      </c>
      <c r="FI246" s="238"/>
      <c r="FJ246" s="238"/>
      <c r="FK246" s="238"/>
      <c r="FL246" s="238"/>
      <c r="FM246" s="238"/>
      <c r="FN246" s="238"/>
      <c r="FO246" s="238"/>
      <c r="FP246" s="238"/>
      <c r="FQ246" s="238"/>
      <c r="FR246" s="238"/>
      <c r="FS246" s="238"/>
      <c r="FT246" s="238"/>
      <c r="FU246" s="238"/>
      <c r="FV246" s="229"/>
      <c r="FW246" s="238"/>
      <c r="FX246" s="238"/>
      <c r="FY246" s="238"/>
      <c r="FZ246" s="238"/>
      <c r="GA246" s="238"/>
      <c r="GB246" s="238"/>
      <c r="GC246" s="238"/>
      <c r="GD246" s="229"/>
      <c r="GE246" s="238"/>
      <c r="GF246" s="244"/>
      <c r="GG246" s="244"/>
      <c r="GH246" s="244"/>
      <c r="GI246" s="244"/>
      <c r="GJ246" s="244"/>
      <c r="GK246" s="244"/>
      <c r="GL246" s="244"/>
      <c r="GM246" s="244"/>
      <c r="GN246" s="239"/>
      <c r="GO246" s="238"/>
      <c r="GP246" s="238"/>
      <c r="GQ246" s="238"/>
      <c r="GR246" s="238"/>
      <c r="GS246" s="238"/>
      <c r="GT246" s="238"/>
      <c r="GU246" s="238"/>
      <c r="GV246" s="238"/>
      <c r="GW246" s="238"/>
      <c r="GX246" s="238"/>
      <c r="GY246" s="238"/>
      <c r="GZ246" s="238"/>
      <c r="HA246" s="238"/>
      <c r="HB246" s="238"/>
      <c r="HC246" s="238"/>
      <c r="HD246" s="33"/>
      <c r="HE246" s="238"/>
      <c r="HF246" s="238"/>
      <c r="HG246" s="238"/>
      <c r="HH246" s="238"/>
      <c r="HI246" s="238"/>
      <c r="HJ246" s="238"/>
      <c r="HK246" s="238"/>
      <c r="HL246" s="238"/>
      <c r="HM246" s="238"/>
      <c r="HN246" s="278"/>
      <c r="HO246" s="238"/>
      <c r="HP246" s="238"/>
      <c r="HQ246" s="278"/>
      <c r="HR246" s="238"/>
      <c r="HS246" s="238"/>
      <c r="HT246" s="32"/>
      <c r="HU246" s="238"/>
      <c r="HV246" s="140" t="s">
        <v>10</v>
      </c>
      <c r="HW246" s="244"/>
      <c r="HX246" s="244"/>
      <c r="HY246" s="244"/>
      <c r="HZ246" s="238"/>
      <c r="IA246" s="238"/>
      <c r="IB246" s="238"/>
      <c r="IC246" s="238"/>
      <c r="ID246" s="238"/>
      <c r="IE246" s="238"/>
      <c r="IF246" s="278"/>
      <c r="IG246" s="238"/>
      <c r="IH246" s="238"/>
      <c r="II246" s="32"/>
      <c r="IJ246" s="238"/>
      <c r="IK246" s="29" t="s">
        <v>11</v>
      </c>
      <c r="IL246" s="230"/>
    </row>
    <row r="247" spans="1:246" s="238" customFormat="1" ht="20.25" x14ac:dyDescent="0.3">
      <c r="A247" s="244"/>
      <c r="B247" s="153"/>
      <c r="C247" s="153"/>
      <c r="D247" s="153"/>
      <c r="E247" s="278"/>
      <c r="F247" s="266" t="s">
        <v>12</v>
      </c>
      <c r="G247" s="241"/>
      <c r="H247" s="240"/>
      <c r="I247" s="244"/>
      <c r="J247" s="244"/>
      <c r="K247" s="152"/>
      <c r="L247" s="278" t="s">
        <v>13</v>
      </c>
      <c r="M247" s="239"/>
      <c r="R247" s="239"/>
      <c r="AA247" s="278" t="s">
        <v>14</v>
      </c>
      <c r="AB247" s="239"/>
      <c r="AP247" s="279" t="s">
        <v>15</v>
      </c>
      <c r="AQ247" s="239"/>
      <c r="AV247" s="239"/>
      <c r="BE247" s="239" t="s">
        <v>16</v>
      </c>
      <c r="BF247" s="239"/>
      <c r="BK247" s="239"/>
      <c r="BT247" s="279" t="s">
        <v>17</v>
      </c>
      <c r="BU247" s="239"/>
      <c r="BZ247" s="239"/>
      <c r="CI247" s="226" t="s">
        <v>18</v>
      </c>
      <c r="CO247" s="239"/>
      <c r="CT247" s="280"/>
      <c r="CU247" s="280"/>
      <c r="CV247" s="280"/>
      <c r="CW247" s="280"/>
      <c r="CX247" s="237" t="s">
        <v>466</v>
      </c>
      <c r="CY247" s="281"/>
      <c r="CZ247" s="281"/>
      <c r="DA247" s="281"/>
      <c r="DB247" s="281"/>
      <c r="DC247" s="281"/>
      <c r="DD247" s="281">
        <v>0</v>
      </c>
      <c r="DE247" s="281"/>
      <c r="DF247" s="281"/>
      <c r="DG247" s="281"/>
      <c r="DH247" s="281"/>
      <c r="DI247" s="281"/>
      <c r="DJ247" s="281"/>
      <c r="DK247" s="281"/>
      <c r="DL247" s="281"/>
      <c r="DM247" s="228" t="s">
        <v>468</v>
      </c>
      <c r="DN247" s="242"/>
      <c r="DO247" s="267"/>
      <c r="DP247" s="267"/>
      <c r="DQ247" s="267"/>
      <c r="DR247" s="282"/>
      <c r="DS247" s="242"/>
      <c r="DT247" s="282"/>
      <c r="DU247" s="282"/>
      <c r="DV247" s="282"/>
      <c r="DW247" s="282"/>
      <c r="DX247" s="282"/>
      <c r="DY247" s="282"/>
      <c r="DZ247" s="282"/>
      <c r="EA247" s="282"/>
      <c r="EB247" s="278" t="s">
        <v>19</v>
      </c>
      <c r="EI247" s="243"/>
      <c r="EJ247" s="278" t="s">
        <v>20</v>
      </c>
      <c r="EK247" s="244"/>
      <c r="EL247" s="244"/>
      <c r="EM247" s="244"/>
      <c r="EN247" s="244"/>
      <c r="EO247" s="244"/>
      <c r="EP247" s="244">
        <v>0</v>
      </c>
      <c r="EQ247" s="244"/>
      <c r="ER247" s="244"/>
      <c r="ES247" s="244"/>
      <c r="ET247" s="244"/>
      <c r="EU247" s="244"/>
      <c r="EV247" s="244"/>
      <c r="EW247" s="244"/>
      <c r="EX247" s="244"/>
      <c r="EY247" s="244"/>
      <c r="EZ247" s="244"/>
      <c r="FA247" s="244"/>
      <c r="FB247" s="244"/>
      <c r="FC247" s="244"/>
      <c r="FD247" s="244"/>
      <c r="FE247" s="244"/>
      <c r="FF247" s="244"/>
      <c r="FG247" s="244"/>
      <c r="FH247" s="278" t="s">
        <v>21</v>
      </c>
      <c r="FO247" s="239"/>
      <c r="FP247" s="239"/>
      <c r="FV247" s="229"/>
      <c r="FW247" s="239"/>
      <c r="FX247" s="239"/>
      <c r="GD247" s="229"/>
      <c r="GE247" s="239"/>
      <c r="GF247" s="244"/>
      <c r="GG247" s="244"/>
      <c r="GH247" s="244"/>
      <c r="GI247" s="244"/>
      <c r="GJ247" s="244"/>
      <c r="GK247" s="244"/>
      <c r="GL247" s="244"/>
      <c r="GM247" s="244"/>
      <c r="GN247" s="239">
        <v>0</v>
      </c>
      <c r="GU247" s="239"/>
      <c r="GV247" s="239"/>
      <c r="HC247" s="239"/>
      <c r="HD247" s="79" t="s">
        <v>461</v>
      </c>
      <c r="HH247" s="244"/>
      <c r="HN247" s="278" t="s">
        <v>370</v>
      </c>
      <c r="HQ247" s="278" t="s">
        <v>22</v>
      </c>
      <c r="HT247" s="32"/>
      <c r="HV247" s="140" t="s">
        <v>23</v>
      </c>
      <c r="HW247" s="244"/>
      <c r="HX247" s="244"/>
      <c r="HY247" s="244"/>
      <c r="IF247" s="278" t="s">
        <v>22</v>
      </c>
      <c r="II247" s="32"/>
      <c r="IK247" s="29"/>
      <c r="IL247" s="230"/>
    </row>
    <row r="248" spans="1:246" s="86" customFormat="1" ht="36.75" x14ac:dyDescent="0.25">
      <c r="A248" s="81"/>
      <c r="B248" s="154"/>
      <c r="C248" s="158" t="s">
        <v>43</v>
      </c>
      <c r="D248" s="154"/>
      <c r="E248" s="87"/>
      <c r="F248" s="82"/>
      <c r="G248" s="268"/>
      <c r="H248" s="83"/>
      <c r="I248" s="81"/>
      <c r="J248" s="81"/>
      <c r="K248" s="155"/>
      <c r="L248" s="90" t="s">
        <v>24</v>
      </c>
      <c r="M248" s="81" t="s">
        <v>20</v>
      </c>
      <c r="R248" s="85" t="s">
        <v>25</v>
      </c>
      <c r="AA248" s="90" t="s">
        <v>24</v>
      </c>
      <c r="AB248" s="81" t="s">
        <v>20</v>
      </c>
      <c r="AG248" s="85" t="s">
        <v>25</v>
      </c>
      <c r="AP248" s="90" t="s">
        <v>24</v>
      </c>
      <c r="AQ248" s="81" t="s">
        <v>20</v>
      </c>
      <c r="AV248" s="85" t="s">
        <v>25</v>
      </c>
      <c r="BE248" s="90" t="s">
        <v>24</v>
      </c>
      <c r="BF248" s="81" t="s">
        <v>20</v>
      </c>
      <c r="BK248" s="85" t="s">
        <v>25</v>
      </c>
      <c r="BT248" s="90" t="s">
        <v>24</v>
      </c>
      <c r="BU248" s="81" t="s">
        <v>20</v>
      </c>
      <c r="BZ248" s="85" t="s">
        <v>25</v>
      </c>
      <c r="CI248" s="283" t="s">
        <v>24</v>
      </c>
      <c r="CJ248" s="284" t="s">
        <v>26</v>
      </c>
      <c r="CK248" s="284"/>
      <c r="CL248" s="284"/>
      <c r="CM248" s="284"/>
      <c r="CN248" s="284"/>
      <c r="CO248" s="285" t="s">
        <v>27</v>
      </c>
      <c r="CP248" s="284"/>
      <c r="CQ248" s="284"/>
      <c r="CR248" s="284"/>
      <c r="CS248" s="284"/>
      <c r="CT248" s="284"/>
      <c r="CU248" s="284"/>
      <c r="CV248" s="284"/>
      <c r="CW248" s="284"/>
      <c r="CX248" s="90" t="s">
        <v>24</v>
      </c>
      <c r="CY248" s="81" t="s">
        <v>20</v>
      </c>
      <c r="DD248" s="85" t="s">
        <v>25</v>
      </c>
      <c r="DM248" s="286" t="s">
        <v>24</v>
      </c>
      <c r="DN248" s="287" t="s">
        <v>26</v>
      </c>
      <c r="DO248" s="288"/>
      <c r="DP248" s="288"/>
      <c r="DQ248" s="288"/>
      <c r="DR248" s="289"/>
      <c r="DS248" s="290" t="s">
        <v>25</v>
      </c>
      <c r="DT248" s="289"/>
      <c r="DU248" s="289"/>
      <c r="DV248" s="289"/>
      <c r="DW248" s="289"/>
      <c r="DX248" s="289"/>
      <c r="DY248" s="289"/>
      <c r="DZ248" s="289"/>
      <c r="EA248" s="289"/>
      <c r="EB248" s="87" t="s">
        <v>28</v>
      </c>
      <c r="EI248" s="291"/>
      <c r="EJ248" s="292" t="s">
        <v>29</v>
      </c>
      <c r="EK248" s="293"/>
      <c r="EL248" s="293"/>
      <c r="EM248" s="293"/>
      <c r="EN248" s="293"/>
      <c r="EO248" s="293"/>
      <c r="EP248" s="293"/>
      <c r="EQ248" s="294"/>
      <c r="ER248" s="295" t="s">
        <v>30</v>
      </c>
      <c r="ES248" s="293"/>
      <c r="ET248" s="293"/>
      <c r="EU248" s="293"/>
      <c r="EV248" s="293"/>
      <c r="EW248" s="293"/>
      <c r="EX248" s="293"/>
      <c r="EY248" s="294"/>
      <c r="EZ248" s="295" t="s">
        <v>31</v>
      </c>
      <c r="FA248" s="81"/>
      <c r="FB248" s="81"/>
      <c r="FC248" s="81"/>
      <c r="FD248" s="81"/>
      <c r="FE248" s="81"/>
      <c r="FF248" s="81"/>
      <c r="FG248" s="85"/>
      <c r="FH248" s="87" t="s">
        <v>32</v>
      </c>
      <c r="FO248" s="85"/>
      <c r="FP248" s="85" t="s">
        <v>33</v>
      </c>
      <c r="FV248" s="296"/>
      <c r="FW248" s="85"/>
      <c r="FX248" s="85" t="s">
        <v>34</v>
      </c>
      <c r="GD248" s="296"/>
      <c r="GE248" s="239"/>
      <c r="GF248" s="297" t="s">
        <v>471</v>
      </c>
      <c r="GG248" s="81"/>
      <c r="GH248" s="81"/>
      <c r="GI248" s="81"/>
      <c r="GJ248" s="81"/>
      <c r="GK248" s="81"/>
      <c r="GL248" s="81"/>
      <c r="GM248" s="81"/>
      <c r="GN248" s="85" t="s">
        <v>35</v>
      </c>
      <c r="GU248" s="85"/>
      <c r="GV248" s="85" t="s">
        <v>36</v>
      </c>
      <c r="HC248" s="85"/>
      <c r="HD248" s="84" t="s">
        <v>24</v>
      </c>
      <c r="HE248" s="85" t="s">
        <v>20</v>
      </c>
      <c r="HH248" s="85" t="s">
        <v>25</v>
      </c>
      <c r="HN248" s="87"/>
      <c r="HQ248" s="87" t="s">
        <v>37</v>
      </c>
      <c r="HS248" s="85" t="s">
        <v>38</v>
      </c>
      <c r="HT248" s="89"/>
      <c r="HV248" s="90" t="s">
        <v>24</v>
      </c>
      <c r="HW248" s="81"/>
      <c r="HX248" s="81"/>
      <c r="HY248" s="81"/>
      <c r="HZ248" s="85" t="s">
        <v>25</v>
      </c>
      <c r="IF248" s="87" t="s">
        <v>39</v>
      </c>
      <c r="IH248" s="85" t="s">
        <v>40</v>
      </c>
      <c r="II248" s="89"/>
      <c r="IK248" s="141"/>
      <c r="IL248" s="298"/>
    </row>
    <row r="249" spans="1:246" s="114" customFormat="1" ht="84" x14ac:dyDescent="0.2">
      <c r="A249" s="156" t="s">
        <v>41</v>
      </c>
      <c r="B249" s="157" t="s">
        <v>42</v>
      </c>
      <c r="D249" s="159" t="s">
        <v>44</v>
      </c>
      <c r="E249" s="160" t="s">
        <v>45</v>
      </c>
      <c r="F249" s="161" t="s">
        <v>46</v>
      </c>
      <c r="G249" s="269" t="s">
        <v>47</v>
      </c>
      <c r="H249" s="270" t="s">
        <v>48</v>
      </c>
      <c r="I249" s="162" t="s">
        <v>49</v>
      </c>
      <c r="J249" s="163" t="s">
        <v>50</v>
      </c>
      <c r="K249" s="164" t="s">
        <v>51</v>
      </c>
      <c r="L249" s="299" t="s">
        <v>52</v>
      </c>
      <c r="M249" s="300" t="s">
        <v>53</v>
      </c>
      <c r="N249" s="301" t="s">
        <v>54</v>
      </c>
      <c r="O249" s="301" t="s">
        <v>55</v>
      </c>
      <c r="P249" s="301" t="s">
        <v>56</v>
      </c>
      <c r="Q249" s="301" t="s">
        <v>57</v>
      </c>
      <c r="R249" s="169" t="s">
        <v>58</v>
      </c>
      <c r="S249" s="170" t="s">
        <v>59</v>
      </c>
      <c r="T249" s="170" t="s">
        <v>60</v>
      </c>
      <c r="U249" s="170" t="s">
        <v>61</v>
      </c>
      <c r="V249" s="170" t="s">
        <v>62</v>
      </c>
      <c r="W249" s="170" t="s">
        <v>63</v>
      </c>
      <c r="X249" s="170" t="s">
        <v>64</v>
      </c>
      <c r="Y249" s="170" t="s">
        <v>65</v>
      </c>
      <c r="Z249" s="170" t="s">
        <v>66</v>
      </c>
      <c r="AA249" s="299" t="s">
        <v>52</v>
      </c>
      <c r="AB249" s="300" t="s">
        <v>53</v>
      </c>
      <c r="AC249" s="301" t="s">
        <v>54</v>
      </c>
      <c r="AD249" s="301" t="s">
        <v>55</v>
      </c>
      <c r="AE249" s="301" t="s">
        <v>56</v>
      </c>
      <c r="AF249" s="301" t="s">
        <v>57</v>
      </c>
      <c r="AG249" s="169" t="s">
        <v>479</v>
      </c>
      <c r="AH249" s="170" t="s">
        <v>59</v>
      </c>
      <c r="AI249" s="170" t="s">
        <v>60</v>
      </c>
      <c r="AJ249" s="170" t="s">
        <v>61</v>
      </c>
      <c r="AK249" s="170" t="s">
        <v>62</v>
      </c>
      <c r="AL249" s="170" t="s">
        <v>63</v>
      </c>
      <c r="AM249" s="170" t="s">
        <v>64</v>
      </c>
      <c r="AN249" s="170" t="s">
        <v>75</v>
      </c>
      <c r="AO249" s="170" t="s">
        <v>66</v>
      </c>
      <c r="AP249" s="299" t="s">
        <v>52</v>
      </c>
      <c r="AQ249" s="300" t="s">
        <v>53</v>
      </c>
      <c r="AR249" s="301" t="s">
        <v>54</v>
      </c>
      <c r="AS249" s="301" t="s">
        <v>55</v>
      </c>
      <c r="AT249" s="301" t="s">
        <v>56</v>
      </c>
      <c r="AU249" s="301" t="s">
        <v>57</v>
      </c>
      <c r="AV249" s="169" t="s">
        <v>58</v>
      </c>
      <c r="AW249" s="170" t="s">
        <v>59</v>
      </c>
      <c r="AX249" s="170" t="s">
        <v>60</v>
      </c>
      <c r="AY249" s="170" t="s">
        <v>61</v>
      </c>
      <c r="AZ249" s="170" t="s">
        <v>62</v>
      </c>
      <c r="BA249" s="170" t="s">
        <v>63</v>
      </c>
      <c r="BB249" s="170" t="s">
        <v>64</v>
      </c>
      <c r="BC249" s="170" t="s">
        <v>65</v>
      </c>
      <c r="BD249" s="170" t="s">
        <v>66</v>
      </c>
      <c r="BE249" s="299" t="s">
        <v>52</v>
      </c>
      <c r="BF249" s="300" t="s">
        <v>53</v>
      </c>
      <c r="BG249" s="301" t="s">
        <v>54</v>
      </c>
      <c r="BH249" s="301" t="s">
        <v>55</v>
      </c>
      <c r="BI249" s="301" t="s">
        <v>56</v>
      </c>
      <c r="BJ249" s="301" t="s">
        <v>57</v>
      </c>
      <c r="BK249" s="169" t="s">
        <v>58</v>
      </c>
      <c r="BL249" s="170" t="s">
        <v>59</v>
      </c>
      <c r="BM249" s="170" t="s">
        <v>60</v>
      </c>
      <c r="BN249" s="170" t="s">
        <v>61</v>
      </c>
      <c r="BO249" s="170" t="s">
        <v>62</v>
      </c>
      <c r="BP249" s="170" t="s">
        <v>63</v>
      </c>
      <c r="BQ249" s="170" t="s">
        <v>64</v>
      </c>
      <c r="BR249" s="170" t="s">
        <v>65</v>
      </c>
      <c r="BS249" s="170" t="s">
        <v>66</v>
      </c>
      <c r="BT249" s="299" t="s">
        <v>52</v>
      </c>
      <c r="BU249" s="300" t="s">
        <v>53</v>
      </c>
      <c r="BV249" s="301" t="s">
        <v>54</v>
      </c>
      <c r="BW249" s="301" t="s">
        <v>55</v>
      </c>
      <c r="BX249" s="301" t="s">
        <v>56</v>
      </c>
      <c r="BY249" s="301" t="s">
        <v>57</v>
      </c>
      <c r="BZ249" s="169" t="s">
        <v>58</v>
      </c>
      <c r="CA249" s="170" t="s">
        <v>59</v>
      </c>
      <c r="CB249" s="170" t="s">
        <v>60</v>
      </c>
      <c r="CC249" s="170" t="s">
        <v>61</v>
      </c>
      <c r="CD249" s="170" t="s">
        <v>62</v>
      </c>
      <c r="CE249" s="170" t="s">
        <v>63</v>
      </c>
      <c r="CF249" s="170" t="s">
        <v>64</v>
      </c>
      <c r="CG249" s="170" t="s">
        <v>65</v>
      </c>
      <c r="CH249" s="170" t="s">
        <v>66</v>
      </c>
      <c r="CI249" s="299" t="s">
        <v>52</v>
      </c>
      <c r="CJ249" s="300" t="s">
        <v>53</v>
      </c>
      <c r="CK249" s="301" t="s">
        <v>54</v>
      </c>
      <c r="CL249" s="301" t="s">
        <v>55</v>
      </c>
      <c r="CM249" s="301" t="s">
        <v>56</v>
      </c>
      <c r="CN249" s="301" t="s">
        <v>57</v>
      </c>
      <c r="CO249" s="169" t="s">
        <v>58</v>
      </c>
      <c r="CP249" s="170" t="s">
        <v>59</v>
      </c>
      <c r="CQ249" s="170" t="s">
        <v>60</v>
      </c>
      <c r="CR249" s="170" t="s">
        <v>61</v>
      </c>
      <c r="CS249" s="170" t="s">
        <v>62</v>
      </c>
      <c r="CT249" s="170" t="s">
        <v>63</v>
      </c>
      <c r="CU249" s="170" t="s">
        <v>64</v>
      </c>
      <c r="CV249" s="170" t="s">
        <v>65</v>
      </c>
      <c r="CW249" s="170" t="s">
        <v>66</v>
      </c>
      <c r="CX249" s="299" t="s">
        <v>52</v>
      </c>
      <c r="CY249" s="300" t="s">
        <v>53</v>
      </c>
      <c r="CZ249" s="301" t="s">
        <v>54</v>
      </c>
      <c r="DA249" s="301" t="s">
        <v>55</v>
      </c>
      <c r="DB249" s="301" t="s">
        <v>56</v>
      </c>
      <c r="DC249" s="301" t="s">
        <v>57</v>
      </c>
      <c r="DD249" s="169" t="s">
        <v>58</v>
      </c>
      <c r="DE249" s="170" t="s">
        <v>59</v>
      </c>
      <c r="DF249" s="170" t="s">
        <v>60</v>
      </c>
      <c r="DG249" s="170" t="s">
        <v>61</v>
      </c>
      <c r="DH249" s="170" t="s">
        <v>62</v>
      </c>
      <c r="DI249" s="170" t="s">
        <v>63</v>
      </c>
      <c r="DJ249" s="170" t="s">
        <v>64</v>
      </c>
      <c r="DK249" s="170" t="s">
        <v>65</v>
      </c>
      <c r="DL249" s="170" t="s">
        <v>66</v>
      </c>
      <c r="DM249" s="302" t="s">
        <v>52</v>
      </c>
      <c r="DN249" s="303" t="s">
        <v>53</v>
      </c>
      <c r="DO249" s="303" t="s">
        <v>54</v>
      </c>
      <c r="DP249" s="303" t="s">
        <v>55</v>
      </c>
      <c r="DQ249" s="303" t="s">
        <v>56</v>
      </c>
      <c r="DR249" s="304" t="s">
        <v>57</v>
      </c>
      <c r="DS249" s="305" t="s">
        <v>67</v>
      </c>
      <c r="DT249" s="306" t="s">
        <v>59</v>
      </c>
      <c r="DU249" s="306" t="s">
        <v>60</v>
      </c>
      <c r="DV249" s="306" t="s">
        <v>61</v>
      </c>
      <c r="DW249" s="306" t="s">
        <v>62</v>
      </c>
      <c r="DX249" s="306" t="s">
        <v>63</v>
      </c>
      <c r="DY249" s="306" t="s">
        <v>64</v>
      </c>
      <c r="DZ249" s="306" t="s">
        <v>65</v>
      </c>
      <c r="EA249" s="306" t="s">
        <v>66</v>
      </c>
      <c r="EB249" s="307" t="s">
        <v>68</v>
      </c>
      <c r="EC249" s="308" t="s">
        <v>69</v>
      </c>
      <c r="ED249" s="308" t="s">
        <v>70</v>
      </c>
      <c r="EE249" s="308" t="s">
        <v>71</v>
      </c>
      <c r="EF249" s="308" t="s">
        <v>72</v>
      </c>
      <c r="EG249" s="308" t="s">
        <v>73</v>
      </c>
      <c r="EH249" s="308" t="s">
        <v>470</v>
      </c>
      <c r="EI249" s="165" t="s">
        <v>74</v>
      </c>
      <c r="EJ249" s="149" t="s">
        <v>68</v>
      </c>
      <c r="EK249" s="309" t="s">
        <v>69</v>
      </c>
      <c r="EL249" s="309" t="s">
        <v>70</v>
      </c>
      <c r="EM249" s="309" t="s">
        <v>71</v>
      </c>
      <c r="EN249" s="309" t="s">
        <v>72</v>
      </c>
      <c r="EO249" s="309" t="s">
        <v>73</v>
      </c>
      <c r="EP249" s="309" t="s">
        <v>470</v>
      </c>
      <c r="EQ249" s="310" t="s">
        <v>74</v>
      </c>
      <c r="ER249" s="254" t="s">
        <v>68</v>
      </c>
      <c r="ES249" s="309" t="s">
        <v>69</v>
      </c>
      <c r="ET249" s="309" t="s">
        <v>70</v>
      </c>
      <c r="EU249" s="309" t="s">
        <v>71</v>
      </c>
      <c r="EV249" s="309" t="s">
        <v>72</v>
      </c>
      <c r="EW249" s="309" t="s">
        <v>73</v>
      </c>
      <c r="EX249" s="309" t="s">
        <v>470</v>
      </c>
      <c r="EY249" s="310" t="s">
        <v>74</v>
      </c>
      <c r="EZ249" s="254" t="s">
        <v>68</v>
      </c>
      <c r="FA249" s="309" t="s">
        <v>69</v>
      </c>
      <c r="FB249" s="309" t="s">
        <v>70</v>
      </c>
      <c r="FC249" s="309" t="s">
        <v>71</v>
      </c>
      <c r="FD249" s="309" t="s">
        <v>72</v>
      </c>
      <c r="FE249" s="309" t="s">
        <v>73</v>
      </c>
      <c r="FF249" s="309" t="s">
        <v>470</v>
      </c>
      <c r="FG249" s="311" t="s">
        <v>74</v>
      </c>
      <c r="FH249" s="149" t="s">
        <v>68</v>
      </c>
      <c r="FI249" s="254" t="s">
        <v>69</v>
      </c>
      <c r="FJ249" s="254" t="s">
        <v>70</v>
      </c>
      <c r="FK249" s="254" t="s">
        <v>71</v>
      </c>
      <c r="FL249" s="254" t="s">
        <v>72</v>
      </c>
      <c r="FM249" s="254" t="s">
        <v>73</v>
      </c>
      <c r="FN249" s="309" t="s">
        <v>470</v>
      </c>
      <c r="FO249" s="312" t="s">
        <v>74</v>
      </c>
      <c r="FP249" s="255" t="s">
        <v>68</v>
      </c>
      <c r="FQ249" s="254" t="s">
        <v>69</v>
      </c>
      <c r="FR249" s="254" t="s">
        <v>70</v>
      </c>
      <c r="FS249" s="254" t="s">
        <v>71</v>
      </c>
      <c r="FT249" s="254" t="s">
        <v>72</v>
      </c>
      <c r="FU249" s="254" t="s">
        <v>73</v>
      </c>
      <c r="FV249" s="309" t="s">
        <v>470</v>
      </c>
      <c r="FW249" s="312" t="s">
        <v>74</v>
      </c>
      <c r="FX249" s="255" t="s">
        <v>68</v>
      </c>
      <c r="FY249" s="254" t="s">
        <v>69</v>
      </c>
      <c r="FZ249" s="254" t="s">
        <v>70</v>
      </c>
      <c r="GA249" s="254" t="s">
        <v>71</v>
      </c>
      <c r="GB249" s="254" t="s">
        <v>72</v>
      </c>
      <c r="GC249" s="254" t="s">
        <v>73</v>
      </c>
      <c r="GD249" s="309" t="s">
        <v>470</v>
      </c>
      <c r="GE249" s="312" t="s">
        <v>74</v>
      </c>
      <c r="GF249" s="255" t="s">
        <v>68</v>
      </c>
      <c r="GG249" s="254" t="s">
        <v>69</v>
      </c>
      <c r="GH249" s="254" t="s">
        <v>70</v>
      </c>
      <c r="GI249" s="254" t="s">
        <v>71</v>
      </c>
      <c r="GJ249" s="254" t="s">
        <v>72</v>
      </c>
      <c r="GK249" s="254" t="s">
        <v>73</v>
      </c>
      <c r="GL249" s="309" t="s">
        <v>470</v>
      </c>
      <c r="GM249" s="312" t="s">
        <v>74</v>
      </c>
      <c r="GN249" s="255" t="s">
        <v>68</v>
      </c>
      <c r="GO249" s="254" t="s">
        <v>69</v>
      </c>
      <c r="GP249" s="254" t="s">
        <v>70</v>
      </c>
      <c r="GQ249" s="254" t="s">
        <v>71</v>
      </c>
      <c r="GR249" s="254" t="s">
        <v>72</v>
      </c>
      <c r="GS249" s="254" t="s">
        <v>73</v>
      </c>
      <c r="GT249" s="309" t="s">
        <v>470</v>
      </c>
      <c r="GU249" s="312" t="s">
        <v>74</v>
      </c>
      <c r="GV249" s="255" t="s">
        <v>68</v>
      </c>
      <c r="GW249" s="254" t="s">
        <v>69</v>
      </c>
      <c r="GX249" s="254" t="s">
        <v>70</v>
      </c>
      <c r="GY249" s="254" t="s">
        <v>71</v>
      </c>
      <c r="GZ249" s="254" t="s">
        <v>72</v>
      </c>
      <c r="HA249" s="254" t="s">
        <v>73</v>
      </c>
      <c r="HB249" s="309" t="s">
        <v>470</v>
      </c>
      <c r="HC249" s="312" t="s">
        <v>74</v>
      </c>
      <c r="HD249" s="165" t="s">
        <v>52</v>
      </c>
      <c r="HE249" s="166" t="s">
        <v>55</v>
      </c>
      <c r="HF249" s="167" t="s">
        <v>56</v>
      </c>
      <c r="HG249" s="168" t="s">
        <v>57</v>
      </c>
      <c r="HH249" s="169" t="s">
        <v>464</v>
      </c>
      <c r="HI249" s="170" t="s">
        <v>62</v>
      </c>
      <c r="HJ249" s="170" t="s">
        <v>63</v>
      </c>
      <c r="HK249" s="170" t="s">
        <v>64</v>
      </c>
      <c r="HL249" s="170" t="s">
        <v>75</v>
      </c>
      <c r="HM249" s="170" t="s">
        <v>66</v>
      </c>
      <c r="HN249" s="130" t="s">
        <v>76</v>
      </c>
      <c r="HO249" s="171" t="s">
        <v>77</v>
      </c>
      <c r="HP249" s="172" t="s">
        <v>369</v>
      </c>
      <c r="HQ249" s="173" t="s">
        <v>371</v>
      </c>
      <c r="HR249" s="174" t="s">
        <v>372</v>
      </c>
      <c r="HS249" s="175" t="s">
        <v>80</v>
      </c>
      <c r="HT249" s="176" t="s">
        <v>81</v>
      </c>
      <c r="HU249" s="177" t="s">
        <v>82</v>
      </c>
      <c r="HV249" s="178" t="s">
        <v>83</v>
      </c>
      <c r="HW249" s="179" t="s">
        <v>84</v>
      </c>
      <c r="HX249" s="180" t="s">
        <v>85</v>
      </c>
      <c r="HY249" s="181" t="s">
        <v>86</v>
      </c>
      <c r="HZ249" s="182" t="s">
        <v>87</v>
      </c>
      <c r="IA249" s="183" t="s">
        <v>88</v>
      </c>
      <c r="IB249" s="183" t="s">
        <v>89</v>
      </c>
      <c r="IC249" s="183" t="s">
        <v>90</v>
      </c>
      <c r="ID249" s="183" t="s">
        <v>91</v>
      </c>
      <c r="IE249" s="183" t="s">
        <v>92</v>
      </c>
      <c r="IF249" s="173" t="s">
        <v>78</v>
      </c>
      <c r="IG249" s="174" t="s">
        <v>79</v>
      </c>
      <c r="IH249" s="184" t="s">
        <v>93</v>
      </c>
      <c r="II249" s="185" t="s">
        <v>94</v>
      </c>
      <c r="IJ249" s="177" t="s">
        <v>95</v>
      </c>
      <c r="IK249" s="130" t="s">
        <v>96</v>
      </c>
      <c r="IL249" s="313" t="s">
        <v>97</v>
      </c>
    </row>
    <row r="250" spans="1:246" x14ac:dyDescent="0.2">
      <c r="A250" s="187"/>
      <c r="B250" s="188"/>
      <c r="C250" s="189" t="s">
        <v>98</v>
      </c>
      <c r="D250" s="208">
        <v>0</v>
      </c>
      <c r="E250" s="191">
        <v>0</v>
      </c>
      <c r="F250" s="1">
        <v>914644.26699999999</v>
      </c>
      <c r="G250" s="232">
        <v>34647.372600000002</v>
      </c>
      <c r="H250" s="234">
        <v>57.97765352158104</v>
      </c>
      <c r="I250" s="192">
        <v>8.3359506414555321E-2</v>
      </c>
      <c r="J250" s="193">
        <v>0.91664049358544464</v>
      </c>
      <c r="K250" s="202"/>
      <c r="L250" s="271">
        <v>2.8822734666162169</v>
      </c>
      <c r="M250" s="272">
        <v>0.97801723786726413</v>
      </c>
      <c r="N250" s="314">
        <v>1.9042562287489528</v>
      </c>
      <c r="O250" s="314">
        <v>0.29533957651418974</v>
      </c>
      <c r="P250" s="314">
        <v>1.6089166522347631</v>
      </c>
      <c r="Q250" s="314">
        <v>0.97801723786726413</v>
      </c>
      <c r="R250" s="315">
        <v>0</v>
      </c>
      <c r="S250" s="316">
        <v>2.8822734666162169</v>
      </c>
      <c r="T250" s="316">
        <v>0.97183477867195989</v>
      </c>
      <c r="U250" s="316">
        <v>1.910438687944257</v>
      </c>
      <c r="V250" s="316">
        <v>3.6450648470275987E-2</v>
      </c>
      <c r="W250" s="316">
        <v>0.28884648337190044</v>
      </c>
      <c r="X250" s="316">
        <v>1.5851415561020807</v>
      </c>
      <c r="Y250" s="316">
        <v>0</v>
      </c>
      <c r="Z250" s="316">
        <v>0.97183477867195989</v>
      </c>
      <c r="AA250" s="317">
        <v>12.292568390149498</v>
      </c>
      <c r="AB250" s="318">
        <v>4.1478865881683049</v>
      </c>
      <c r="AC250" s="318">
        <v>8.1446818019811928</v>
      </c>
      <c r="AD250" s="318">
        <v>0.42742285246627792</v>
      </c>
      <c r="AE250" s="318">
        <v>7.7172589495149158</v>
      </c>
      <c r="AF250" s="318">
        <v>4.1478865881683049</v>
      </c>
      <c r="AG250" s="319">
        <v>0.23112512401769511</v>
      </c>
      <c r="AH250" s="320">
        <v>12.061443266131803</v>
      </c>
      <c r="AI250" s="320">
        <v>4.5875939815343401</v>
      </c>
      <c r="AJ250" s="320">
        <v>7.4738492845974633</v>
      </c>
      <c r="AK250" s="320">
        <v>5.2281268987830642E-2</v>
      </c>
      <c r="AL250" s="320">
        <v>0.38261312230006528</v>
      </c>
      <c r="AM250" s="320">
        <v>7.0389548933095671</v>
      </c>
      <c r="AN250" s="320">
        <v>0.60374420901220072</v>
      </c>
      <c r="AO250" s="320">
        <v>3.9838497725221398</v>
      </c>
      <c r="AP250" s="321">
        <v>6.306112712793408</v>
      </c>
      <c r="AQ250" s="322">
        <v>0.46834604875456454</v>
      </c>
      <c r="AR250" s="323">
        <v>5.8377666640388437</v>
      </c>
      <c r="AS250" s="323">
        <v>0.60906287478172416</v>
      </c>
      <c r="AT250" s="323">
        <v>5.2287037892571195</v>
      </c>
      <c r="AU250" s="323">
        <v>0.46834604875456454</v>
      </c>
      <c r="AV250" s="315">
        <v>8.6583057026594412E-2</v>
      </c>
      <c r="AW250" s="316">
        <v>6.2195296557668138</v>
      </c>
      <c r="AX250" s="316">
        <v>0.58471854254864297</v>
      </c>
      <c r="AY250" s="316">
        <v>5.0354931582871405</v>
      </c>
      <c r="AZ250" s="316">
        <v>0</v>
      </c>
      <c r="BA250" s="316">
        <v>0.59931795493103046</v>
      </c>
      <c r="BB250" s="316">
        <v>5.0354931582871405</v>
      </c>
      <c r="BC250" s="316">
        <v>0</v>
      </c>
      <c r="BD250" s="316">
        <v>0.58471854254864297</v>
      </c>
      <c r="BE250" s="324">
        <v>4.9317165593995824</v>
      </c>
      <c r="BF250" s="325">
        <v>0.74304661169302832</v>
      </c>
      <c r="BG250" s="326">
        <v>4.188669947706555</v>
      </c>
      <c r="BH250" s="326">
        <v>8.1332660924511606E-7</v>
      </c>
      <c r="BI250" s="326">
        <v>4.1886691343799454</v>
      </c>
      <c r="BJ250" s="326">
        <v>0.74304661169302832</v>
      </c>
      <c r="BK250" s="319">
        <v>3.0064423353766009E-2</v>
      </c>
      <c r="BL250" s="320">
        <v>4.9016521360458158</v>
      </c>
      <c r="BM250" s="320">
        <v>0.98290178750063784</v>
      </c>
      <c r="BN250" s="320">
        <v>3.9187503485451787</v>
      </c>
      <c r="BO250" s="320">
        <v>0</v>
      </c>
      <c r="BP250" s="320">
        <v>8.1332660924511606E-7</v>
      </c>
      <c r="BQ250" s="320">
        <v>3.9187495352185695</v>
      </c>
      <c r="BR250" s="320">
        <v>0</v>
      </c>
      <c r="BS250" s="320">
        <v>0.98290178750063784</v>
      </c>
      <c r="BT250" s="275">
        <v>1.5240075159681876</v>
      </c>
      <c r="BU250" s="327">
        <v>0.21049827568621368</v>
      </c>
      <c r="BV250" s="328">
        <v>1.3135092402819739</v>
      </c>
      <c r="BW250" s="328">
        <v>0.47151613753711868</v>
      </c>
      <c r="BX250" s="328">
        <v>0.84199310274485528</v>
      </c>
      <c r="BY250" s="328">
        <v>0.21049827568621368</v>
      </c>
      <c r="BZ250" s="329">
        <v>0.4244902802317197</v>
      </c>
      <c r="CA250" s="330">
        <v>1.099517235736468</v>
      </c>
      <c r="CB250" s="330">
        <v>0.20034622248082576</v>
      </c>
      <c r="CC250" s="330">
        <v>0.89917101325564219</v>
      </c>
      <c r="CD250" s="330">
        <v>0</v>
      </c>
      <c r="CE250" s="330">
        <v>0.34018212818365856</v>
      </c>
      <c r="CF250" s="330">
        <v>0.55898888507198363</v>
      </c>
      <c r="CG250" s="330">
        <v>0</v>
      </c>
      <c r="CH250" s="330">
        <v>0.20034622248082576</v>
      </c>
      <c r="CI250" s="331">
        <v>0.4956770123073943</v>
      </c>
      <c r="CJ250" s="332">
        <v>1.6243953768040782E-2</v>
      </c>
      <c r="CK250" s="332">
        <v>0.47943305853935353</v>
      </c>
      <c r="CL250" s="332">
        <v>0</v>
      </c>
      <c r="CM250" s="332">
        <v>0.47943305853935353</v>
      </c>
      <c r="CN250" s="332">
        <v>1.6243953768040782E-2</v>
      </c>
      <c r="CO250" s="333">
        <v>0</v>
      </c>
      <c r="CP250" s="334">
        <v>0.4956770123073943</v>
      </c>
      <c r="CQ250" s="334">
        <v>5.2110384590970553E-2</v>
      </c>
      <c r="CR250" s="334">
        <v>0.44356662771642374</v>
      </c>
      <c r="CS250" s="335">
        <v>0</v>
      </c>
      <c r="CT250" s="335">
        <v>0</v>
      </c>
      <c r="CU250" s="334">
        <v>0.44356662771642374</v>
      </c>
      <c r="CV250" s="334">
        <v>1.6523191273285599E-2</v>
      </c>
      <c r="CW250" s="334">
        <v>3.5587193317684951E-2</v>
      </c>
      <c r="CX250" s="299">
        <v>0.77644504194868713</v>
      </c>
      <c r="CY250" s="300">
        <v>9.2052292017525655E-2</v>
      </c>
      <c r="CZ250" s="301">
        <v>0.68439274993116161</v>
      </c>
      <c r="DA250" s="301">
        <v>0</v>
      </c>
      <c r="DB250" s="301">
        <v>0.68439274993116161</v>
      </c>
      <c r="DC250" s="301">
        <v>9.2052292017525655E-2</v>
      </c>
      <c r="DD250" s="169">
        <v>0</v>
      </c>
      <c r="DE250" s="170">
        <v>0.77644504194868713</v>
      </c>
      <c r="DF250" s="170">
        <v>0.15014143206288549</v>
      </c>
      <c r="DG250" s="170">
        <v>0.62630360988580169</v>
      </c>
      <c r="DH250" s="170">
        <v>0</v>
      </c>
      <c r="DI250" s="170">
        <v>0</v>
      </c>
      <c r="DJ250" s="170">
        <v>0.62630360988580169</v>
      </c>
      <c r="DK250" s="170">
        <v>4.7774555427881032E-2</v>
      </c>
      <c r="DL250" s="170">
        <v>0.10236687663500438</v>
      </c>
      <c r="DM250" s="336">
        <v>29.208800699182973</v>
      </c>
      <c r="DN250" s="337">
        <v>6.6560910079549416</v>
      </c>
      <c r="DO250" s="337">
        <v>22.552709691228035</v>
      </c>
      <c r="DP250" s="337">
        <v>1.8033422546259197</v>
      </c>
      <c r="DQ250" s="337">
        <v>20.749367436602114</v>
      </c>
      <c r="DR250" s="337">
        <v>6.6560910079549416</v>
      </c>
      <c r="DS250" s="338">
        <v>0.77226288462977521</v>
      </c>
      <c r="DT250" s="339">
        <v>28.436537814553198</v>
      </c>
      <c r="DU250" s="339">
        <v>7.5296471293902627</v>
      </c>
      <c r="DV250" s="339">
        <v>20.307572730231911</v>
      </c>
      <c r="DW250" s="339">
        <v>8.8731917458106629E-2</v>
      </c>
      <c r="DX250" s="339">
        <v>1.610960502113264</v>
      </c>
      <c r="DY250" s="339">
        <v>19.207198265591568</v>
      </c>
      <c r="DZ250" s="339">
        <v>0.66804195571336733</v>
      </c>
      <c r="EA250" s="339">
        <v>6.8616051736768959</v>
      </c>
      <c r="EB250" s="340">
        <v>2.8822734666162169</v>
      </c>
      <c r="EC250" s="274">
        <v>12.292568390149498</v>
      </c>
      <c r="ED250" s="274">
        <v>6.306112712793408</v>
      </c>
      <c r="EE250" s="274">
        <v>4.9317165593995824</v>
      </c>
      <c r="EF250" s="274">
        <v>1.5240075159681876</v>
      </c>
      <c r="EG250" s="274">
        <v>0.4956770123073943</v>
      </c>
      <c r="EH250" s="274">
        <f t="shared" ref="EH250" si="239">CX250</f>
        <v>0.77644504194868713</v>
      </c>
      <c r="EI250" s="248">
        <f>EI59</f>
        <v>29.208800699182973</v>
      </c>
      <c r="EJ250" s="245">
        <f t="shared" ref="EJ250:GU250" si="240">EJ59</f>
        <v>0.29533957651418974</v>
      </c>
      <c r="EK250" s="246">
        <f t="shared" si="240"/>
        <v>0.42742285246627792</v>
      </c>
      <c r="EL250" s="246">
        <f t="shared" si="240"/>
        <v>0.60906287478172416</v>
      </c>
      <c r="EM250" s="246">
        <f t="shared" si="240"/>
        <v>8.1332660924511606E-7</v>
      </c>
      <c r="EN250" s="246">
        <f t="shared" si="240"/>
        <v>0.47151613753711868</v>
      </c>
      <c r="EO250" s="246">
        <f t="shared" si="240"/>
        <v>0</v>
      </c>
      <c r="EP250" s="246">
        <f t="shared" si="240"/>
        <v>0</v>
      </c>
      <c r="EQ250" s="341">
        <f t="shared" si="240"/>
        <v>1.8033422546259197</v>
      </c>
      <c r="ER250" s="246">
        <f t="shared" si="240"/>
        <v>1.6089166522347631</v>
      </c>
      <c r="ES250" s="246">
        <f t="shared" si="240"/>
        <v>7.7172589495149158</v>
      </c>
      <c r="ET250" s="246">
        <f t="shared" si="240"/>
        <v>5.2287037892571195</v>
      </c>
      <c r="EU250" s="246">
        <f t="shared" si="240"/>
        <v>4.1886691343799454</v>
      </c>
      <c r="EV250" s="246">
        <f t="shared" si="240"/>
        <v>0.84199310274485528</v>
      </c>
      <c r="EW250" s="246">
        <f t="shared" si="240"/>
        <v>0.47943305853935353</v>
      </c>
      <c r="EX250" s="246">
        <f t="shared" si="240"/>
        <v>0.68439274993116161</v>
      </c>
      <c r="EY250" s="342">
        <f t="shared" si="240"/>
        <v>20.749367436602114</v>
      </c>
      <c r="EZ250" s="246">
        <f t="shared" si="240"/>
        <v>0.97801723786726413</v>
      </c>
      <c r="FA250" s="246">
        <f t="shared" si="240"/>
        <v>4.1478865881683049</v>
      </c>
      <c r="FB250" s="246">
        <f t="shared" si="240"/>
        <v>0.46834604875456454</v>
      </c>
      <c r="FC250" s="246">
        <f t="shared" si="240"/>
        <v>0.74304661169302832</v>
      </c>
      <c r="FD250" s="246">
        <f t="shared" si="240"/>
        <v>0.21049827568621368</v>
      </c>
      <c r="FE250" s="246">
        <f t="shared" si="240"/>
        <v>1.6243953768040782E-2</v>
      </c>
      <c r="FF250" s="246">
        <f t="shared" si="240"/>
        <v>9.2052292017525655E-2</v>
      </c>
      <c r="FG250" s="343">
        <f t="shared" si="240"/>
        <v>6.6560910079549416</v>
      </c>
      <c r="FH250" s="276">
        <f t="shared" si="240"/>
        <v>0</v>
      </c>
      <c r="FI250" s="260">
        <f t="shared" si="240"/>
        <v>0.23112512401769511</v>
      </c>
      <c r="FJ250" s="260">
        <f t="shared" si="240"/>
        <v>8.6583057026594412E-2</v>
      </c>
      <c r="FK250" s="260">
        <f t="shared" si="240"/>
        <v>3.0064423353766009E-2</v>
      </c>
      <c r="FL250" s="260">
        <f t="shared" si="240"/>
        <v>0.4244902802317197</v>
      </c>
      <c r="FM250" s="264">
        <f t="shared" si="240"/>
        <v>0</v>
      </c>
      <c r="FN250" s="264">
        <f t="shared" si="240"/>
        <v>0</v>
      </c>
      <c r="FO250" s="344">
        <f t="shared" si="240"/>
        <v>0.77226288462977521</v>
      </c>
      <c r="FP250" s="345">
        <f t="shared" si="240"/>
        <v>3.6450648470275987E-2</v>
      </c>
      <c r="FQ250" s="260">
        <f t="shared" si="240"/>
        <v>5.2281268987830642E-2</v>
      </c>
      <c r="FR250" s="260">
        <f t="shared" si="240"/>
        <v>0</v>
      </c>
      <c r="FS250" s="260">
        <f t="shared" si="240"/>
        <v>0</v>
      </c>
      <c r="FT250" s="260">
        <f t="shared" si="240"/>
        <v>0</v>
      </c>
      <c r="FU250" s="264">
        <f t="shared" si="240"/>
        <v>0</v>
      </c>
      <c r="FV250" s="147">
        <f t="shared" si="240"/>
        <v>0</v>
      </c>
      <c r="FW250" s="344">
        <f t="shared" si="240"/>
        <v>8.8731917458106629E-2</v>
      </c>
      <c r="FX250" s="195">
        <f t="shared" si="240"/>
        <v>0.28884648337190044</v>
      </c>
      <c r="FY250" s="262">
        <f t="shared" si="240"/>
        <v>0.38261312230006528</v>
      </c>
      <c r="FZ250" s="262">
        <f t="shared" si="240"/>
        <v>0.59931795493103046</v>
      </c>
      <c r="GA250" s="262">
        <f t="shared" si="240"/>
        <v>8.1332660924511606E-7</v>
      </c>
      <c r="GB250" s="262">
        <f t="shared" si="240"/>
        <v>0.34018212818365856</v>
      </c>
      <c r="GC250" s="147">
        <f t="shared" si="240"/>
        <v>0</v>
      </c>
      <c r="GD250" s="147">
        <f t="shared" si="240"/>
        <v>0</v>
      </c>
      <c r="GE250" s="346">
        <f t="shared" si="240"/>
        <v>1.610960502113264</v>
      </c>
      <c r="GF250" s="273">
        <f t="shared" si="240"/>
        <v>1.5851415561020807</v>
      </c>
      <c r="GG250" s="246">
        <f t="shared" si="240"/>
        <v>7.0389548933095671</v>
      </c>
      <c r="GH250" s="246">
        <f t="shared" si="240"/>
        <v>5.0354931582871405</v>
      </c>
      <c r="GI250" s="246">
        <f t="shared" si="240"/>
        <v>3.9187495352185695</v>
      </c>
      <c r="GJ250" s="246">
        <f t="shared" si="240"/>
        <v>0.55898888507198363</v>
      </c>
      <c r="GK250" s="246">
        <f t="shared" si="240"/>
        <v>0.44356662771642374</v>
      </c>
      <c r="GL250" s="246">
        <f t="shared" si="240"/>
        <v>0.62630360988580169</v>
      </c>
      <c r="GM250" s="346">
        <f t="shared" si="240"/>
        <v>19.207198265591568</v>
      </c>
      <c r="GN250" s="195">
        <f t="shared" si="240"/>
        <v>0</v>
      </c>
      <c r="GO250" s="262">
        <f t="shared" si="240"/>
        <v>0.60374420901220072</v>
      </c>
      <c r="GP250" s="262">
        <f t="shared" si="240"/>
        <v>0</v>
      </c>
      <c r="GQ250" s="262">
        <f t="shared" si="240"/>
        <v>0</v>
      </c>
      <c r="GR250" s="262">
        <f t="shared" si="240"/>
        <v>0</v>
      </c>
      <c r="GS250" s="147">
        <f t="shared" si="240"/>
        <v>1.6523191273285599E-2</v>
      </c>
      <c r="GT250" s="147">
        <f t="shared" si="240"/>
        <v>4.7774555427881032E-2</v>
      </c>
      <c r="GU250" s="346">
        <f t="shared" si="240"/>
        <v>0.66804195571336733</v>
      </c>
      <c r="GV250" s="195">
        <f t="shared" ref="GV250:IL250" si="241">GV59</f>
        <v>0.97183477867195989</v>
      </c>
      <c r="GW250" s="262">
        <f t="shared" si="241"/>
        <v>3.9838497725221398</v>
      </c>
      <c r="GX250" s="262">
        <f t="shared" si="241"/>
        <v>0.58471854254864297</v>
      </c>
      <c r="GY250" s="262">
        <f t="shared" si="241"/>
        <v>0.98290178750063784</v>
      </c>
      <c r="GZ250" s="262">
        <f t="shared" si="241"/>
        <v>0.20034622248082576</v>
      </c>
      <c r="HA250" s="147">
        <f t="shared" si="241"/>
        <v>3.5587193317684951E-2</v>
      </c>
      <c r="HB250" s="147">
        <f t="shared" si="241"/>
        <v>0.10236687663500438</v>
      </c>
      <c r="HC250" s="346">
        <f t="shared" si="241"/>
        <v>6.8616051736768959</v>
      </c>
      <c r="HD250" s="248">
        <f t="shared" si="241"/>
        <v>29.208800699182973</v>
      </c>
      <c r="HE250" s="116">
        <f t="shared" si="241"/>
        <v>1.8033422546259197</v>
      </c>
      <c r="HF250" s="117">
        <f t="shared" si="241"/>
        <v>20.749367436602114</v>
      </c>
      <c r="HG250" s="117">
        <f t="shared" si="241"/>
        <v>6.6560910079549416</v>
      </c>
      <c r="HH250" s="195">
        <f t="shared" si="241"/>
        <v>0.77226288462977521</v>
      </c>
      <c r="HI250" s="262">
        <f t="shared" si="241"/>
        <v>8.8731917458106629E-2</v>
      </c>
      <c r="HJ250" s="262">
        <f t="shared" si="241"/>
        <v>1.610960502113264</v>
      </c>
      <c r="HK250" s="262">
        <f t="shared" si="241"/>
        <v>19.207198265591568</v>
      </c>
      <c r="HL250" s="262">
        <f t="shared" si="241"/>
        <v>0.66804195571336733</v>
      </c>
      <c r="HM250" s="262">
        <f t="shared" si="241"/>
        <v>6.8616051736768959</v>
      </c>
      <c r="HN250" s="120">
        <f t="shared" si="241"/>
        <v>27.679763941381729</v>
      </c>
      <c r="HO250" s="249">
        <f t="shared" si="241"/>
        <v>94.765150498479684</v>
      </c>
      <c r="HP250" s="121">
        <f t="shared" si="241"/>
        <v>5.2348495015203156</v>
      </c>
      <c r="HQ250" s="122">
        <f t="shared" si="241"/>
        <v>22.552709691228035</v>
      </c>
      <c r="HR250" s="123">
        <f t="shared" si="241"/>
        <v>20.906890685162939</v>
      </c>
      <c r="HS250" s="196">
        <f t="shared" si="241"/>
        <v>1.6458190060650963</v>
      </c>
      <c r="HT250" s="197">
        <f t="shared" si="241"/>
        <v>1.4403048403431424</v>
      </c>
      <c r="HU250" s="198">
        <f t="shared" si="241"/>
        <v>0.20551416572195436</v>
      </c>
      <c r="HV250" s="199">
        <f t="shared" si="241"/>
        <v>2.4340667249319146</v>
      </c>
      <c r="HW250" s="125">
        <f t="shared" si="241"/>
        <v>0.15027852121882665</v>
      </c>
      <c r="HX250" s="125">
        <f t="shared" si="241"/>
        <v>1.7291139530501762</v>
      </c>
      <c r="HY250" s="125">
        <f t="shared" si="241"/>
        <v>0.55467425066291176</v>
      </c>
      <c r="HZ250" s="200">
        <f t="shared" si="241"/>
        <v>6.4355240385814597E-2</v>
      </c>
      <c r="IA250" s="201">
        <f t="shared" si="241"/>
        <v>7.3943264548422191E-3</v>
      </c>
      <c r="IB250" s="201">
        <f t="shared" si="241"/>
        <v>0.13424670850943868</v>
      </c>
      <c r="IC250" s="201">
        <f t="shared" si="241"/>
        <v>1.6005998554659639</v>
      </c>
      <c r="ID250" s="201">
        <f t="shared" si="241"/>
        <v>5.5670162976113942E-2</v>
      </c>
      <c r="IE250" s="201">
        <f t="shared" si="241"/>
        <v>0.57180043113974133</v>
      </c>
      <c r="IF250" s="173">
        <f t="shared" si="241"/>
        <v>1.8793924742690029</v>
      </c>
      <c r="IG250" s="174">
        <f t="shared" si="241"/>
        <v>1.7422408904302449</v>
      </c>
      <c r="IH250" s="184">
        <f t="shared" si="241"/>
        <v>0.13715158383875803</v>
      </c>
      <c r="II250" s="185">
        <f t="shared" si="241"/>
        <v>0.12002540336192853</v>
      </c>
      <c r="IJ250" s="177">
        <f t="shared" si="241"/>
        <v>1.7126180476829529E-2</v>
      </c>
      <c r="IK250" s="130">
        <f t="shared" si="241"/>
        <v>2.1213687138170599E-3</v>
      </c>
      <c r="IL250" s="347">
        <f t="shared" si="241"/>
        <v>6.3641061414511799E-2</v>
      </c>
    </row>
    <row r="251" spans="1:246" x14ac:dyDescent="0.2">
      <c r="A251" s="187"/>
      <c r="B251" s="188"/>
      <c r="C251" s="189" t="s">
        <v>157</v>
      </c>
      <c r="D251" s="208">
        <v>0</v>
      </c>
      <c r="E251" s="191">
        <v>0</v>
      </c>
      <c r="F251" s="1">
        <v>963667.29600000032</v>
      </c>
      <c r="G251" s="232">
        <v>15318.891599999999</v>
      </c>
      <c r="H251" s="234">
        <v>75.772713152985986</v>
      </c>
      <c r="I251" s="192">
        <v>0.63122378030164772</v>
      </c>
      <c r="J251" s="193">
        <v>0.3687762196983525</v>
      </c>
      <c r="K251" s="202"/>
      <c r="L251" s="271">
        <v>3.5981079590181722</v>
      </c>
      <c r="M251" s="272">
        <v>1.8159244694340579</v>
      </c>
      <c r="N251" s="314">
        <v>1.7821834895841142</v>
      </c>
      <c r="O251" s="314">
        <v>0.36464438873325389</v>
      </c>
      <c r="P251" s="314">
        <v>1.4175391008508602</v>
      </c>
      <c r="Q251" s="314">
        <v>1.8159244694340579</v>
      </c>
      <c r="R251" s="315">
        <v>0</v>
      </c>
      <c r="S251" s="316">
        <v>3.5981079590181722</v>
      </c>
      <c r="T251" s="316">
        <v>1.6258687503115339</v>
      </c>
      <c r="U251" s="316">
        <v>1.9722392087066383</v>
      </c>
      <c r="V251" s="316">
        <v>0.52373419108700392</v>
      </c>
      <c r="W251" s="316">
        <v>0.28946492750613928</v>
      </c>
      <c r="X251" s="316">
        <v>1.1590400901134952</v>
      </c>
      <c r="Y251" s="316">
        <v>0</v>
      </c>
      <c r="Z251" s="316">
        <v>1.6258687503115339</v>
      </c>
      <c r="AA251" s="317">
        <v>16.776473765684248</v>
      </c>
      <c r="AB251" s="318">
        <v>5.454936549469199</v>
      </c>
      <c r="AC251" s="318">
        <v>11.321537216215049</v>
      </c>
      <c r="AD251" s="318">
        <v>0.61169307905064418</v>
      </c>
      <c r="AE251" s="318">
        <v>10.709844137164403</v>
      </c>
      <c r="AF251" s="318">
        <v>5.454936549469199</v>
      </c>
      <c r="AG251" s="319">
        <v>0.88807504813234206</v>
      </c>
      <c r="AH251" s="320">
        <v>15.888398717551905</v>
      </c>
      <c r="AI251" s="320">
        <v>9.7536987426137287</v>
      </c>
      <c r="AJ251" s="320">
        <v>6.1346999749381759</v>
      </c>
      <c r="AK251" s="320">
        <v>0.55846289194359078</v>
      </c>
      <c r="AL251" s="320">
        <v>0.4124340141104379</v>
      </c>
      <c r="AM251" s="320">
        <v>5.1638030688841479</v>
      </c>
      <c r="AN251" s="320">
        <v>6.5747239990210593</v>
      </c>
      <c r="AO251" s="320">
        <v>3.1789747435926681</v>
      </c>
      <c r="AP251" s="321">
        <v>4.6550201918606939</v>
      </c>
      <c r="AQ251" s="322">
        <v>0.35677243517244406</v>
      </c>
      <c r="AR251" s="323">
        <v>4.2982477566882498</v>
      </c>
      <c r="AS251" s="323">
        <v>0.25800851384604517</v>
      </c>
      <c r="AT251" s="323">
        <v>4.0402392428422047</v>
      </c>
      <c r="AU251" s="323">
        <v>0.35677243517244406</v>
      </c>
      <c r="AV251" s="315">
        <v>9.468622886444808E-2</v>
      </c>
      <c r="AW251" s="316">
        <v>4.5603339629962463</v>
      </c>
      <c r="AX251" s="316">
        <v>1.0725248831808587</v>
      </c>
      <c r="AY251" s="316">
        <v>3.2365478567311725</v>
      </c>
      <c r="AZ251" s="316">
        <v>0</v>
      </c>
      <c r="BA251" s="316">
        <v>0.25126122308421522</v>
      </c>
      <c r="BB251" s="316">
        <v>3.2365478567311725</v>
      </c>
      <c r="BC251" s="316">
        <v>0</v>
      </c>
      <c r="BD251" s="316">
        <v>1.0725248831808587</v>
      </c>
      <c r="BE251" s="324">
        <v>0.48697942960444968</v>
      </c>
      <c r="BF251" s="325">
        <v>0.10469350885336462</v>
      </c>
      <c r="BG251" s="326">
        <v>0.38228592075108503</v>
      </c>
      <c r="BH251" s="326">
        <v>4.3778801261864017E-4</v>
      </c>
      <c r="BI251" s="326">
        <v>0.38184813273846635</v>
      </c>
      <c r="BJ251" s="326">
        <v>0.10469350885336462</v>
      </c>
      <c r="BK251" s="319">
        <v>8.1067165512167111E-3</v>
      </c>
      <c r="BL251" s="320">
        <v>0.47887271305323298</v>
      </c>
      <c r="BM251" s="320">
        <v>0.22871209284067992</v>
      </c>
      <c r="BN251" s="320">
        <v>0.25016062021255303</v>
      </c>
      <c r="BO251" s="320">
        <v>0</v>
      </c>
      <c r="BP251" s="320">
        <v>4.0993294695912343E-4</v>
      </c>
      <c r="BQ251" s="320">
        <v>0.24975068726559391</v>
      </c>
      <c r="BR251" s="320">
        <v>0</v>
      </c>
      <c r="BS251" s="320">
        <v>0.22871209284067992</v>
      </c>
      <c r="BT251" s="275">
        <v>2.4721098396686858</v>
      </c>
      <c r="BU251" s="327">
        <v>0.3414516353133546</v>
      </c>
      <c r="BV251" s="328">
        <v>2.1306582043553313</v>
      </c>
      <c r="BW251" s="328">
        <v>0.76485166310191399</v>
      </c>
      <c r="BX251" s="328">
        <v>1.3658065412534173</v>
      </c>
      <c r="BY251" s="328">
        <v>0.3414516353133546</v>
      </c>
      <c r="BZ251" s="329">
        <v>1.893738832960234</v>
      </c>
      <c r="CA251" s="330">
        <v>0.57837100670845176</v>
      </c>
      <c r="CB251" s="330">
        <v>0.28158800273397339</v>
      </c>
      <c r="CC251" s="330">
        <v>0.29678300397447838</v>
      </c>
      <c r="CD251" s="330">
        <v>0</v>
      </c>
      <c r="CE251" s="330">
        <v>0.17894351588769794</v>
      </c>
      <c r="CF251" s="330">
        <v>0.11783948808678044</v>
      </c>
      <c r="CG251" s="330">
        <v>0</v>
      </c>
      <c r="CH251" s="330">
        <v>0.28158800273397339</v>
      </c>
      <c r="CI251" s="331">
        <v>0.14896357888616141</v>
      </c>
      <c r="CJ251" s="332">
        <v>3.7352602026043888E-3</v>
      </c>
      <c r="CK251" s="332">
        <v>0.14522831868355701</v>
      </c>
      <c r="CL251" s="332">
        <v>0</v>
      </c>
      <c r="CM251" s="332">
        <v>0.14522831868355701</v>
      </c>
      <c r="CN251" s="332">
        <v>3.7352602026043888E-3</v>
      </c>
      <c r="CO251" s="333">
        <v>0</v>
      </c>
      <c r="CP251" s="334">
        <v>0.14896357888616141</v>
      </c>
      <c r="CQ251" s="334">
        <v>9.5334041247276957E-2</v>
      </c>
      <c r="CR251" s="334">
        <v>5.362953763888445E-2</v>
      </c>
      <c r="CS251" s="335">
        <v>0</v>
      </c>
      <c r="CT251" s="335">
        <v>0</v>
      </c>
      <c r="CU251" s="334">
        <v>5.362953763888445E-2</v>
      </c>
      <c r="CV251" s="334">
        <v>7.6368289952489302E-2</v>
      </c>
      <c r="CW251" s="334">
        <v>1.8965751294787656E-2</v>
      </c>
      <c r="CX251" s="299">
        <v>2.2441459137902355</v>
      </c>
      <c r="CY251" s="300">
        <v>0.14653832141198819</v>
      </c>
      <c r="CZ251" s="301">
        <v>2.0976075923782482</v>
      </c>
      <c r="DA251" s="301">
        <v>0</v>
      </c>
      <c r="DB251" s="301">
        <v>2.0976075923782482</v>
      </c>
      <c r="DC251" s="301">
        <v>0.14653832141198819</v>
      </c>
      <c r="DD251" s="169">
        <v>0</v>
      </c>
      <c r="DE251" s="170">
        <v>2.2441459137902355</v>
      </c>
      <c r="DF251" s="170">
        <v>1.4968274882515962</v>
      </c>
      <c r="DG251" s="170">
        <v>0.74731842553863936</v>
      </c>
      <c r="DH251" s="170">
        <v>0</v>
      </c>
      <c r="DI251" s="170">
        <v>0</v>
      </c>
      <c r="DJ251" s="170">
        <v>0.74731842553863947</v>
      </c>
      <c r="DK251" s="170">
        <v>1.4075472657615076</v>
      </c>
      <c r="DL251" s="170">
        <v>8.9280222490088532E-2</v>
      </c>
      <c r="DM251" s="336">
        <v>30.381800678512644</v>
      </c>
      <c r="DN251" s="337">
        <v>8.2240521798570132</v>
      </c>
      <c r="DO251" s="337">
        <v>22.157748498655632</v>
      </c>
      <c r="DP251" s="337">
        <v>1.9996354327444761</v>
      </c>
      <c r="DQ251" s="337">
        <v>20.158113065911156</v>
      </c>
      <c r="DR251" s="337">
        <v>8.2240521798570132</v>
      </c>
      <c r="DS251" s="338">
        <v>2.8846068265082412</v>
      </c>
      <c r="DT251" s="339">
        <v>27.497193852004401</v>
      </c>
      <c r="DU251" s="339">
        <v>14.55455400117965</v>
      </c>
      <c r="DV251" s="339">
        <v>12.691378627740542</v>
      </c>
      <c r="DW251" s="339">
        <v>1.0821970830305947</v>
      </c>
      <c r="DX251" s="339">
        <v>1.1325136135354494</v>
      </c>
      <c r="DY251" s="339">
        <v>10.727929154258712</v>
      </c>
      <c r="DZ251" s="339">
        <v>8.0586395547350556</v>
      </c>
      <c r="EA251" s="339">
        <v>6.4959144464445897</v>
      </c>
      <c r="EB251" s="340">
        <v>3.5981079590181722</v>
      </c>
      <c r="EC251" s="274">
        <v>16.776473765684248</v>
      </c>
      <c r="ED251" s="274">
        <v>4.6550201918606939</v>
      </c>
      <c r="EE251" s="274">
        <v>0.48697942960444968</v>
      </c>
      <c r="EF251" s="274">
        <v>2.4721098396686858</v>
      </c>
      <c r="EG251" s="274">
        <v>0.14896357888616141</v>
      </c>
      <c r="EH251" s="274">
        <f t="shared" ref="EH251:EH258" si="242">CX251</f>
        <v>2.2441459137902355</v>
      </c>
      <c r="EI251" s="248">
        <f>EI108</f>
        <v>30.381800678512644</v>
      </c>
      <c r="EJ251" s="245">
        <f t="shared" ref="EJ251:GU251" si="243">EJ108</f>
        <v>0.36464438873325389</v>
      </c>
      <c r="EK251" s="246">
        <f t="shared" si="243"/>
        <v>0.61169307905064418</v>
      </c>
      <c r="EL251" s="246">
        <f t="shared" si="243"/>
        <v>0.25800851384604517</v>
      </c>
      <c r="EM251" s="246">
        <f t="shared" si="243"/>
        <v>4.3778801261864017E-4</v>
      </c>
      <c r="EN251" s="246">
        <f t="shared" si="243"/>
        <v>0.76485166310191399</v>
      </c>
      <c r="EO251" s="246">
        <f t="shared" si="243"/>
        <v>0</v>
      </c>
      <c r="EP251" s="246">
        <f t="shared" si="243"/>
        <v>0</v>
      </c>
      <c r="EQ251" s="341">
        <f t="shared" si="243"/>
        <v>1.9996354327444761</v>
      </c>
      <c r="ER251" s="246">
        <f t="shared" si="243"/>
        <v>1.4175391008508602</v>
      </c>
      <c r="ES251" s="246">
        <f t="shared" si="243"/>
        <v>10.709844137164403</v>
      </c>
      <c r="ET251" s="246">
        <f t="shared" si="243"/>
        <v>4.0402392428422047</v>
      </c>
      <c r="EU251" s="246">
        <f t="shared" si="243"/>
        <v>0.38184813273846635</v>
      </c>
      <c r="EV251" s="246">
        <f t="shared" si="243"/>
        <v>1.3658065412534173</v>
      </c>
      <c r="EW251" s="246">
        <f t="shared" si="243"/>
        <v>0.14522831868355701</v>
      </c>
      <c r="EX251" s="246">
        <f t="shared" si="243"/>
        <v>2.0976075923782482</v>
      </c>
      <c r="EY251" s="342">
        <f t="shared" si="243"/>
        <v>20.158113065911156</v>
      </c>
      <c r="EZ251" s="246">
        <f t="shared" si="243"/>
        <v>1.8159244694340579</v>
      </c>
      <c r="FA251" s="246">
        <f t="shared" si="243"/>
        <v>5.454936549469199</v>
      </c>
      <c r="FB251" s="246">
        <f t="shared" si="243"/>
        <v>0.35677243517244406</v>
      </c>
      <c r="FC251" s="246">
        <f t="shared" si="243"/>
        <v>0.10469350885336462</v>
      </c>
      <c r="FD251" s="246">
        <f t="shared" si="243"/>
        <v>0.3414516353133546</v>
      </c>
      <c r="FE251" s="246">
        <f t="shared" si="243"/>
        <v>3.7352602026043888E-3</v>
      </c>
      <c r="FF251" s="246">
        <f t="shared" si="243"/>
        <v>0.14653832141198819</v>
      </c>
      <c r="FG251" s="343">
        <f t="shared" si="243"/>
        <v>8.2240521798570132</v>
      </c>
      <c r="FH251" s="276">
        <f t="shared" si="243"/>
        <v>0</v>
      </c>
      <c r="FI251" s="260">
        <f t="shared" si="243"/>
        <v>0.88807504813234206</v>
      </c>
      <c r="FJ251" s="260">
        <f t="shared" si="243"/>
        <v>9.468622886444808E-2</v>
      </c>
      <c r="FK251" s="260">
        <f t="shared" si="243"/>
        <v>8.1067165512167111E-3</v>
      </c>
      <c r="FL251" s="260">
        <f t="shared" si="243"/>
        <v>1.893738832960234</v>
      </c>
      <c r="FM251" s="264">
        <f t="shared" si="243"/>
        <v>0</v>
      </c>
      <c r="FN251" s="264">
        <f t="shared" si="243"/>
        <v>0</v>
      </c>
      <c r="FO251" s="344">
        <f t="shared" si="243"/>
        <v>2.8846068265082412</v>
      </c>
      <c r="FP251" s="345">
        <f t="shared" si="243"/>
        <v>0.52373419108700392</v>
      </c>
      <c r="FQ251" s="260">
        <f t="shared" si="243"/>
        <v>0.55846289194359078</v>
      </c>
      <c r="FR251" s="260">
        <f t="shared" si="243"/>
        <v>0</v>
      </c>
      <c r="FS251" s="260">
        <f t="shared" si="243"/>
        <v>0</v>
      </c>
      <c r="FT251" s="260">
        <f t="shared" si="243"/>
        <v>0</v>
      </c>
      <c r="FU251" s="264">
        <f t="shared" si="243"/>
        <v>0</v>
      </c>
      <c r="FV251" s="147">
        <f t="shared" si="243"/>
        <v>0</v>
      </c>
      <c r="FW251" s="344">
        <f t="shared" si="243"/>
        <v>1.0821970830305947</v>
      </c>
      <c r="FX251" s="195">
        <f t="shared" si="243"/>
        <v>0.28946492750613928</v>
      </c>
      <c r="FY251" s="262">
        <f t="shared" si="243"/>
        <v>0.4124340141104379</v>
      </c>
      <c r="FZ251" s="262">
        <f t="shared" si="243"/>
        <v>0.25126122308421522</v>
      </c>
      <c r="GA251" s="262">
        <f t="shared" si="243"/>
        <v>4.0993294695912343E-4</v>
      </c>
      <c r="GB251" s="262">
        <f t="shared" si="243"/>
        <v>0.17894351588769794</v>
      </c>
      <c r="GC251" s="147">
        <f t="shared" si="243"/>
        <v>0</v>
      </c>
      <c r="GD251" s="147">
        <f t="shared" si="243"/>
        <v>0</v>
      </c>
      <c r="GE251" s="346">
        <f t="shared" si="243"/>
        <v>1.1325136135354494</v>
      </c>
      <c r="GF251" s="273">
        <f t="shared" si="243"/>
        <v>1.1590400901134952</v>
      </c>
      <c r="GG251" s="246">
        <f t="shared" si="243"/>
        <v>5.1638030688841479</v>
      </c>
      <c r="GH251" s="246">
        <f t="shared" si="243"/>
        <v>3.2365478567311725</v>
      </c>
      <c r="GI251" s="246">
        <f t="shared" si="243"/>
        <v>0.24975068726559391</v>
      </c>
      <c r="GJ251" s="246">
        <f t="shared" si="243"/>
        <v>0.11783948808678044</v>
      </c>
      <c r="GK251" s="246">
        <f t="shared" si="243"/>
        <v>5.362953763888445E-2</v>
      </c>
      <c r="GL251" s="246">
        <f t="shared" si="243"/>
        <v>0.74731842553863947</v>
      </c>
      <c r="GM251" s="346">
        <f t="shared" si="243"/>
        <v>10.727929154258712</v>
      </c>
      <c r="GN251" s="195">
        <f t="shared" si="243"/>
        <v>0</v>
      </c>
      <c r="GO251" s="262">
        <f t="shared" si="243"/>
        <v>6.5747239990210593</v>
      </c>
      <c r="GP251" s="262">
        <f t="shared" si="243"/>
        <v>0</v>
      </c>
      <c r="GQ251" s="262">
        <f t="shared" si="243"/>
        <v>0</v>
      </c>
      <c r="GR251" s="262">
        <f t="shared" si="243"/>
        <v>0</v>
      </c>
      <c r="GS251" s="147">
        <f t="shared" si="243"/>
        <v>7.6368289952489302E-2</v>
      </c>
      <c r="GT251" s="147">
        <f t="shared" si="243"/>
        <v>1.4075472657615076</v>
      </c>
      <c r="GU251" s="346">
        <f t="shared" si="243"/>
        <v>8.0586395547350556</v>
      </c>
      <c r="GV251" s="195">
        <f t="shared" ref="GV251:IL251" si="244">GV108</f>
        <v>1.6258687503115339</v>
      </c>
      <c r="GW251" s="262">
        <f t="shared" si="244"/>
        <v>3.1789747435926681</v>
      </c>
      <c r="GX251" s="262">
        <f t="shared" si="244"/>
        <v>1.0725248831808587</v>
      </c>
      <c r="GY251" s="262">
        <f t="shared" si="244"/>
        <v>0.22871209284067992</v>
      </c>
      <c r="GZ251" s="262">
        <f t="shared" si="244"/>
        <v>0.28158800273397339</v>
      </c>
      <c r="HA251" s="147">
        <f t="shared" si="244"/>
        <v>1.8965751294787656E-2</v>
      </c>
      <c r="HB251" s="147">
        <f t="shared" si="244"/>
        <v>8.9280222490088532E-2</v>
      </c>
      <c r="HC251" s="346">
        <f t="shared" si="244"/>
        <v>6.4959144464445897</v>
      </c>
      <c r="HD251" s="248">
        <f t="shared" si="244"/>
        <v>30.381800678512644</v>
      </c>
      <c r="HE251" s="116">
        <f t="shared" si="244"/>
        <v>1.9996354327444761</v>
      </c>
      <c r="HF251" s="117">
        <f t="shared" si="244"/>
        <v>20.158113065911156</v>
      </c>
      <c r="HG251" s="117">
        <f t="shared" si="244"/>
        <v>8.2240521798570132</v>
      </c>
      <c r="HH251" s="195">
        <f t="shared" si="244"/>
        <v>2.8846068265082412</v>
      </c>
      <c r="HI251" s="262">
        <f t="shared" si="244"/>
        <v>1.0821970830305947</v>
      </c>
      <c r="HJ251" s="262">
        <f t="shared" si="244"/>
        <v>1.1325136135354494</v>
      </c>
      <c r="HK251" s="262">
        <f t="shared" si="244"/>
        <v>10.727929154258712</v>
      </c>
      <c r="HL251" s="262">
        <f t="shared" si="244"/>
        <v>8.0586395547350556</v>
      </c>
      <c r="HM251" s="262">
        <f t="shared" si="244"/>
        <v>6.4959144464445897</v>
      </c>
      <c r="HN251" s="120">
        <f t="shared" si="244"/>
        <v>18.356357214238752</v>
      </c>
      <c r="HO251" s="249">
        <f t="shared" si="244"/>
        <v>60.418924501802756</v>
      </c>
      <c r="HP251" s="121">
        <f t="shared" si="244"/>
        <v>39.581075498197244</v>
      </c>
      <c r="HQ251" s="122">
        <f t="shared" si="244"/>
        <v>22.157748498655632</v>
      </c>
      <c r="HR251" s="123">
        <f t="shared" si="244"/>
        <v>12.942639850824756</v>
      </c>
      <c r="HS251" s="196">
        <f t="shared" si="244"/>
        <v>9.2151086478308759</v>
      </c>
      <c r="HT251" s="197">
        <f t="shared" si="244"/>
        <v>10.943246381243297</v>
      </c>
      <c r="HU251" s="198">
        <f t="shared" si="244"/>
        <v>-1.7281377334124235</v>
      </c>
      <c r="HV251" s="199">
        <f t="shared" si="244"/>
        <v>2.5318167232093871</v>
      </c>
      <c r="HW251" s="125">
        <f t="shared" si="244"/>
        <v>0.16663628606203967</v>
      </c>
      <c r="HX251" s="125">
        <f t="shared" si="244"/>
        <v>1.6798427554925963</v>
      </c>
      <c r="HY251" s="125">
        <f t="shared" si="244"/>
        <v>0.68533768165475106</v>
      </c>
      <c r="HZ251" s="200">
        <f t="shared" si="244"/>
        <v>0.24038390220902009</v>
      </c>
      <c r="IA251" s="201">
        <f t="shared" si="244"/>
        <v>9.0183090252549558E-2</v>
      </c>
      <c r="IB251" s="201">
        <f t="shared" si="244"/>
        <v>9.4376134461287453E-2</v>
      </c>
      <c r="IC251" s="201">
        <f t="shared" si="244"/>
        <v>0.89399409618822601</v>
      </c>
      <c r="ID251" s="201">
        <f t="shared" si="244"/>
        <v>0.67155329622792126</v>
      </c>
      <c r="IE251" s="201">
        <f t="shared" si="244"/>
        <v>0.54132620387038244</v>
      </c>
      <c r="IF251" s="173">
        <f t="shared" si="244"/>
        <v>1.8464790415546359</v>
      </c>
      <c r="IG251" s="174">
        <f t="shared" si="244"/>
        <v>1.078553320902063</v>
      </c>
      <c r="IH251" s="184">
        <f t="shared" si="244"/>
        <v>0.76792572065257303</v>
      </c>
      <c r="II251" s="185">
        <f t="shared" si="244"/>
        <v>0.91193719843694143</v>
      </c>
      <c r="IJ251" s="177">
        <f t="shared" si="244"/>
        <v>-0.14401147778436862</v>
      </c>
      <c r="IK251" s="130">
        <f t="shared" si="244"/>
        <v>0</v>
      </c>
      <c r="IL251" s="347">
        <f t="shared" si="244"/>
        <v>0</v>
      </c>
    </row>
    <row r="252" spans="1:246" x14ac:dyDescent="0.2">
      <c r="A252" s="187"/>
      <c r="B252" s="188"/>
      <c r="C252" s="189" t="s">
        <v>212</v>
      </c>
      <c r="D252" s="208">
        <v>0</v>
      </c>
      <c r="E252" s="191">
        <v>0</v>
      </c>
      <c r="F252" s="1">
        <v>610483.36100000015</v>
      </c>
      <c r="G252" s="232">
        <v>16905.796000000002</v>
      </c>
      <c r="H252" s="234">
        <v>67.840916403545862</v>
      </c>
      <c r="I252" s="192">
        <v>0.30768194182991931</v>
      </c>
      <c r="J252" s="193">
        <v>0.69231805817008063</v>
      </c>
      <c r="K252" s="202"/>
      <c r="L252" s="271">
        <v>3.2750590060573024</v>
      </c>
      <c r="M252" s="272">
        <v>1.3521708400781554</v>
      </c>
      <c r="N252" s="314">
        <v>1.922888165979147</v>
      </c>
      <c r="O252" s="314">
        <v>0.33324997145035973</v>
      </c>
      <c r="P252" s="314">
        <v>1.5896381945287872</v>
      </c>
      <c r="Q252" s="314">
        <v>1.3521708400781554</v>
      </c>
      <c r="R252" s="315">
        <v>0</v>
      </c>
      <c r="S252" s="316">
        <v>3.2750590060573024</v>
      </c>
      <c r="T252" s="316">
        <v>1.3000553468634772</v>
      </c>
      <c r="U252" s="316">
        <v>1.9750036591938251</v>
      </c>
      <c r="V252" s="316">
        <v>0.21326311923166283</v>
      </c>
      <c r="W252" s="316">
        <v>0.295575915369792</v>
      </c>
      <c r="X252" s="316">
        <v>1.4661646245923703</v>
      </c>
      <c r="Y252" s="316">
        <v>0</v>
      </c>
      <c r="Z252" s="316">
        <v>1.3000553468634772</v>
      </c>
      <c r="AA252" s="317">
        <v>15.814005746130709</v>
      </c>
      <c r="AB252" s="318">
        <v>4.8677799479272297</v>
      </c>
      <c r="AC252" s="318">
        <v>10.946225798203479</v>
      </c>
      <c r="AD252" s="318">
        <v>0.82122759624752528</v>
      </c>
      <c r="AE252" s="318">
        <v>10.124998201955954</v>
      </c>
      <c r="AF252" s="318">
        <v>4.8677799479272297</v>
      </c>
      <c r="AG252" s="319">
        <v>0.53596022248089048</v>
      </c>
      <c r="AH252" s="320">
        <v>15.278045523649817</v>
      </c>
      <c r="AI252" s="320">
        <v>7.0716893078928038</v>
      </c>
      <c r="AJ252" s="320">
        <v>8.2063562157570136</v>
      </c>
      <c r="AK252" s="320">
        <v>0.39049522215831539</v>
      </c>
      <c r="AL252" s="320">
        <v>0.65692157533400164</v>
      </c>
      <c r="AM252" s="320">
        <v>7.1589394182646986</v>
      </c>
      <c r="AN252" s="320">
        <v>2.7138563650583722</v>
      </c>
      <c r="AO252" s="320">
        <v>4.3578329428344311</v>
      </c>
      <c r="AP252" s="321">
        <v>15.861460306986427</v>
      </c>
      <c r="AQ252" s="322">
        <v>1.1518727626849115</v>
      </c>
      <c r="AR252" s="323">
        <v>14.709587544301515</v>
      </c>
      <c r="AS252" s="323">
        <v>1.9850587990156023</v>
      </c>
      <c r="AT252" s="323">
        <v>12.724528745285912</v>
      </c>
      <c r="AU252" s="323">
        <v>1.1518727626849115</v>
      </c>
      <c r="AV252" s="315">
        <v>0.2877003575069183</v>
      </c>
      <c r="AW252" s="316">
        <v>15.573759949479509</v>
      </c>
      <c r="AX252" s="316">
        <v>2.2494532672298821</v>
      </c>
      <c r="AY252" s="316">
        <v>11.377471727928858</v>
      </c>
      <c r="AZ252" s="316">
        <v>0</v>
      </c>
      <c r="BA252" s="316">
        <v>1.9468349543207695</v>
      </c>
      <c r="BB252" s="316">
        <v>11.377471727928858</v>
      </c>
      <c r="BC252" s="316">
        <v>0</v>
      </c>
      <c r="BD252" s="316">
        <v>2.2494532672298821</v>
      </c>
      <c r="BE252" s="324">
        <v>0.89703933096846822</v>
      </c>
      <c r="BF252" s="325">
        <v>0.14706016564635352</v>
      </c>
      <c r="BG252" s="326">
        <v>0.74997916532211484</v>
      </c>
      <c r="BH252" s="326">
        <v>1.6478444293302851E-7</v>
      </c>
      <c r="BI252" s="326">
        <v>0.74997900053767186</v>
      </c>
      <c r="BJ252" s="326">
        <v>0.14706016564635352</v>
      </c>
      <c r="BK252" s="319">
        <v>6.4010045088043879E-2</v>
      </c>
      <c r="BL252" s="320">
        <v>0.83302928588042446</v>
      </c>
      <c r="BM252" s="320">
        <v>0.32199875986362159</v>
      </c>
      <c r="BN252" s="320">
        <v>0.51103052601680277</v>
      </c>
      <c r="BO252" s="320">
        <v>0</v>
      </c>
      <c r="BP252" s="320">
        <v>7.4152999319862953E-9</v>
      </c>
      <c r="BQ252" s="320">
        <v>0.51103051860150284</v>
      </c>
      <c r="BR252" s="320">
        <v>0</v>
      </c>
      <c r="BS252" s="320">
        <v>0.32199875986362159</v>
      </c>
      <c r="BT252" s="275">
        <v>2.6445785905565149</v>
      </c>
      <c r="BU252" s="327">
        <v>0.36527328598846892</v>
      </c>
      <c r="BV252" s="328">
        <v>2.2793053045680458</v>
      </c>
      <c r="BW252" s="328">
        <v>0.81821216061417057</v>
      </c>
      <c r="BX252" s="328">
        <v>1.4610931439538752</v>
      </c>
      <c r="BY252" s="328">
        <v>0.36527328598846892</v>
      </c>
      <c r="BZ252" s="329">
        <v>1.0402327405312695</v>
      </c>
      <c r="CA252" s="330">
        <v>1.6043458500252454</v>
      </c>
      <c r="CB252" s="330">
        <v>0.49431751878942087</v>
      </c>
      <c r="CC252" s="330">
        <v>1.1100283312358246</v>
      </c>
      <c r="CD252" s="330">
        <v>0</v>
      </c>
      <c r="CE252" s="330">
        <v>0.49637219669289379</v>
      </c>
      <c r="CF252" s="330">
        <v>0.61365613454293078</v>
      </c>
      <c r="CG252" s="330">
        <v>0</v>
      </c>
      <c r="CH252" s="330">
        <v>0.49431751878942087</v>
      </c>
      <c r="CI252" s="331">
        <v>1.3851281497871628</v>
      </c>
      <c r="CJ252" s="332">
        <v>3.8792864603138751E-2</v>
      </c>
      <c r="CK252" s="332">
        <v>1.346335285184024</v>
      </c>
      <c r="CL252" s="332">
        <v>0</v>
      </c>
      <c r="CM252" s="332">
        <v>1.346335285184024</v>
      </c>
      <c r="CN252" s="332">
        <v>3.8792864603138751E-2</v>
      </c>
      <c r="CO252" s="333">
        <v>0</v>
      </c>
      <c r="CP252" s="334">
        <v>1.3851281497871628</v>
      </c>
      <c r="CQ252" s="334">
        <v>0.44895396304551005</v>
      </c>
      <c r="CR252" s="334">
        <v>0.93617418674165276</v>
      </c>
      <c r="CS252" s="335">
        <v>0</v>
      </c>
      <c r="CT252" s="335">
        <v>0</v>
      </c>
      <c r="CU252" s="334">
        <v>0.93617418674165276</v>
      </c>
      <c r="CV252" s="334">
        <v>0.28785701723299867</v>
      </c>
      <c r="CW252" s="334">
        <v>0.16109694581251138</v>
      </c>
      <c r="CX252" s="299">
        <v>1.109421609222373</v>
      </c>
      <c r="CY252" s="300">
        <v>0.12485212093445949</v>
      </c>
      <c r="CZ252" s="301">
        <v>0.98456948828791335</v>
      </c>
      <c r="DA252" s="301">
        <v>0</v>
      </c>
      <c r="DB252" s="301">
        <v>0.98456948828791335</v>
      </c>
      <c r="DC252" s="301">
        <v>0.12485212093445949</v>
      </c>
      <c r="DD252" s="169">
        <v>0</v>
      </c>
      <c r="DE252" s="170">
        <v>1.109421609222373</v>
      </c>
      <c r="DF252" s="170">
        <v>0.46814575034081551</v>
      </c>
      <c r="DG252" s="170">
        <v>0.64127585888155747</v>
      </c>
      <c r="DH252" s="170">
        <v>0</v>
      </c>
      <c r="DI252" s="170">
        <v>0</v>
      </c>
      <c r="DJ252" s="170">
        <v>0.64127585888155736</v>
      </c>
      <c r="DK252" s="170">
        <v>0.35384206288046993</v>
      </c>
      <c r="DL252" s="170">
        <v>0.11430368746034565</v>
      </c>
      <c r="DM252" s="336">
        <v>40.986692739708957</v>
      </c>
      <c r="DN252" s="337">
        <v>8.0478019878627158</v>
      </c>
      <c r="DO252" s="337">
        <v>32.938890751846237</v>
      </c>
      <c r="DP252" s="337">
        <v>3.9577486921121015</v>
      </c>
      <c r="DQ252" s="337">
        <v>28.981142059734136</v>
      </c>
      <c r="DR252" s="337">
        <v>8.0478019878627158</v>
      </c>
      <c r="DS252" s="338">
        <v>1.9279033656071221</v>
      </c>
      <c r="DT252" s="339">
        <v>39.058789374101835</v>
      </c>
      <c r="DU252" s="339">
        <v>12.35461391402553</v>
      </c>
      <c r="DV252" s="339">
        <v>24.757340505755536</v>
      </c>
      <c r="DW252" s="339">
        <v>0.60375834138997819</v>
      </c>
      <c r="DX252" s="339">
        <v>3.3957046491327567</v>
      </c>
      <c r="DY252" s="339">
        <v>22.70471246955357</v>
      </c>
      <c r="DZ252" s="339">
        <v>3.355555445171841</v>
      </c>
      <c r="EA252" s="339">
        <v>8.9990584688536899</v>
      </c>
      <c r="EB252" s="340">
        <v>3.2750590060573024</v>
      </c>
      <c r="EC252" s="274">
        <v>15.814005746130709</v>
      </c>
      <c r="ED252" s="274">
        <v>15.861460306986427</v>
      </c>
      <c r="EE252" s="274">
        <v>0.89703933096846822</v>
      </c>
      <c r="EF252" s="274">
        <v>2.6445785905565149</v>
      </c>
      <c r="EG252" s="274">
        <v>1.3851281497871628</v>
      </c>
      <c r="EH252" s="274">
        <f t="shared" si="242"/>
        <v>1.109421609222373</v>
      </c>
      <c r="EI252" s="248">
        <f>EI134</f>
        <v>40.986692739708957</v>
      </c>
      <c r="EJ252" s="245">
        <f t="shared" ref="EJ252:GU252" si="245">EJ134</f>
        <v>0.33324997145035973</v>
      </c>
      <c r="EK252" s="246">
        <f t="shared" si="245"/>
        <v>0.82122759624752528</v>
      </c>
      <c r="EL252" s="246">
        <f t="shared" si="245"/>
        <v>1.9850587990156023</v>
      </c>
      <c r="EM252" s="246">
        <f t="shared" si="245"/>
        <v>1.6478444293302851E-7</v>
      </c>
      <c r="EN252" s="246">
        <f t="shared" si="245"/>
        <v>0.81821216061417057</v>
      </c>
      <c r="EO252" s="246">
        <f t="shared" si="245"/>
        <v>0</v>
      </c>
      <c r="EP252" s="246">
        <f t="shared" si="245"/>
        <v>0</v>
      </c>
      <c r="EQ252" s="341">
        <f t="shared" si="245"/>
        <v>3.9577486921121015</v>
      </c>
      <c r="ER252" s="246">
        <f t="shared" si="245"/>
        <v>1.5896381945287872</v>
      </c>
      <c r="ES252" s="246">
        <f t="shared" si="245"/>
        <v>10.124998201955954</v>
      </c>
      <c r="ET252" s="246">
        <f t="shared" si="245"/>
        <v>12.724528745285912</v>
      </c>
      <c r="EU252" s="246">
        <f t="shared" si="245"/>
        <v>0.74997900053767186</v>
      </c>
      <c r="EV252" s="246">
        <f t="shared" si="245"/>
        <v>1.4610931439538752</v>
      </c>
      <c r="EW252" s="246">
        <f t="shared" si="245"/>
        <v>1.346335285184024</v>
      </c>
      <c r="EX252" s="246">
        <f t="shared" si="245"/>
        <v>0.98456948828791335</v>
      </c>
      <c r="EY252" s="342">
        <f t="shared" si="245"/>
        <v>28.981142059734136</v>
      </c>
      <c r="EZ252" s="246">
        <f t="shared" si="245"/>
        <v>1.3521708400781554</v>
      </c>
      <c r="FA252" s="246">
        <f t="shared" si="245"/>
        <v>4.8677799479272297</v>
      </c>
      <c r="FB252" s="246">
        <f t="shared" si="245"/>
        <v>1.1518727626849115</v>
      </c>
      <c r="FC252" s="246">
        <f t="shared" si="245"/>
        <v>0.14706016564635352</v>
      </c>
      <c r="FD252" s="246">
        <f t="shared" si="245"/>
        <v>0.36527328598846892</v>
      </c>
      <c r="FE252" s="246">
        <f t="shared" si="245"/>
        <v>3.8792864603138751E-2</v>
      </c>
      <c r="FF252" s="246">
        <f t="shared" si="245"/>
        <v>0.12485212093445949</v>
      </c>
      <c r="FG252" s="343">
        <f t="shared" si="245"/>
        <v>8.0478019878627158</v>
      </c>
      <c r="FH252" s="276">
        <f t="shared" si="245"/>
        <v>0</v>
      </c>
      <c r="FI252" s="260">
        <f t="shared" si="245"/>
        <v>0.53596022248089048</v>
      </c>
      <c r="FJ252" s="260">
        <f t="shared" si="245"/>
        <v>0.2877003575069183</v>
      </c>
      <c r="FK252" s="260">
        <f t="shared" si="245"/>
        <v>6.4010045088043879E-2</v>
      </c>
      <c r="FL252" s="260">
        <f t="shared" si="245"/>
        <v>1.0402327405312695</v>
      </c>
      <c r="FM252" s="264">
        <f t="shared" si="245"/>
        <v>0</v>
      </c>
      <c r="FN252" s="264">
        <f t="shared" si="245"/>
        <v>0</v>
      </c>
      <c r="FO252" s="344">
        <f t="shared" si="245"/>
        <v>1.9279033656071221</v>
      </c>
      <c r="FP252" s="345">
        <f t="shared" si="245"/>
        <v>0.21326311923166283</v>
      </c>
      <c r="FQ252" s="260">
        <f t="shared" si="245"/>
        <v>0.39049522215831539</v>
      </c>
      <c r="FR252" s="260">
        <f t="shared" si="245"/>
        <v>0</v>
      </c>
      <c r="FS252" s="260">
        <f t="shared" si="245"/>
        <v>0</v>
      </c>
      <c r="FT252" s="260">
        <f t="shared" si="245"/>
        <v>0</v>
      </c>
      <c r="FU252" s="264">
        <f t="shared" si="245"/>
        <v>0</v>
      </c>
      <c r="FV252" s="147">
        <f t="shared" si="245"/>
        <v>0</v>
      </c>
      <c r="FW252" s="344">
        <f t="shared" si="245"/>
        <v>0.60375834138997819</v>
      </c>
      <c r="FX252" s="195">
        <f t="shared" si="245"/>
        <v>0.295575915369792</v>
      </c>
      <c r="FY252" s="262">
        <f t="shared" si="245"/>
        <v>0.65692157533400164</v>
      </c>
      <c r="FZ252" s="262">
        <f t="shared" si="245"/>
        <v>1.9468349543207695</v>
      </c>
      <c r="GA252" s="262">
        <f t="shared" si="245"/>
        <v>7.4152999319862953E-9</v>
      </c>
      <c r="GB252" s="262">
        <f t="shared" si="245"/>
        <v>0.49637219669289379</v>
      </c>
      <c r="GC252" s="147">
        <f t="shared" si="245"/>
        <v>0</v>
      </c>
      <c r="GD252" s="147">
        <f t="shared" si="245"/>
        <v>0</v>
      </c>
      <c r="GE252" s="346">
        <f t="shared" si="245"/>
        <v>3.3957046491327567</v>
      </c>
      <c r="GF252" s="273">
        <f t="shared" si="245"/>
        <v>1.4661646245923703</v>
      </c>
      <c r="GG252" s="246">
        <f t="shared" si="245"/>
        <v>7.1589394182646986</v>
      </c>
      <c r="GH252" s="246">
        <f t="shared" si="245"/>
        <v>11.377471727928858</v>
      </c>
      <c r="GI252" s="246">
        <f t="shared" si="245"/>
        <v>0.51103051860150284</v>
      </c>
      <c r="GJ252" s="246">
        <f t="shared" si="245"/>
        <v>0.61365613454293078</v>
      </c>
      <c r="GK252" s="246">
        <f t="shared" si="245"/>
        <v>0.93617418674165276</v>
      </c>
      <c r="GL252" s="246">
        <f t="shared" si="245"/>
        <v>0.64127585888155736</v>
      </c>
      <c r="GM252" s="346">
        <f t="shared" si="245"/>
        <v>22.70471246955357</v>
      </c>
      <c r="GN252" s="195">
        <f t="shared" si="245"/>
        <v>0</v>
      </c>
      <c r="GO252" s="262">
        <f t="shared" si="245"/>
        <v>2.7138563650583722</v>
      </c>
      <c r="GP252" s="262">
        <f t="shared" si="245"/>
        <v>0</v>
      </c>
      <c r="GQ252" s="262">
        <f t="shared" si="245"/>
        <v>0</v>
      </c>
      <c r="GR252" s="262">
        <f t="shared" si="245"/>
        <v>0</v>
      </c>
      <c r="GS252" s="147">
        <f t="shared" si="245"/>
        <v>0.28785701723299867</v>
      </c>
      <c r="GT252" s="147">
        <f t="shared" si="245"/>
        <v>0.35384206288046993</v>
      </c>
      <c r="GU252" s="346">
        <f t="shared" si="245"/>
        <v>3.355555445171841</v>
      </c>
      <c r="GV252" s="195">
        <f t="shared" ref="GV252:IL252" si="246">GV134</f>
        <v>1.3000553468634772</v>
      </c>
      <c r="GW252" s="262">
        <f t="shared" si="246"/>
        <v>4.3578329428344311</v>
      </c>
      <c r="GX252" s="262">
        <f t="shared" si="246"/>
        <v>2.2494532672298821</v>
      </c>
      <c r="GY252" s="262">
        <f t="shared" si="246"/>
        <v>0.32199875986362159</v>
      </c>
      <c r="GZ252" s="262">
        <f t="shared" si="246"/>
        <v>0.49431751878942087</v>
      </c>
      <c r="HA252" s="147">
        <f t="shared" si="246"/>
        <v>0.16109694581251138</v>
      </c>
      <c r="HB252" s="147">
        <f t="shared" si="246"/>
        <v>0.11430368746034565</v>
      </c>
      <c r="HC252" s="346">
        <f t="shared" si="246"/>
        <v>8.9990584688536899</v>
      </c>
      <c r="HD252" s="248">
        <f t="shared" si="246"/>
        <v>40.986692739708957</v>
      </c>
      <c r="HE252" s="116">
        <f t="shared" si="246"/>
        <v>3.9577486921121015</v>
      </c>
      <c r="HF252" s="117">
        <f t="shared" si="246"/>
        <v>28.981142059734136</v>
      </c>
      <c r="HG252" s="117">
        <f t="shared" si="246"/>
        <v>8.0478019878627158</v>
      </c>
      <c r="HH252" s="195">
        <f t="shared" si="246"/>
        <v>1.9279033656071221</v>
      </c>
      <c r="HI252" s="262">
        <f t="shared" si="246"/>
        <v>0.60375834138997819</v>
      </c>
      <c r="HJ252" s="262">
        <f t="shared" si="246"/>
        <v>3.3957046491327567</v>
      </c>
      <c r="HK252" s="262">
        <f t="shared" si="246"/>
        <v>22.70471246955357</v>
      </c>
      <c r="HL252" s="262">
        <f t="shared" si="246"/>
        <v>3.355555445171841</v>
      </c>
      <c r="HM252" s="262">
        <f t="shared" si="246"/>
        <v>8.9990584688536899</v>
      </c>
      <c r="HN252" s="120">
        <f t="shared" si="246"/>
        <v>35.099475587540013</v>
      </c>
      <c r="HO252" s="249">
        <f t="shared" si="246"/>
        <v>85.636271778363678</v>
      </c>
      <c r="HP252" s="121">
        <f t="shared" si="246"/>
        <v>14.363728221636322</v>
      </c>
      <c r="HQ252" s="122">
        <f t="shared" si="246"/>
        <v>32.938890751846237</v>
      </c>
      <c r="HR252" s="123">
        <f t="shared" si="246"/>
        <v>26.704175460076303</v>
      </c>
      <c r="HS252" s="196">
        <f t="shared" si="246"/>
        <v>6.234715291769934</v>
      </c>
      <c r="HT252" s="197">
        <f t="shared" si="246"/>
        <v>5.2834588107789635</v>
      </c>
      <c r="HU252" s="198">
        <f t="shared" si="246"/>
        <v>0.95125648099097404</v>
      </c>
      <c r="HV252" s="199">
        <f t="shared" si="246"/>
        <v>3.4155577283090799</v>
      </c>
      <c r="HW252" s="125">
        <f t="shared" si="246"/>
        <v>0.32981239100934179</v>
      </c>
      <c r="HX252" s="125">
        <f t="shared" si="246"/>
        <v>2.4150951716445115</v>
      </c>
      <c r="HY252" s="125">
        <f t="shared" si="246"/>
        <v>0.67065016565522628</v>
      </c>
      <c r="HZ252" s="200">
        <f t="shared" si="246"/>
        <v>0.16065861380059351</v>
      </c>
      <c r="IA252" s="201">
        <f t="shared" si="246"/>
        <v>5.0313195115831516E-2</v>
      </c>
      <c r="IB252" s="201">
        <f t="shared" si="246"/>
        <v>0.28297538742772971</v>
      </c>
      <c r="IC252" s="201">
        <f t="shared" si="246"/>
        <v>1.8920593724627974</v>
      </c>
      <c r="ID252" s="201">
        <f t="shared" si="246"/>
        <v>0.27962962043098677</v>
      </c>
      <c r="IE252" s="201">
        <f t="shared" si="246"/>
        <v>0.74992153907114079</v>
      </c>
      <c r="IF252" s="173">
        <f t="shared" si="246"/>
        <v>2.7449075626538533</v>
      </c>
      <c r="IG252" s="174">
        <f t="shared" si="246"/>
        <v>2.2253479550063586</v>
      </c>
      <c r="IH252" s="184">
        <f t="shared" si="246"/>
        <v>0.51955960764749454</v>
      </c>
      <c r="II252" s="185">
        <f t="shared" si="246"/>
        <v>0.44028823423158031</v>
      </c>
      <c r="IJ252" s="177">
        <f t="shared" si="246"/>
        <v>7.9271373415914503E-2</v>
      </c>
      <c r="IK252" s="130">
        <f t="shared" si="246"/>
        <v>2.7183054960328329E-2</v>
      </c>
      <c r="IL252" s="347">
        <f t="shared" si="246"/>
        <v>0.81549164880984981</v>
      </c>
    </row>
    <row r="253" spans="1:246" x14ac:dyDescent="0.2">
      <c r="A253" s="187"/>
      <c r="B253" s="188"/>
      <c r="C253" s="189" t="s">
        <v>242</v>
      </c>
      <c r="D253" s="208">
        <v>0</v>
      </c>
      <c r="E253" s="191">
        <v>0</v>
      </c>
      <c r="F253" s="1">
        <v>901339.55100000021</v>
      </c>
      <c r="G253" s="232">
        <v>11295.878400000001</v>
      </c>
      <c r="H253" s="234">
        <v>75.558695021801938</v>
      </c>
      <c r="I253" s="192">
        <v>0.88488814313365483</v>
      </c>
      <c r="J253" s="193">
        <v>0.11511185686634522</v>
      </c>
      <c r="K253" s="202"/>
      <c r="L253" s="271">
        <v>3.8217817224522754</v>
      </c>
      <c r="M253" s="272">
        <v>2.1776328066914052</v>
      </c>
      <c r="N253" s="314">
        <v>1.6441489157608702</v>
      </c>
      <c r="O253" s="314">
        <v>0.39317794375801823</v>
      </c>
      <c r="P253" s="314">
        <v>1.2509709720028519</v>
      </c>
      <c r="Q253" s="314">
        <v>2.1776328066914052</v>
      </c>
      <c r="R253" s="315">
        <v>0</v>
      </c>
      <c r="S253" s="316">
        <v>3.8217817224522754</v>
      </c>
      <c r="T253" s="316">
        <v>1.628608218813675</v>
      </c>
      <c r="U253" s="316">
        <v>2.1931735036386004</v>
      </c>
      <c r="V253" s="316">
        <v>1.2521302904819951</v>
      </c>
      <c r="W253" s="316">
        <v>0.20011543134184964</v>
      </c>
      <c r="X253" s="316">
        <v>0.74092778181475605</v>
      </c>
      <c r="Y253" s="316">
        <v>0</v>
      </c>
      <c r="Z253" s="316">
        <v>1.628608218813675</v>
      </c>
      <c r="AA253" s="317">
        <v>16.443625471107069</v>
      </c>
      <c r="AB253" s="318">
        <v>5.4252843592053432</v>
      </c>
      <c r="AC253" s="318">
        <v>11.018341111901726</v>
      </c>
      <c r="AD253" s="318">
        <v>0.59043103759868587</v>
      </c>
      <c r="AE253" s="318">
        <v>10.427910074303039</v>
      </c>
      <c r="AF253" s="318">
        <v>5.4252843592053432</v>
      </c>
      <c r="AG253" s="319">
        <v>0.16410516537234254</v>
      </c>
      <c r="AH253" s="320">
        <v>16.279520305734724</v>
      </c>
      <c r="AI253" s="320">
        <v>11.08862122245225</v>
      </c>
      <c r="AJ253" s="320">
        <v>5.1908990832824742</v>
      </c>
      <c r="AK253" s="320">
        <v>1.7338807877381233</v>
      </c>
      <c r="AL253" s="320">
        <v>0.3306651995574742</v>
      </c>
      <c r="AM253" s="320">
        <v>3.1263530959868771</v>
      </c>
      <c r="AN253" s="320">
        <v>9.022497656454771</v>
      </c>
      <c r="AO253" s="320">
        <v>2.0661235659974793</v>
      </c>
      <c r="AP253" s="321">
        <v>6.1596978638438511</v>
      </c>
      <c r="AQ253" s="322">
        <v>0.4638149545307334</v>
      </c>
      <c r="AR253" s="323">
        <v>5.6958829093131174</v>
      </c>
      <c r="AS253" s="323">
        <v>0.48495362425357358</v>
      </c>
      <c r="AT253" s="323">
        <v>5.2109292850595441</v>
      </c>
      <c r="AU253" s="323">
        <v>0.4638149545307334</v>
      </c>
      <c r="AV253" s="315">
        <v>0.25663794543046492</v>
      </c>
      <c r="AW253" s="316">
        <v>5.9030599184133861</v>
      </c>
      <c r="AX253" s="316">
        <v>1.7241206005562657</v>
      </c>
      <c r="AY253" s="316">
        <v>3.7195177223299725</v>
      </c>
      <c r="AZ253" s="316">
        <v>0</v>
      </c>
      <c r="BA253" s="316">
        <v>0.45942159552714745</v>
      </c>
      <c r="BB253" s="316">
        <v>3.7195177223299725</v>
      </c>
      <c r="BC253" s="316">
        <v>0</v>
      </c>
      <c r="BD253" s="316">
        <v>1.7241206005562657</v>
      </c>
      <c r="BE253" s="324">
        <v>0.17342140219548333</v>
      </c>
      <c r="BF253" s="325">
        <v>2.2280351247549658E-2</v>
      </c>
      <c r="BG253" s="326">
        <v>0.15114105094793368</v>
      </c>
      <c r="BH253" s="326">
        <v>6.4909278787369444E-4</v>
      </c>
      <c r="BI253" s="326">
        <v>0.15049195816005997</v>
      </c>
      <c r="BJ253" s="326">
        <v>2.2280351247549658E-2</v>
      </c>
      <c r="BK253" s="319">
        <v>6.4306880187526227E-2</v>
      </c>
      <c r="BL253" s="320">
        <v>0.10911452200795711</v>
      </c>
      <c r="BM253" s="320">
        <v>7.4107932078466915E-2</v>
      </c>
      <c r="BN253" s="320">
        <v>3.5006589929490198E-2</v>
      </c>
      <c r="BO253" s="320">
        <v>0</v>
      </c>
      <c r="BP253" s="320">
        <v>6.4062665926169432E-4</v>
      </c>
      <c r="BQ253" s="320">
        <v>3.4365963270228499E-2</v>
      </c>
      <c r="BR253" s="320">
        <v>0</v>
      </c>
      <c r="BS253" s="320">
        <v>7.4107932078466915E-2</v>
      </c>
      <c r="BT253" s="275">
        <v>2.3982360550411146</v>
      </c>
      <c r="BU253" s="327">
        <v>0.33124807390070654</v>
      </c>
      <c r="BV253" s="328">
        <v>2.0669879811404082</v>
      </c>
      <c r="BW253" s="328">
        <v>0.74199568553758222</v>
      </c>
      <c r="BX253" s="328">
        <v>1.3249922956028259</v>
      </c>
      <c r="BY253" s="328">
        <v>0.33124807390070654</v>
      </c>
      <c r="BZ253" s="329">
        <v>2.1765633372864355</v>
      </c>
      <c r="CA253" s="330">
        <v>0.22167271775467912</v>
      </c>
      <c r="CB253" s="330">
        <v>0.13899101604198788</v>
      </c>
      <c r="CC253" s="330">
        <v>8.2681701712691236E-2</v>
      </c>
      <c r="CD253" s="330">
        <v>0</v>
      </c>
      <c r="CE253" s="330">
        <v>6.8583824277690664E-2</v>
      </c>
      <c r="CF253" s="330">
        <v>1.4097877435000572E-2</v>
      </c>
      <c r="CG253" s="330">
        <v>0</v>
      </c>
      <c r="CH253" s="330">
        <v>0.13899101604198788</v>
      </c>
      <c r="CI253" s="331">
        <v>0.10943640452793196</v>
      </c>
      <c r="CJ253" s="332">
        <v>2.7518893562557458E-3</v>
      </c>
      <c r="CK253" s="332">
        <v>0.10668451517167622</v>
      </c>
      <c r="CL253" s="332">
        <v>0</v>
      </c>
      <c r="CM253" s="332">
        <v>0.10668451517167622</v>
      </c>
      <c r="CN253" s="332">
        <v>2.7518893562557458E-3</v>
      </c>
      <c r="CO253" s="333">
        <v>0</v>
      </c>
      <c r="CP253" s="334">
        <v>0.10943640452793196</v>
      </c>
      <c r="CQ253" s="334">
        <v>9.7138165702627385E-2</v>
      </c>
      <c r="CR253" s="334">
        <v>1.2298238825304578E-2</v>
      </c>
      <c r="CS253" s="335">
        <v>0</v>
      </c>
      <c r="CT253" s="335">
        <v>0</v>
      </c>
      <c r="CU253" s="334">
        <v>1.2298238825304578E-2</v>
      </c>
      <c r="CV253" s="334">
        <v>9.9447749306215166E-2</v>
      </c>
      <c r="CW253" s="334">
        <v>-2.3095836035877809E-3</v>
      </c>
      <c r="CX253" s="299">
        <v>2.3372125520974834</v>
      </c>
      <c r="CY253" s="300">
        <v>0.14765204755921582</v>
      </c>
      <c r="CZ253" s="301">
        <v>2.1895605045382669</v>
      </c>
      <c r="DA253" s="301">
        <v>0</v>
      </c>
      <c r="DB253" s="301">
        <v>2.1895605045382669</v>
      </c>
      <c r="DC253" s="301">
        <v>0.14765204755921582</v>
      </c>
      <c r="DD253" s="169">
        <v>0</v>
      </c>
      <c r="DE253" s="170">
        <v>2.3372125520974834</v>
      </c>
      <c r="DF253" s="170">
        <v>2.1135429462019824</v>
      </c>
      <c r="DG253" s="170">
        <v>0.223669605895501</v>
      </c>
      <c r="DH253" s="170">
        <v>0</v>
      </c>
      <c r="DI253" s="170">
        <v>0</v>
      </c>
      <c r="DJ253" s="170">
        <v>0.223669605895501</v>
      </c>
      <c r="DK253" s="170">
        <v>2.0911847375815769</v>
      </c>
      <c r="DL253" s="170">
        <v>2.2358208620405481E-2</v>
      </c>
      <c r="DM253" s="336">
        <v>31.443411471265208</v>
      </c>
      <c r="DN253" s="337">
        <v>8.5706644824912104</v>
      </c>
      <c r="DO253" s="337">
        <v>22.872746988773997</v>
      </c>
      <c r="DP253" s="337">
        <v>2.2112073839357338</v>
      </c>
      <c r="DQ253" s="337">
        <v>20.661539604838264</v>
      </c>
      <c r="DR253" s="337">
        <v>8.5706644824912104</v>
      </c>
      <c r="DS253" s="338">
        <v>2.6616133282767693</v>
      </c>
      <c r="DT253" s="339">
        <v>28.781798142988439</v>
      </c>
      <c r="DU253" s="339">
        <v>16.865130101847257</v>
      </c>
      <c r="DV253" s="339">
        <v>11.457246445614032</v>
      </c>
      <c r="DW253" s="339">
        <v>2.9860110782201184</v>
      </c>
      <c r="DX253" s="339">
        <v>1.0594266773634236</v>
      </c>
      <c r="DY253" s="339">
        <v>7.8712302855576404</v>
      </c>
      <c r="DZ253" s="339">
        <v>11.213130143342562</v>
      </c>
      <c r="EA253" s="339">
        <v>5.6519999585046916</v>
      </c>
      <c r="EB253" s="340">
        <v>3.8217817224522754</v>
      </c>
      <c r="EC253" s="274">
        <v>16.443625471107069</v>
      </c>
      <c r="ED253" s="274">
        <v>6.1596978638438511</v>
      </c>
      <c r="EE253" s="274">
        <v>0.17342140219548333</v>
      </c>
      <c r="EF253" s="274">
        <v>2.3982360550411146</v>
      </c>
      <c r="EG253" s="274">
        <v>0.10943640452793196</v>
      </c>
      <c r="EH253" s="274">
        <f t="shared" si="242"/>
        <v>2.3372125520974834</v>
      </c>
      <c r="EI253" s="248">
        <f>EI192</f>
        <v>31.443411471265208</v>
      </c>
      <c r="EJ253" s="245">
        <f t="shared" ref="EJ253:GU253" si="247">EJ192</f>
        <v>0.39317794375801823</v>
      </c>
      <c r="EK253" s="246">
        <f t="shared" si="247"/>
        <v>0.59043103759868587</v>
      </c>
      <c r="EL253" s="246">
        <f t="shared" si="247"/>
        <v>0.48495362425357358</v>
      </c>
      <c r="EM253" s="246">
        <f t="shared" si="247"/>
        <v>6.4909278787369444E-4</v>
      </c>
      <c r="EN253" s="246">
        <f t="shared" si="247"/>
        <v>0.74199568553758222</v>
      </c>
      <c r="EO253" s="246">
        <f t="shared" si="247"/>
        <v>0</v>
      </c>
      <c r="EP253" s="246">
        <f t="shared" si="247"/>
        <v>0</v>
      </c>
      <c r="EQ253" s="341">
        <f t="shared" si="247"/>
        <v>2.2112073839357338</v>
      </c>
      <c r="ER253" s="246">
        <f t="shared" si="247"/>
        <v>1.2509709720028519</v>
      </c>
      <c r="ES253" s="246">
        <f t="shared" si="247"/>
        <v>10.427910074303039</v>
      </c>
      <c r="ET253" s="246">
        <f t="shared" si="247"/>
        <v>5.2109292850595441</v>
      </c>
      <c r="EU253" s="246">
        <f t="shared" si="247"/>
        <v>0.15049195816005997</v>
      </c>
      <c r="EV253" s="246">
        <f t="shared" si="247"/>
        <v>1.3249922956028259</v>
      </c>
      <c r="EW253" s="246">
        <f t="shared" si="247"/>
        <v>0.10668451517167622</v>
      </c>
      <c r="EX253" s="246">
        <f t="shared" si="247"/>
        <v>2.1895605045382669</v>
      </c>
      <c r="EY253" s="342">
        <f t="shared" si="247"/>
        <v>20.661539604838264</v>
      </c>
      <c r="EZ253" s="246">
        <f t="shared" si="247"/>
        <v>2.1776328066914052</v>
      </c>
      <c r="FA253" s="246">
        <f t="shared" si="247"/>
        <v>5.4252843592053432</v>
      </c>
      <c r="FB253" s="246">
        <f t="shared" si="247"/>
        <v>0.4638149545307334</v>
      </c>
      <c r="FC253" s="246">
        <f t="shared" si="247"/>
        <v>2.2280351247549658E-2</v>
      </c>
      <c r="FD253" s="246">
        <f t="shared" si="247"/>
        <v>0.33124807390070654</v>
      </c>
      <c r="FE253" s="246">
        <f t="shared" si="247"/>
        <v>2.7518893562557458E-3</v>
      </c>
      <c r="FF253" s="246">
        <f t="shared" si="247"/>
        <v>0.14765204755921582</v>
      </c>
      <c r="FG253" s="343">
        <f t="shared" si="247"/>
        <v>8.5706644824912104</v>
      </c>
      <c r="FH253" s="276">
        <f t="shared" si="247"/>
        <v>0</v>
      </c>
      <c r="FI253" s="260">
        <f t="shared" si="247"/>
        <v>0.16410516537234254</v>
      </c>
      <c r="FJ253" s="260">
        <f t="shared" si="247"/>
        <v>0.25663794543046492</v>
      </c>
      <c r="FK253" s="260">
        <f t="shared" si="247"/>
        <v>6.4306880187526227E-2</v>
      </c>
      <c r="FL253" s="260">
        <f t="shared" si="247"/>
        <v>2.1765633372864355</v>
      </c>
      <c r="FM253" s="264">
        <f t="shared" si="247"/>
        <v>0</v>
      </c>
      <c r="FN253" s="264">
        <f t="shared" si="247"/>
        <v>0</v>
      </c>
      <c r="FO253" s="344">
        <f t="shared" si="247"/>
        <v>2.6616133282767693</v>
      </c>
      <c r="FP253" s="345">
        <f t="shared" si="247"/>
        <v>1.2521302904819951</v>
      </c>
      <c r="FQ253" s="260">
        <f t="shared" si="247"/>
        <v>1.7338807877381233</v>
      </c>
      <c r="FR253" s="260">
        <f t="shared" si="247"/>
        <v>0</v>
      </c>
      <c r="FS253" s="260">
        <f t="shared" si="247"/>
        <v>0</v>
      </c>
      <c r="FT253" s="260">
        <f t="shared" si="247"/>
        <v>0</v>
      </c>
      <c r="FU253" s="264">
        <f t="shared" si="247"/>
        <v>0</v>
      </c>
      <c r="FV253" s="147">
        <f t="shared" si="247"/>
        <v>0</v>
      </c>
      <c r="FW253" s="344">
        <f t="shared" si="247"/>
        <v>2.9860110782201184</v>
      </c>
      <c r="FX253" s="195">
        <f t="shared" si="247"/>
        <v>0.20011543134184964</v>
      </c>
      <c r="FY253" s="262">
        <f t="shared" si="247"/>
        <v>0.3306651995574742</v>
      </c>
      <c r="FZ253" s="262">
        <f t="shared" si="247"/>
        <v>0.45942159552714745</v>
      </c>
      <c r="GA253" s="262">
        <f t="shared" si="247"/>
        <v>6.4062665926169432E-4</v>
      </c>
      <c r="GB253" s="262">
        <f t="shared" si="247"/>
        <v>6.8583824277690664E-2</v>
      </c>
      <c r="GC253" s="147">
        <f t="shared" si="247"/>
        <v>0</v>
      </c>
      <c r="GD253" s="147">
        <f t="shared" si="247"/>
        <v>0</v>
      </c>
      <c r="GE253" s="346">
        <f t="shared" si="247"/>
        <v>1.0594266773634236</v>
      </c>
      <c r="GF253" s="273">
        <f t="shared" si="247"/>
        <v>0.74092778181475605</v>
      </c>
      <c r="GG253" s="246">
        <f t="shared" si="247"/>
        <v>3.1263530959868771</v>
      </c>
      <c r="GH253" s="246">
        <f t="shared" si="247"/>
        <v>3.7195177223299725</v>
      </c>
      <c r="GI253" s="246">
        <f t="shared" si="247"/>
        <v>3.4365963270228499E-2</v>
      </c>
      <c r="GJ253" s="246">
        <f t="shared" si="247"/>
        <v>1.4097877435000572E-2</v>
      </c>
      <c r="GK253" s="246">
        <f t="shared" si="247"/>
        <v>1.2298238825304578E-2</v>
      </c>
      <c r="GL253" s="246">
        <f t="shared" si="247"/>
        <v>0.223669605895501</v>
      </c>
      <c r="GM253" s="346">
        <f t="shared" si="247"/>
        <v>7.8712302855576404</v>
      </c>
      <c r="GN253" s="195">
        <f t="shared" si="247"/>
        <v>0</v>
      </c>
      <c r="GO253" s="262">
        <f t="shared" si="247"/>
        <v>9.022497656454771</v>
      </c>
      <c r="GP253" s="262">
        <f t="shared" si="247"/>
        <v>0</v>
      </c>
      <c r="GQ253" s="262">
        <f t="shared" si="247"/>
        <v>0</v>
      </c>
      <c r="GR253" s="262">
        <f t="shared" si="247"/>
        <v>0</v>
      </c>
      <c r="GS253" s="147">
        <f t="shared" si="247"/>
        <v>9.9447749306215166E-2</v>
      </c>
      <c r="GT253" s="147">
        <f t="shared" si="247"/>
        <v>2.0911847375815769</v>
      </c>
      <c r="GU253" s="346">
        <f t="shared" si="247"/>
        <v>11.213130143342562</v>
      </c>
      <c r="GV253" s="195">
        <f t="shared" ref="GV253:IL253" si="248">GV192</f>
        <v>1.628608218813675</v>
      </c>
      <c r="GW253" s="262">
        <f t="shared" si="248"/>
        <v>2.0661235659974793</v>
      </c>
      <c r="GX253" s="262">
        <f t="shared" si="248"/>
        <v>1.7241206005562657</v>
      </c>
      <c r="GY253" s="262">
        <f t="shared" si="248"/>
        <v>7.4107932078466915E-2</v>
      </c>
      <c r="GZ253" s="262">
        <f t="shared" si="248"/>
        <v>0.13899101604198788</v>
      </c>
      <c r="HA253" s="147">
        <f t="shared" si="248"/>
        <v>-2.3095836035877809E-3</v>
      </c>
      <c r="HB253" s="147">
        <f t="shared" si="248"/>
        <v>2.2358208620405481E-2</v>
      </c>
      <c r="HC253" s="346">
        <f t="shared" si="248"/>
        <v>5.6519999585046916</v>
      </c>
      <c r="HD253" s="248">
        <f t="shared" si="248"/>
        <v>31.443411471265208</v>
      </c>
      <c r="HE253" s="116">
        <f t="shared" si="248"/>
        <v>2.2112073839357338</v>
      </c>
      <c r="HF253" s="117">
        <f t="shared" si="248"/>
        <v>20.661539604838264</v>
      </c>
      <c r="HG253" s="117">
        <f t="shared" si="248"/>
        <v>8.5706644824912104</v>
      </c>
      <c r="HH253" s="195">
        <f t="shared" si="248"/>
        <v>2.6616133282767693</v>
      </c>
      <c r="HI253" s="262">
        <f t="shared" si="248"/>
        <v>2.9860110782201184</v>
      </c>
      <c r="HJ253" s="262">
        <f t="shared" si="248"/>
        <v>1.0594266773634236</v>
      </c>
      <c r="HK253" s="262">
        <f t="shared" si="248"/>
        <v>7.8712302855576404</v>
      </c>
      <c r="HL253" s="262">
        <f t="shared" si="248"/>
        <v>11.213130143342562</v>
      </c>
      <c r="HM253" s="262">
        <f t="shared" si="248"/>
        <v>5.6519999585046916</v>
      </c>
      <c r="HN253" s="120">
        <f t="shared" si="248"/>
        <v>14.582656921425755</v>
      </c>
      <c r="HO253" s="249">
        <f t="shared" si="248"/>
        <v>46.37746427340501</v>
      </c>
      <c r="HP253" s="121">
        <f t="shared" si="248"/>
        <v>53.62253572659499</v>
      </c>
      <c r="HQ253" s="122">
        <f t="shared" si="248"/>
        <v>22.872746988773997</v>
      </c>
      <c r="HR253" s="123">
        <f t="shared" si="248"/>
        <v>11.916668041141182</v>
      </c>
      <c r="HS253" s="196">
        <f t="shared" si="248"/>
        <v>10.956078947632815</v>
      </c>
      <c r="HT253" s="197">
        <f t="shared" si="248"/>
        <v>13.874743471619333</v>
      </c>
      <c r="HU253" s="198">
        <f t="shared" si="248"/>
        <v>-2.9186645239865188</v>
      </c>
      <c r="HV253" s="199">
        <f t="shared" si="248"/>
        <v>2.6202842892721008</v>
      </c>
      <c r="HW253" s="125">
        <f t="shared" si="248"/>
        <v>0.18426728199464448</v>
      </c>
      <c r="HX253" s="125">
        <f t="shared" si="248"/>
        <v>1.7217949670698554</v>
      </c>
      <c r="HY253" s="125">
        <f t="shared" si="248"/>
        <v>0.71422204020760083</v>
      </c>
      <c r="HZ253" s="200">
        <f t="shared" si="248"/>
        <v>0.22180111068973077</v>
      </c>
      <c r="IA253" s="201">
        <f t="shared" si="248"/>
        <v>0.24883425651834321</v>
      </c>
      <c r="IB253" s="201">
        <f t="shared" si="248"/>
        <v>8.8285556446951963E-2</v>
      </c>
      <c r="IC253" s="201">
        <f t="shared" si="248"/>
        <v>0.6559358571298034</v>
      </c>
      <c r="ID253" s="201">
        <f t="shared" si="248"/>
        <v>0.93442751194521356</v>
      </c>
      <c r="IE253" s="201">
        <f t="shared" si="248"/>
        <v>0.47099999654205765</v>
      </c>
      <c r="IF253" s="173">
        <f t="shared" si="248"/>
        <v>1.9060622490644998</v>
      </c>
      <c r="IG253" s="174">
        <f t="shared" si="248"/>
        <v>0.99305567009509854</v>
      </c>
      <c r="IH253" s="184">
        <f t="shared" si="248"/>
        <v>0.91300657896940118</v>
      </c>
      <c r="II253" s="185">
        <f t="shared" si="248"/>
        <v>1.1562286226349443</v>
      </c>
      <c r="IJ253" s="177">
        <f t="shared" si="248"/>
        <v>-0.24322204366554323</v>
      </c>
      <c r="IK253" s="130">
        <f t="shared" si="248"/>
        <v>0</v>
      </c>
      <c r="IL253" s="347">
        <f t="shared" si="248"/>
        <v>0</v>
      </c>
    </row>
    <row r="254" spans="1:246" x14ac:dyDescent="0.2">
      <c r="A254" s="187"/>
      <c r="B254" s="188"/>
      <c r="C254" s="189" t="s">
        <v>306</v>
      </c>
      <c r="D254" s="208">
        <v>0</v>
      </c>
      <c r="E254" s="191">
        <v>0</v>
      </c>
      <c r="F254" s="1">
        <v>1861469.1839999997</v>
      </c>
      <c r="G254" s="232">
        <v>37304.054799999998</v>
      </c>
      <c r="H254" s="234">
        <v>68.129697207291258</v>
      </c>
      <c r="I254" s="192">
        <v>0.19244815621400344</v>
      </c>
      <c r="J254" s="193">
        <v>0.80755184378599654</v>
      </c>
      <c r="K254" s="202"/>
      <c r="L254" s="271">
        <v>2.9000141800169579</v>
      </c>
      <c r="M254" s="272">
        <v>1.1616303018807301</v>
      </c>
      <c r="N254" s="314">
        <v>1.7383838781362277</v>
      </c>
      <c r="O254" s="314">
        <v>0.28548982213365309</v>
      </c>
      <c r="P254" s="314">
        <v>1.4528940560025747</v>
      </c>
      <c r="Q254" s="314">
        <v>1.1616303018807301</v>
      </c>
      <c r="R254" s="315">
        <v>0</v>
      </c>
      <c r="S254" s="316">
        <v>2.9000141800169579</v>
      </c>
      <c r="T254" s="316">
        <v>1.1369366893323334</v>
      </c>
      <c r="U254" s="316">
        <v>1.7630774906846245</v>
      </c>
      <c r="V254" s="316">
        <v>0.11688586064679393</v>
      </c>
      <c r="W254" s="316">
        <v>0.26533070513806756</v>
      </c>
      <c r="X254" s="316">
        <v>1.3808609248997636</v>
      </c>
      <c r="Y254" s="316">
        <v>0</v>
      </c>
      <c r="Z254" s="316">
        <v>1.1369366893323334</v>
      </c>
      <c r="AA254" s="317">
        <v>16.209844645911637</v>
      </c>
      <c r="AB254" s="318">
        <v>4.8948712199787314</v>
      </c>
      <c r="AC254" s="318">
        <v>11.314973425932905</v>
      </c>
      <c r="AD254" s="318">
        <v>1.0072710003518621</v>
      </c>
      <c r="AE254" s="318">
        <v>10.307702425581047</v>
      </c>
      <c r="AF254" s="318">
        <v>4.8948712199787314</v>
      </c>
      <c r="AG254" s="319">
        <v>1.0228772464743137E-2</v>
      </c>
      <c r="AH254" s="320">
        <v>16.199615873446895</v>
      </c>
      <c r="AI254" s="320">
        <v>6.1804008500711509</v>
      </c>
      <c r="AJ254" s="320">
        <v>10.019215023375743</v>
      </c>
      <c r="AK254" s="320">
        <v>0.35997589530345192</v>
      </c>
      <c r="AL254" s="320">
        <v>0.91506935005770074</v>
      </c>
      <c r="AM254" s="320">
        <v>8.7441697780145926</v>
      </c>
      <c r="AN254" s="320">
        <v>1.7389420706730183</v>
      </c>
      <c r="AO254" s="320">
        <v>4.4414587793981326</v>
      </c>
      <c r="AP254" s="321">
        <v>6.8413012673126996</v>
      </c>
      <c r="AQ254" s="322">
        <v>0.50984696816149677</v>
      </c>
      <c r="AR254" s="323">
        <v>6.3314542991512024</v>
      </c>
      <c r="AS254" s="323">
        <v>0.63035710734272898</v>
      </c>
      <c r="AT254" s="323">
        <v>5.7010971918084739</v>
      </c>
      <c r="AU254" s="323">
        <v>0.50984696816149677</v>
      </c>
      <c r="AV254" s="315">
        <v>7.7171281129550823E-2</v>
      </c>
      <c r="AW254" s="316">
        <v>6.764129986183149</v>
      </c>
      <c r="AX254" s="316">
        <v>0.81900566574292966</v>
      </c>
      <c r="AY254" s="316">
        <v>5.3235334632714189</v>
      </c>
      <c r="AZ254" s="316">
        <v>0</v>
      </c>
      <c r="BA254" s="316">
        <v>0.62159085716880069</v>
      </c>
      <c r="BB254" s="316">
        <v>5.3235334632714189</v>
      </c>
      <c r="BC254" s="316">
        <v>0</v>
      </c>
      <c r="BD254" s="316">
        <v>0.81900566574292966</v>
      </c>
      <c r="BE254" s="324">
        <v>0.65769166771097165</v>
      </c>
      <c r="BF254" s="325">
        <v>0.20205057783640781</v>
      </c>
      <c r="BG254" s="326">
        <v>0.45564108987456375</v>
      </c>
      <c r="BH254" s="326">
        <v>1.0338317290254785E-2</v>
      </c>
      <c r="BI254" s="326">
        <v>0.445302772584309</v>
      </c>
      <c r="BJ254" s="326">
        <v>0.20205057783640781</v>
      </c>
      <c r="BK254" s="319">
        <v>8.1397960616221759E-2</v>
      </c>
      <c r="BL254" s="320">
        <v>0.57629370709474981</v>
      </c>
      <c r="BM254" s="320">
        <v>0.24054345027892818</v>
      </c>
      <c r="BN254" s="320">
        <v>0.33575025681582177</v>
      </c>
      <c r="BO254" s="320">
        <v>0</v>
      </c>
      <c r="BP254" s="320">
        <v>5.4330009888791725E-3</v>
      </c>
      <c r="BQ254" s="320">
        <v>0.3303172558269426</v>
      </c>
      <c r="BR254" s="320">
        <v>0</v>
      </c>
      <c r="BS254" s="320">
        <v>0.24054345027892818</v>
      </c>
      <c r="BT254" s="275">
        <v>1.0053645172635208</v>
      </c>
      <c r="BU254" s="327">
        <v>0.13886250238446418</v>
      </c>
      <c r="BV254" s="328">
        <v>0.86650201487905665</v>
      </c>
      <c r="BW254" s="328">
        <v>0.31105200534119964</v>
      </c>
      <c r="BX254" s="328">
        <v>0.55545000953785695</v>
      </c>
      <c r="BY254" s="328">
        <v>0.13886250238446418</v>
      </c>
      <c r="BZ254" s="329">
        <v>0.3022256393179989</v>
      </c>
      <c r="CA254" s="330">
        <v>0.70313887794552188</v>
      </c>
      <c r="CB254" s="330">
        <v>0.17187983431457418</v>
      </c>
      <c r="CC254" s="330">
        <v>0.53125904363094767</v>
      </c>
      <c r="CD254" s="330">
        <v>0</v>
      </c>
      <c r="CE254" s="330">
        <v>0.21754573019308954</v>
      </c>
      <c r="CF254" s="330">
        <v>0.31371331343785813</v>
      </c>
      <c r="CG254" s="330">
        <v>0</v>
      </c>
      <c r="CH254" s="330">
        <v>0.17187983431457418</v>
      </c>
      <c r="CI254" s="331">
        <v>1.0955091967178925</v>
      </c>
      <c r="CJ254" s="332">
        <v>3.0551544467178938E-2</v>
      </c>
      <c r="CK254" s="332">
        <v>1.0649576522507136</v>
      </c>
      <c r="CL254" s="332">
        <v>0</v>
      </c>
      <c r="CM254" s="332">
        <v>1.0649576522507136</v>
      </c>
      <c r="CN254" s="332">
        <v>3.0551544467178938E-2</v>
      </c>
      <c r="CO254" s="333">
        <v>0</v>
      </c>
      <c r="CP254" s="334">
        <v>1.0955091967178925</v>
      </c>
      <c r="CQ254" s="334">
        <v>0.23183988622657614</v>
      </c>
      <c r="CR254" s="334">
        <v>0.86366931049131634</v>
      </c>
      <c r="CS254" s="335">
        <v>0</v>
      </c>
      <c r="CT254" s="335">
        <v>0</v>
      </c>
      <c r="CU254" s="334">
        <v>0.86366931049131634</v>
      </c>
      <c r="CV254" s="334">
        <v>0.13480931586022671</v>
      </c>
      <c r="CW254" s="334">
        <v>9.7030570366349433E-2</v>
      </c>
      <c r="CX254" s="299">
        <v>0.93696777782696683</v>
      </c>
      <c r="CY254" s="300">
        <v>0.12585339846069205</v>
      </c>
      <c r="CZ254" s="301">
        <v>0.81111437936627462</v>
      </c>
      <c r="DA254" s="301">
        <v>0</v>
      </c>
      <c r="DB254" s="301">
        <v>0.81111437936627462</v>
      </c>
      <c r="DC254" s="301">
        <v>0.12585339846069205</v>
      </c>
      <c r="DD254" s="169">
        <v>0</v>
      </c>
      <c r="DE254" s="170">
        <v>0.93696777782696683</v>
      </c>
      <c r="DF254" s="170">
        <v>0.2761942805844852</v>
      </c>
      <c r="DG254" s="170">
        <v>0.66077349724248169</v>
      </c>
      <c r="DH254" s="170">
        <v>0</v>
      </c>
      <c r="DI254" s="170">
        <v>0</v>
      </c>
      <c r="DJ254" s="170">
        <v>0.66077349724248169</v>
      </c>
      <c r="DK254" s="170">
        <v>0.13491949237203135</v>
      </c>
      <c r="DL254" s="170">
        <v>0.14127478821245382</v>
      </c>
      <c r="DM254" s="336">
        <v>29.646693252760642</v>
      </c>
      <c r="DN254" s="337">
        <v>7.0636665131697018</v>
      </c>
      <c r="DO254" s="337">
        <v>22.583026739590942</v>
      </c>
      <c r="DP254" s="337">
        <v>2.2445082524596986</v>
      </c>
      <c r="DQ254" s="337">
        <v>20.338518487131253</v>
      </c>
      <c r="DR254" s="337">
        <v>7.0636665131697018</v>
      </c>
      <c r="DS254" s="338">
        <v>0.47102365352851461</v>
      </c>
      <c r="DT254" s="339">
        <v>29.175669599232133</v>
      </c>
      <c r="DU254" s="339">
        <v>9.0568006565509762</v>
      </c>
      <c r="DV254" s="339">
        <v>19.497278085512352</v>
      </c>
      <c r="DW254" s="339">
        <v>0.47686175595024582</v>
      </c>
      <c r="DX254" s="339">
        <v>2.0249696435465379</v>
      </c>
      <c r="DY254" s="339">
        <v>17.617037543184374</v>
      </c>
      <c r="DZ254" s="339">
        <v>2.0086708789052761</v>
      </c>
      <c r="EA254" s="339">
        <v>7.0481297776457028</v>
      </c>
      <c r="EB254" s="340">
        <v>2.9000141800169579</v>
      </c>
      <c r="EC254" s="274">
        <v>16.209844645911637</v>
      </c>
      <c r="ED254" s="274">
        <v>6.8413012673126996</v>
      </c>
      <c r="EE254" s="274">
        <v>0.65769166771097165</v>
      </c>
      <c r="EF254" s="274">
        <v>1.0053645172635208</v>
      </c>
      <c r="EG254" s="274">
        <v>1.0955091967178925</v>
      </c>
      <c r="EH254" s="274">
        <f t="shared" si="242"/>
        <v>0.93696777782696683</v>
      </c>
      <c r="EI254" s="248">
        <f>EI207</f>
        <v>29.646693252760642</v>
      </c>
      <c r="EJ254" s="245">
        <f t="shared" ref="EJ254:GU254" si="249">EJ207</f>
        <v>0.28548982213365309</v>
      </c>
      <c r="EK254" s="246">
        <f t="shared" si="249"/>
        <v>1.0072710003518621</v>
      </c>
      <c r="EL254" s="246">
        <f t="shared" si="249"/>
        <v>0.63035710734272898</v>
      </c>
      <c r="EM254" s="246">
        <f t="shared" si="249"/>
        <v>1.0338317290254785E-2</v>
      </c>
      <c r="EN254" s="246">
        <f t="shared" si="249"/>
        <v>0.31105200534119964</v>
      </c>
      <c r="EO254" s="246">
        <f t="shared" si="249"/>
        <v>0</v>
      </c>
      <c r="EP254" s="246">
        <f t="shared" si="249"/>
        <v>0</v>
      </c>
      <c r="EQ254" s="341">
        <f t="shared" si="249"/>
        <v>2.2445082524596986</v>
      </c>
      <c r="ER254" s="246">
        <f t="shared" si="249"/>
        <v>1.4528940560025747</v>
      </c>
      <c r="ES254" s="246">
        <f t="shared" si="249"/>
        <v>10.307702425581047</v>
      </c>
      <c r="ET254" s="246">
        <f t="shared" si="249"/>
        <v>5.7010971918084739</v>
      </c>
      <c r="EU254" s="246">
        <f t="shared" si="249"/>
        <v>0.445302772584309</v>
      </c>
      <c r="EV254" s="246">
        <f t="shared" si="249"/>
        <v>0.55545000953785695</v>
      </c>
      <c r="EW254" s="246">
        <f t="shared" si="249"/>
        <v>1.0649576522507136</v>
      </c>
      <c r="EX254" s="246">
        <f t="shared" si="249"/>
        <v>0.81111437936627462</v>
      </c>
      <c r="EY254" s="342">
        <f t="shared" si="249"/>
        <v>20.338518487131253</v>
      </c>
      <c r="EZ254" s="246">
        <f t="shared" si="249"/>
        <v>1.1616303018807301</v>
      </c>
      <c r="FA254" s="246">
        <f t="shared" si="249"/>
        <v>4.8948712199787314</v>
      </c>
      <c r="FB254" s="246">
        <f t="shared" si="249"/>
        <v>0.50984696816149677</v>
      </c>
      <c r="FC254" s="246">
        <f t="shared" si="249"/>
        <v>0.20205057783640781</v>
      </c>
      <c r="FD254" s="246">
        <f t="shared" si="249"/>
        <v>0.13886250238446418</v>
      </c>
      <c r="FE254" s="246">
        <f t="shared" si="249"/>
        <v>3.0551544467178938E-2</v>
      </c>
      <c r="FF254" s="246">
        <f t="shared" si="249"/>
        <v>0.12585339846069205</v>
      </c>
      <c r="FG254" s="343">
        <f t="shared" si="249"/>
        <v>7.0636665131697018</v>
      </c>
      <c r="FH254" s="276">
        <f t="shared" si="249"/>
        <v>0</v>
      </c>
      <c r="FI254" s="260">
        <f t="shared" si="249"/>
        <v>1.0228772464743137E-2</v>
      </c>
      <c r="FJ254" s="260">
        <f t="shared" si="249"/>
        <v>7.7171281129550823E-2</v>
      </c>
      <c r="FK254" s="260">
        <f t="shared" si="249"/>
        <v>8.1397960616221759E-2</v>
      </c>
      <c r="FL254" s="260">
        <f t="shared" si="249"/>
        <v>0.3022256393179989</v>
      </c>
      <c r="FM254" s="264">
        <f t="shared" si="249"/>
        <v>0</v>
      </c>
      <c r="FN254" s="264">
        <f t="shared" si="249"/>
        <v>0</v>
      </c>
      <c r="FO254" s="344">
        <f t="shared" si="249"/>
        <v>0.47102365352851461</v>
      </c>
      <c r="FP254" s="345">
        <f t="shared" si="249"/>
        <v>0.11688586064679393</v>
      </c>
      <c r="FQ254" s="260">
        <f t="shared" si="249"/>
        <v>0.35997589530345192</v>
      </c>
      <c r="FR254" s="260">
        <f t="shared" si="249"/>
        <v>0</v>
      </c>
      <c r="FS254" s="260">
        <f t="shared" si="249"/>
        <v>0</v>
      </c>
      <c r="FT254" s="260">
        <f t="shared" si="249"/>
        <v>0</v>
      </c>
      <c r="FU254" s="264">
        <f t="shared" si="249"/>
        <v>0</v>
      </c>
      <c r="FV254" s="147">
        <f t="shared" si="249"/>
        <v>0</v>
      </c>
      <c r="FW254" s="344">
        <f t="shared" si="249"/>
        <v>0.47686175595024582</v>
      </c>
      <c r="FX254" s="195">
        <f t="shared" si="249"/>
        <v>0.26533070513806756</v>
      </c>
      <c r="FY254" s="262">
        <f t="shared" si="249"/>
        <v>0.91506935005770074</v>
      </c>
      <c r="FZ254" s="262">
        <f t="shared" si="249"/>
        <v>0.62159085716880069</v>
      </c>
      <c r="GA254" s="262">
        <f t="shared" si="249"/>
        <v>5.4330009888791725E-3</v>
      </c>
      <c r="GB254" s="262">
        <f t="shared" si="249"/>
        <v>0.21754573019308954</v>
      </c>
      <c r="GC254" s="147">
        <f t="shared" si="249"/>
        <v>0</v>
      </c>
      <c r="GD254" s="147">
        <f t="shared" si="249"/>
        <v>0</v>
      </c>
      <c r="GE254" s="346">
        <f t="shared" si="249"/>
        <v>2.0249696435465379</v>
      </c>
      <c r="GF254" s="273">
        <f t="shared" si="249"/>
        <v>1.3808609248997636</v>
      </c>
      <c r="GG254" s="246">
        <f t="shared" si="249"/>
        <v>8.7441697780145926</v>
      </c>
      <c r="GH254" s="246">
        <f t="shared" si="249"/>
        <v>5.3235334632714189</v>
      </c>
      <c r="GI254" s="246">
        <f t="shared" si="249"/>
        <v>0.3303172558269426</v>
      </c>
      <c r="GJ254" s="246">
        <f t="shared" si="249"/>
        <v>0.31371331343785813</v>
      </c>
      <c r="GK254" s="246">
        <f t="shared" si="249"/>
        <v>0.86366931049131634</v>
      </c>
      <c r="GL254" s="246">
        <f t="shared" si="249"/>
        <v>0.66077349724248169</v>
      </c>
      <c r="GM254" s="346">
        <f t="shared" si="249"/>
        <v>17.617037543184374</v>
      </c>
      <c r="GN254" s="195">
        <f t="shared" si="249"/>
        <v>0</v>
      </c>
      <c r="GO254" s="262">
        <f t="shared" si="249"/>
        <v>1.7389420706730183</v>
      </c>
      <c r="GP254" s="262">
        <f t="shared" si="249"/>
        <v>0</v>
      </c>
      <c r="GQ254" s="262">
        <f t="shared" si="249"/>
        <v>0</v>
      </c>
      <c r="GR254" s="262">
        <f t="shared" si="249"/>
        <v>0</v>
      </c>
      <c r="GS254" s="147">
        <f t="shared" si="249"/>
        <v>0.13480931586022671</v>
      </c>
      <c r="GT254" s="147">
        <f t="shared" si="249"/>
        <v>0.13491949237203135</v>
      </c>
      <c r="GU254" s="346">
        <f t="shared" si="249"/>
        <v>2.0086708789052761</v>
      </c>
      <c r="GV254" s="195">
        <f t="shared" ref="GV254:IL254" si="250">GV207</f>
        <v>1.1369366893323334</v>
      </c>
      <c r="GW254" s="262">
        <f t="shared" si="250"/>
        <v>4.4414587793981326</v>
      </c>
      <c r="GX254" s="262">
        <f t="shared" si="250"/>
        <v>0.81900566574292966</v>
      </c>
      <c r="GY254" s="262">
        <f t="shared" si="250"/>
        <v>0.24054345027892818</v>
      </c>
      <c r="GZ254" s="262">
        <f t="shared" si="250"/>
        <v>0.17187983431457418</v>
      </c>
      <c r="HA254" s="147">
        <f t="shared" si="250"/>
        <v>9.7030570366349433E-2</v>
      </c>
      <c r="HB254" s="147">
        <f t="shared" si="250"/>
        <v>0.14127478821245382</v>
      </c>
      <c r="HC254" s="346">
        <f t="shared" si="250"/>
        <v>7.0481297776457028</v>
      </c>
      <c r="HD254" s="248">
        <f t="shared" si="250"/>
        <v>29.646693252760642</v>
      </c>
      <c r="HE254" s="116">
        <f t="shared" si="250"/>
        <v>2.2445082524596986</v>
      </c>
      <c r="HF254" s="117">
        <f t="shared" si="250"/>
        <v>20.338518487131253</v>
      </c>
      <c r="HG254" s="117">
        <f t="shared" si="250"/>
        <v>7.0636665131697018</v>
      </c>
      <c r="HH254" s="195">
        <f t="shared" si="250"/>
        <v>0.47102365352851461</v>
      </c>
      <c r="HI254" s="262">
        <f t="shared" si="250"/>
        <v>0.47686175595024582</v>
      </c>
      <c r="HJ254" s="262">
        <f t="shared" si="250"/>
        <v>2.0249696435465379</v>
      </c>
      <c r="HK254" s="262">
        <f t="shared" si="250"/>
        <v>17.617037543184374</v>
      </c>
      <c r="HL254" s="262">
        <f t="shared" si="250"/>
        <v>2.0086708789052761</v>
      </c>
      <c r="HM254" s="262">
        <f t="shared" si="250"/>
        <v>7.0481297776457028</v>
      </c>
      <c r="HN254" s="120">
        <f t="shared" si="250"/>
        <v>26.690136964376613</v>
      </c>
      <c r="HO254" s="249">
        <f t="shared" si="250"/>
        <v>90.027365739655565</v>
      </c>
      <c r="HP254" s="121">
        <f t="shared" si="250"/>
        <v>9.9726342603444351</v>
      </c>
      <c r="HQ254" s="122">
        <f t="shared" si="250"/>
        <v>22.583026739590952</v>
      </c>
      <c r="HR254" s="123">
        <f t="shared" si="250"/>
        <v>20.118868942681157</v>
      </c>
      <c r="HS254" s="196">
        <f t="shared" si="250"/>
        <v>2.4641577969097952</v>
      </c>
      <c r="HT254" s="197">
        <f t="shared" si="250"/>
        <v>2.4796945324337907</v>
      </c>
      <c r="HU254" s="198">
        <f t="shared" si="250"/>
        <v>-1.5536735523999035E-2</v>
      </c>
      <c r="HV254" s="199">
        <f t="shared" si="250"/>
        <v>2.4705577710633868</v>
      </c>
      <c r="HW254" s="125">
        <f t="shared" si="250"/>
        <v>0.18704235437164154</v>
      </c>
      <c r="HX254" s="125">
        <f t="shared" si="250"/>
        <v>1.6948765405942712</v>
      </c>
      <c r="HY254" s="125">
        <f t="shared" si="250"/>
        <v>0.58863887609747512</v>
      </c>
      <c r="HZ254" s="200">
        <f t="shared" si="250"/>
        <v>3.9251971127376217E-2</v>
      </c>
      <c r="IA254" s="201">
        <f t="shared" si="250"/>
        <v>3.9738479662520483E-2</v>
      </c>
      <c r="IB254" s="201">
        <f t="shared" si="250"/>
        <v>0.16874747029554482</v>
      </c>
      <c r="IC254" s="201">
        <f t="shared" si="250"/>
        <v>1.4680864619320311</v>
      </c>
      <c r="ID254" s="201">
        <f t="shared" si="250"/>
        <v>0.167389239908773</v>
      </c>
      <c r="IE254" s="201">
        <f t="shared" si="250"/>
        <v>0.58734414813714186</v>
      </c>
      <c r="IF254" s="173">
        <f t="shared" si="250"/>
        <v>1.8819188949659127</v>
      </c>
      <c r="IG254" s="174">
        <f t="shared" si="250"/>
        <v>1.6765724118900964</v>
      </c>
      <c r="IH254" s="184">
        <f t="shared" si="250"/>
        <v>0.20534648307581627</v>
      </c>
      <c r="II254" s="185">
        <f t="shared" si="250"/>
        <v>0.20664121103614921</v>
      </c>
      <c r="IJ254" s="177">
        <f t="shared" si="250"/>
        <v>-1.2947279603332529E-3</v>
      </c>
      <c r="IK254" s="130">
        <f t="shared" si="250"/>
        <v>0.18519749362614726</v>
      </c>
      <c r="IL254" s="347">
        <f t="shared" si="250"/>
        <v>5.5559248087844182</v>
      </c>
    </row>
    <row r="255" spans="1:246" x14ac:dyDescent="0.2">
      <c r="A255" s="187"/>
      <c r="B255" s="188"/>
      <c r="C255" s="189" t="s">
        <v>326</v>
      </c>
      <c r="D255" s="208">
        <v>0</v>
      </c>
      <c r="E255" s="191">
        <v>0</v>
      </c>
      <c r="F255" s="1">
        <v>1845896.7940000002</v>
      </c>
      <c r="G255" s="232">
        <v>24367.978799999997</v>
      </c>
      <c r="H255" s="234">
        <v>75.000426399141446</v>
      </c>
      <c r="I255" s="192">
        <v>0.85569218559090154</v>
      </c>
      <c r="J255" s="193">
        <v>0.14430781440909837</v>
      </c>
      <c r="K255" s="202"/>
      <c r="L255" s="271">
        <v>3.2349931775328091</v>
      </c>
      <c r="M255" s="272">
        <v>1.8730715905930722</v>
      </c>
      <c r="N255" s="314">
        <v>1.361921586939737</v>
      </c>
      <c r="O255" s="314">
        <v>0.31965642903052655</v>
      </c>
      <c r="P255" s="314">
        <v>1.0422651579092104</v>
      </c>
      <c r="Q255" s="314">
        <v>1.8730715905930722</v>
      </c>
      <c r="R255" s="315">
        <v>0</v>
      </c>
      <c r="S255" s="316">
        <v>3.2349931775328091</v>
      </c>
      <c r="T255" s="316">
        <v>1.4940592035076441</v>
      </c>
      <c r="U255" s="316">
        <v>1.740933974025165</v>
      </c>
      <c r="V255" s="316">
        <v>0.90297152186195162</v>
      </c>
      <c r="W255" s="316">
        <v>0.17159304453069074</v>
      </c>
      <c r="X255" s="316">
        <v>0.66636940763252239</v>
      </c>
      <c r="Y255" s="316">
        <v>0</v>
      </c>
      <c r="Z255" s="316">
        <v>1.4940592035076441</v>
      </c>
      <c r="AA255" s="317">
        <v>17.47860414550976</v>
      </c>
      <c r="AB255" s="318">
        <v>5.4179003479124876</v>
      </c>
      <c r="AC255" s="318">
        <v>12.060703797597272</v>
      </c>
      <c r="AD255" s="318">
        <v>0.87001606854995683</v>
      </c>
      <c r="AE255" s="318">
        <v>11.190687729047315</v>
      </c>
      <c r="AF255" s="318">
        <v>5.4179003479124876</v>
      </c>
      <c r="AG255" s="319">
        <v>6.9698424371815535E-3</v>
      </c>
      <c r="AH255" s="320">
        <v>17.47163430307258</v>
      </c>
      <c r="AI255" s="320">
        <v>11.363085951806372</v>
      </c>
      <c r="AJ255" s="320">
        <v>6.108548351266208</v>
      </c>
      <c r="AK255" s="320">
        <v>2.2146693502593577</v>
      </c>
      <c r="AL255" s="320">
        <v>0.38050815966175755</v>
      </c>
      <c r="AM255" s="320">
        <v>3.5133708413450915</v>
      </c>
      <c r="AN255" s="320">
        <v>9.0585273551047223</v>
      </c>
      <c r="AO255" s="320">
        <v>2.30455859670165</v>
      </c>
      <c r="AP255" s="321">
        <v>4.7759510486900378</v>
      </c>
      <c r="AQ255" s="322">
        <v>0.36512238942481734</v>
      </c>
      <c r="AR255" s="323">
        <v>4.4108286592652206</v>
      </c>
      <c r="AS255" s="323">
        <v>0.28063517989606723</v>
      </c>
      <c r="AT255" s="323">
        <v>4.1301934793691535</v>
      </c>
      <c r="AU255" s="323">
        <v>0.36512238942481734</v>
      </c>
      <c r="AV255" s="315">
        <v>0.12583183245656313</v>
      </c>
      <c r="AW255" s="316">
        <v>4.6501192162334748</v>
      </c>
      <c r="AX255" s="316">
        <v>1.3555301321982314</v>
      </c>
      <c r="AY255" s="316">
        <v>3.0241292836332034</v>
      </c>
      <c r="AZ255" s="316">
        <v>0</v>
      </c>
      <c r="BA255" s="316">
        <v>0.2704598004020401</v>
      </c>
      <c r="BB255" s="316">
        <v>3.0241292836332034</v>
      </c>
      <c r="BC255" s="316">
        <v>0</v>
      </c>
      <c r="BD255" s="316">
        <v>1.3555301321982314</v>
      </c>
      <c r="BE255" s="324">
        <v>0.33704968189514817</v>
      </c>
      <c r="BF255" s="325">
        <v>9.7623263606708824E-2</v>
      </c>
      <c r="BG255" s="326">
        <v>0.23942641828843939</v>
      </c>
      <c r="BH255" s="326">
        <v>2.9662145276844001E-3</v>
      </c>
      <c r="BI255" s="326">
        <v>0.23646020376075497</v>
      </c>
      <c r="BJ255" s="326">
        <v>9.7623263606708824E-2</v>
      </c>
      <c r="BK255" s="319">
        <v>0.10037888499803702</v>
      </c>
      <c r="BL255" s="320">
        <v>0.23667079689711118</v>
      </c>
      <c r="BM255" s="320">
        <v>0.19867689414416836</v>
      </c>
      <c r="BN255" s="320">
        <v>3.7993902752942801E-2</v>
      </c>
      <c r="BO255" s="320">
        <v>0</v>
      </c>
      <c r="BP255" s="320">
        <v>1.3092174333617051E-3</v>
      </c>
      <c r="BQ255" s="320">
        <v>3.6684685319581092E-2</v>
      </c>
      <c r="BR255" s="320">
        <v>0</v>
      </c>
      <c r="BS255" s="320">
        <v>0.19867689414416836</v>
      </c>
      <c r="BT255" s="275">
        <v>0.17197331408672775</v>
      </c>
      <c r="BU255" s="327">
        <v>2.3753220177724819E-2</v>
      </c>
      <c r="BV255" s="328">
        <v>0.14822009390900293</v>
      </c>
      <c r="BW255" s="328">
        <v>5.3207213198103585E-2</v>
      </c>
      <c r="BX255" s="328">
        <v>9.5012880710899333E-2</v>
      </c>
      <c r="BY255" s="328">
        <v>2.3753220177724819E-2</v>
      </c>
      <c r="BZ255" s="329">
        <v>0.14631670765130553</v>
      </c>
      <c r="CA255" s="330">
        <v>2.5656606435422225E-2</v>
      </c>
      <c r="CB255" s="330">
        <v>1.5673099030070456E-2</v>
      </c>
      <c r="CC255" s="330">
        <v>9.9835074053517686E-3</v>
      </c>
      <c r="CD255" s="330">
        <v>0</v>
      </c>
      <c r="CE255" s="330">
        <v>7.9379555822300628E-3</v>
      </c>
      <c r="CF255" s="330">
        <v>2.0455518231217058E-3</v>
      </c>
      <c r="CG255" s="330">
        <v>0</v>
      </c>
      <c r="CH255" s="330">
        <v>1.5673099030070456E-2</v>
      </c>
      <c r="CI255" s="331">
        <v>0.75320402695257194</v>
      </c>
      <c r="CJ255" s="332">
        <v>1.9081060200829319E-2</v>
      </c>
      <c r="CK255" s="332">
        <v>0.7341229667517426</v>
      </c>
      <c r="CL255" s="332">
        <v>0</v>
      </c>
      <c r="CM255" s="332">
        <v>0.7341229667517426</v>
      </c>
      <c r="CN255" s="332">
        <v>1.9081060200829319E-2</v>
      </c>
      <c r="CO255" s="333">
        <v>0</v>
      </c>
      <c r="CP255" s="334">
        <v>0.75320402695257194</v>
      </c>
      <c r="CQ255" s="334">
        <v>0.64709226415858889</v>
      </c>
      <c r="CR255" s="334">
        <v>0.10611176279398304</v>
      </c>
      <c r="CS255" s="335">
        <v>0</v>
      </c>
      <c r="CT255" s="335">
        <v>0</v>
      </c>
      <c r="CU255" s="334">
        <v>0.10611176279398304</v>
      </c>
      <c r="CV255" s="334">
        <v>0.34094632837521027</v>
      </c>
      <c r="CW255" s="334">
        <v>0.30614593578337862</v>
      </c>
      <c r="CX255" s="299">
        <v>0.80876021970725465</v>
      </c>
      <c r="CY255" s="300">
        <v>0.13714277141551687</v>
      </c>
      <c r="CZ255" s="301">
        <v>0.67161744829173786</v>
      </c>
      <c r="DA255" s="301">
        <v>0</v>
      </c>
      <c r="DB255" s="301">
        <v>0.67161744829173786</v>
      </c>
      <c r="DC255" s="301">
        <v>0.13714277141551681</v>
      </c>
      <c r="DD255" s="169">
        <v>0</v>
      </c>
      <c r="DE255" s="170">
        <v>0.80876021970725465</v>
      </c>
      <c r="DF255" s="170">
        <v>0.66748624257500933</v>
      </c>
      <c r="DG255" s="170">
        <v>0.14127397713224532</v>
      </c>
      <c r="DH255" s="170">
        <v>0</v>
      </c>
      <c r="DI255" s="170">
        <v>0</v>
      </c>
      <c r="DJ255" s="170">
        <v>0.14127397713224543</v>
      </c>
      <c r="DK255" s="170">
        <v>0.63675723394213579</v>
      </c>
      <c r="DL255" s="170">
        <v>3.0729008632873433E-2</v>
      </c>
      <c r="DM255" s="336">
        <v>27.560535614374313</v>
      </c>
      <c r="DN255" s="337">
        <v>7.9336946433311573</v>
      </c>
      <c r="DO255" s="337">
        <v>19.626840971043148</v>
      </c>
      <c r="DP255" s="337">
        <v>1.5264811052023384</v>
      </c>
      <c r="DQ255" s="337">
        <v>18.100359865840812</v>
      </c>
      <c r="DR255" s="337">
        <v>7.9336946433311573</v>
      </c>
      <c r="DS255" s="338">
        <v>0.37949726754308721</v>
      </c>
      <c r="DT255" s="339">
        <v>27.181038346831226</v>
      </c>
      <c r="DU255" s="339">
        <v>15.741603787420086</v>
      </c>
      <c r="DV255" s="339">
        <v>11.1689747590091</v>
      </c>
      <c r="DW255" s="339">
        <v>3.1176408721213091</v>
      </c>
      <c r="DX255" s="339">
        <v>0.83180817761008008</v>
      </c>
      <c r="DY255" s="339">
        <v>7.4899855096797481</v>
      </c>
      <c r="DZ255" s="339">
        <v>10.036230917422069</v>
      </c>
      <c r="EA255" s="339">
        <v>5.7053728699980164</v>
      </c>
      <c r="EB255" s="340">
        <v>3.2349931775328091</v>
      </c>
      <c r="EC255" s="274">
        <v>17.47860414550976</v>
      </c>
      <c r="ED255" s="274">
        <v>4.7759510486900378</v>
      </c>
      <c r="EE255" s="274">
        <v>0.33704968189514817</v>
      </c>
      <c r="EF255" s="274">
        <v>0.17197331408672775</v>
      </c>
      <c r="EG255" s="274">
        <v>0.75320402695257194</v>
      </c>
      <c r="EH255" s="274">
        <f t="shared" si="242"/>
        <v>0.80876021970725465</v>
      </c>
      <c r="EI255" s="248">
        <f>EI241</f>
        <v>27.560535614374313</v>
      </c>
      <c r="EJ255" s="245">
        <f t="shared" ref="EJ255:GU255" si="251">EJ241</f>
        <v>0.31965642903052655</v>
      </c>
      <c r="EK255" s="246">
        <f t="shared" si="251"/>
        <v>0.87001606854995683</v>
      </c>
      <c r="EL255" s="246">
        <f t="shared" si="251"/>
        <v>0.28063517989606723</v>
      </c>
      <c r="EM255" s="246">
        <f t="shared" si="251"/>
        <v>2.9662145276844001E-3</v>
      </c>
      <c r="EN255" s="246">
        <f t="shared" si="251"/>
        <v>5.3207213198103585E-2</v>
      </c>
      <c r="EO255" s="246">
        <f t="shared" si="251"/>
        <v>0</v>
      </c>
      <c r="EP255" s="246">
        <f t="shared" si="251"/>
        <v>0</v>
      </c>
      <c r="EQ255" s="341">
        <f t="shared" si="251"/>
        <v>1.5264811052023384</v>
      </c>
      <c r="ER255" s="246">
        <f t="shared" si="251"/>
        <v>1.0422651579092104</v>
      </c>
      <c r="ES255" s="246">
        <f t="shared" si="251"/>
        <v>11.190687729047315</v>
      </c>
      <c r="ET255" s="246">
        <f t="shared" si="251"/>
        <v>4.1301934793691535</v>
      </c>
      <c r="EU255" s="246">
        <f t="shared" si="251"/>
        <v>0.23646020376075497</v>
      </c>
      <c r="EV255" s="246">
        <f t="shared" si="251"/>
        <v>9.5012880710899333E-2</v>
      </c>
      <c r="EW255" s="246">
        <f t="shared" si="251"/>
        <v>0.7341229667517426</v>
      </c>
      <c r="EX255" s="246">
        <f t="shared" si="251"/>
        <v>0.67161744829173786</v>
      </c>
      <c r="EY255" s="342">
        <f t="shared" si="251"/>
        <v>18.100359865840812</v>
      </c>
      <c r="EZ255" s="246">
        <f t="shared" si="251"/>
        <v>1.8730715905930722</v>
      </c>
      <c r="FA255" s="246">
        <f t="shared" si="251"/>
        <v>5.4179003479124876</v>
      </c>
      <c r="FB255" s="246">
        <f t="shared" si="251"/>
        <v>0.36512238942481734</v>
      </c>
      <c r="FC255" s="246">
        <f t="shared" si="251"/>
        <v>9.7623263606708824E-2</v>
      </c>
      <c r="FD255" s="246">
        <f t="shared" si="251"/>
        <v>2.3753220177724819E-2</v>
      </c>
      <c r="FE255" s="246">
        <f t="shared" si="251"/>
        <v>1.9081060200829319E-2</v>
      </c>
      <c r="FF255" s="246">
        <f t="shared" si="251"/>
        <v>0.13714277141551681</v>
      </c>
      <c r="FG255" s="343">
        <f t="shared" si="251"/>
        <v>7.9336946433311573</v>
      </c>
      <c r="FH255" s="276">
        <f t="shared" si="251"/>
        <v>0</v>
      </c>
      <c r="FI255" s="260">
        <f t="shared" si="251"/>
        <v>6.9698424371815535E-3</v>
      </c>
      <c r="FJ255" s="260">
        <f t="shared" si="251"/>
        <v>0.12583183245656313</v>
      </c>
      <c r="FK255" s="260">
        <f t="shared" si="251"/>
        <v>0.10037888499803702</v>
      </c>
      <c r="FL255" s="260">
        <f t="shared" si="251"/>
        <v>0.14631670765130553</v>
      </c>
      <c r="FM255" s="264">
        <f t="shared" si="251"/>
        <v>0</v>
      </c>
      <c r="FN255" s="264">
        <f t="shared" si="251"/>
        <v>0</v>
      </c>
      <c r="FO255" s="344">
        <f t="shared" si="251"/>
        <v>0.37949726754308721</v>
      </c>
      <c r="FP255" s="345">
        <f t="shared" si="251"/>
        <v>0.90297152186195162</v>
      </c>
      <c r="FQ255" s="260">
        <f t="shared" si="251"/>
        <v>2.2146693502593577</v>
      </c>
      <c r="FR255" s="260">
        <f t="shared" si="251"/>
        <v>0</v>
      </c>
      <c r="FS255" s="260">
        <f t="shared" si="251"/>
        <v>0</v>
      </c>
      <c r="FT255" s="260">
        <f t="shared" si="251"/>
        <v>0</v>
      </c>
      <c r="FU255" s="264">
        <f t="shared" si="251"/>
        <v>0</v>
      </c>
      <c r="FV255" s="147">
        <f t="shared" si="251"/>
        <v>0</v>
      </c>
      <c r="FW255" s="344">
        <f t="shared" si="251"/>
        <v>3.1176408721213091</v>
      </c>
      <c r="FX255" s="195">
        <f t="shared" si="251"/>
        <v>0.17159304453069074</v>
      </c>
      <c r="FY255" s="262">
        <f t="shared" si="251"/>
        <v>0.38050815966175755</v>
      </c>
      <c r="FZ255" s="262">
        <f t="shared" si="251"/>
        <v>0.2704598004020401</v>
      </c>
      <c r="GA255" s="262">
        <f t="shared" si="251"/>
        <v>1.3092174333617051E-3</v>
      </c>
      <c r="GB255" s="262">
        <f t="shared" si="251"/>
        <v>7.9379555822300628E-3</v>
      </c>
      <c r="GC255" s="147">
        <f t="shared" si="251"/>
        <v>0</v>
      </c>
      <c r="GD255" s="147">
        <f t="shared" si="251"/>
        <v>0</v>
      </c>
      <c r="GE255" s="346">
        <f t="shared" si="251"/>
        <v>0.83180817761008008</v>
      </c>
      <c r="GF255" s="273">
        <f t="shared" si="251"/>
        <v>0.66636940763252239</v>
      </c>
      <c r="GG255" s="246">
        <f t="shared" si="251"/>
        <v>3.5133708413450915</v>
      </c>
      <c r="GH255" s="246">
        <f t="shared" si="251"/>
        <v>3.0241292836332034</v>
      </c>
      <c r="GI255" s="246">
        <f t="shared" si="251"/>
        <v>3.6684685319581092E-2</v>
      </c>
      <c r="GJ255" s="246">
        <f t="shared" si="251"/>
        <v>2.0455518231217058E-3</v>
      </c>
      <c r="GK255" s="246">
        <f t="shared" si="251"/>
        <v>0.10611176279398304</v>
      </c>
      <c r="GL255" s="246">
        <f t="shared" si="251"/>
        <v>0.14127397713224543</v>
      </c>
      <c r="GM255" s="346">
        <f t="shared" si="251"/>
        <v>7.4899855096797481</v>
      </c>
      <c r="GN255" s="195">
        <f t="shared" si="251"/>
        <v>0</v>
      </c>
      <c r="GO255" s="262">
        <f t="shared" si="251"/>
        <v>9.0585273551047223</v>
      </c>
      <c r="GP255" s="262">
        <f t="shared" si="251"/>
        <v>0</v>
      </c>
      <c r="GQ255" s="262">
        <f t="shared" si="251"/>
        <v>0</v>
      </c>
      <c r="GR255" s="262">
        <f t="shared" si="251"/>
        <v>0</v>
      </c>
      <c r="GS255" s="147">
        <f t="shared" si="251"/>
        <v>0.34094632837521027</v>
      </c>
      <c r="GT255" s="147">
        <f t="shared" si="251"/>
        <v>0.63675723394213579</v>
      </c>
      <c r="GU255" s="346">
        <f t="shared" si="251"/>
        <v>10.036230917422069</v>
      </c>
      <c r="GV255" s="195">
        <f t="shared" ref="GV255:IL255" si="252">GV241</f>
        <v>1.4940592035076441</v>
      </c>
      <c r="GW255" s="262">
        <f t="shared" si="252"/>
        <v>2.30455859670165</v>
      </c>
      <c r="GX255" s="262">
        <f t="shared" si="252"/>
        <v>1.3555301321982314</v>
      </c>
      <c r="GY255" s="262">
        <f t="shared" si="252"/>
        <v>0.19867689414416836</v>
      </c>
      <c r="GZ255" s="262">
        <f t="shared" si="252"/>
        <v>1.5673099030070456E-2</v>
      </c>
      <c r="HA255" s="147">
        <f t="shared" si="252"/>
        <v>0.30614593578337862</v>
      </c>
      <c r="HB255" s="147">
        <f t="shared" si="252"/>
        <v>3.0729008632873433E-2</v>
      </c>
      <c r="HC255" s="346">
        <f t="shared" si="252"/>
        <v>5.7053728699980164</v>
      </c>
      <c r="HD255" s="248">
        <f t="shared" si="252"/>
        <v>27.560535614374313</v>
      </c>
      <c r="HE255" s="116">
        <f t="shared" si="252"/>
        <v>1.5264811052023384</v>
      </c>
      <c r="HF255" s="117">
        <f t="shared" si="252"/>
        <v>18.100359865840812</v>
      </c>
      <c r="HG255" s="117">
        <f t="shared" si="252"/>
        <v>7.9336946433311573</v>
      </c>
      <c r="HH255" s="195">
        <f t="shared" si="252"/>
        <v>0.37949726754308721</v>
      </c>
      <c r="HI255" s="262">
        <f t="shared" si="252"/>
        <v>3.1176408721213091</v>
      </c>
      <c r="HJ255" s="262">
        <f t="shared" si="252"/>
        <v>0.83180817761008008</v>
      </c>
      <c r="HK255" s="262">
        <f t="shared" si="252"/>
        <v>7.4899855096797481</v>
      </c>
      <c r="HL255" s="262">
        <f t="shared" si="252"/>
        <v>10.036230917422069</v>
      </c>
      <c r="HM255" s="262">
        <f t="shared" si="252"/>
        <v>5.7053728699980164</v>
      </c>
      <c r="HN255" s="120">
        <f t="shared" si="252"/>
        <v>14.027166557287845</v>
      </c>
      <c r="HO255" s="249">
        <f t="shared" si="252"/>
        <v>50.895841624978864</v>
      </c>
      <c r="HP255" s="121">
        <f t="shared" si="252"/>
        <v>49.104158375021136</v>
      </c>
      <c r="HQ255" s="122">
        <f t="shared" si="252"/>
        <v>19.626840971043151</v>
      </c>
      <c r="HR255" s="123">
        <f t="shared" si="252"/>
        <v>11.439434559411136</v>
      </c>
      <c r="HS255" s="196">
        <f t="shared" si="252"/>
        <v>8.1874064116320149</v>
      </c>
      <c r="HT255" s="197">
        <f t="shared" si="252"/>
        <v>10.415728184965156</v>
      </c>
      <c r="HU255" s="198">
        <f t="shared" si="252"/>
        <v>-2.2283217733331409</v>
      </c>
      <c r="HV255" s="199">
        <f t="shared" si="252"/>
        <v>2.2967113011978593</v>
      </c>
      <c r="HW255" s="125">
        <f t="shared" si="252"/>
        <v>0.12720675876686152</v>
      </c>
      <c r="HX255" s="125">
        <f t="shared" si="252"/>
        <v>1.508363322153401</v>
      </c>
      <c r="HY255" s="125">
        <f t="shared" si="252"/>
        <v>0.66114122027759648</v>
      </c>
      <c r="HZ255" s="200">
        <f t="shared" si="252"/>
        <v>3.1624772295257265E-2</v>
      </c>
      <c r="IA255" s="201">
        <f t="shared" si="252"/>
        <v>0.25980340601010909</v>
      </c>
      <c r="IB255" s="201">
        <f t="shared" si="252"/>
        <v>6.931734813417334E-2</v>
      </c>
      <c r="IC255" s="201">
        <f t="shared" si="252"/>
        <v>0.62416545913997901</v>
      </c>
      <c r="ID255" s="201">
        <f t="shared" si="252"/>
        <v>0.83635257645183902</v>
      </c>
      <c r="IE255" s="201">
        <f t="shared" si="252"/>
        <v>0.47544773916650135</v>
      </c>
      <c r="IF255" s="173">
        <f t="shared" si="252"/>
        <v>1.6355700809202627</v>
      </c>
      <c r="IG255" s="174">
        <f t="shared" si="252"/>
        <v>0.95328621328426133</v>
      </c>
      <c r="IH255" s="184">
        <f t="shared" si="252"/>
        <v>0.68228386763600124</v>
      </c>
      <c r="II255" s="185">
        <f t="shared" si="252"/>
        <v>0.86797734874709631</v>
      </c>
      <c r="IJ255" s="177">
        <f t="shared" si="252"/>
        <v>-0.18569348111109507</v>
      </c>
      <c r="IK255" s="130">
        <f t="shared" si="252"/>
        <v>0.34829392735250259</v>
      </c>
      <c r="IL255" s="347">
        <f t="shared" si="252"/>
        <v>10.448817820575078</v>
      </c>
    </row>
    <row r="256" spans="1:246" s="264" customFormat="1" ht="12" x14ac:dyDescent="0.2">
      <c r="A256" s="147"/>
      <c r="B256" s="245"/>
      <c r="C256" s="145"/>
      <c r="D256" s="215"/>
      <c r="E256" s="141"/>
      <c r="F256" s="1"/>
      <c r="G256" s="232"/>
      <c r="H256" s="234"/>
      <c r="I256" s="256"/>
      <c r="J256" s="256"/>
      <c r="K256" s="219"/>
      <c r="L256" s="148"/>
      <c r="M256" s="246"/>
      <c r="N256" s="147"/>
      <c r="O256" s="147"/>
      <c r="P256" s="147"/>
      <c r="Q256" s="147"/>
      <c r="R256" s="273"/>
      <c r="S256" s="147"/>
      <c r="T256" s="147"/>
      <c r="U256" s="147"/>
      <c r="V256" s="147"/>
      <c r="W256" s="147"/>
      <c r="X256" s="147"/>
      <c r="Y256" s="147"/>
      <c r="Z256" s="147"/>
      <c r="AA256" s="354"/>
      <c r="AG256" s="352"/>
      <c r="AP256" s="355"/>
      <c r="AQ256" s="350"/>
      <c r="AR256" s="356"/>
      <c r="AS256" s="356"/>
      <c r="AT256" s="356"/>
      <c r="AU256" s="356"/>
      <c r="AV256" s="273"/>
      <c r="AW256" s="147"/>
      <c r="AX256" s="147"/>
      <c r="AY256" s="147"/>
      <c r="AZ256" s="147"/>
      <c r="BA256" s="147"/>
      <c r="BB256" s="147"/>
      <c r="BC256" s="147"/>
      <c r="BD256" s="147"/>
      <c r="BE256" s="357"/>
      <c r="BF256" s="265"/>
      <c r="BK256" s="352"/>
      <c r="BT256" s="358"/>
      <c r="BU256" s="359"/>
      <c r="BV256" s="356"/>
      <c r="BW256" s="356"/>
      <c r="BX256" s="356"/>
      <c r="BY256" s="356"/>
      <c r="BZ256" s="360"/>
      <c r="CA256" s="356"/>
      <c r="CB256" s="356"/>
      <c r="CC256" s="356"/>
      <c r="CD256" s="356"/>
      <c r="CE256" s="356"/>
      <c r="CF256" s="356"/>
      <c r="CG256" s="356"/>
      <c r="CH256" s="356"/>
      <c r="CI256" s="361"/>
      <c r="CJ256" s="362"/>
      <c r="CK256" s="362"/>
      <c r="CL256" s="362"/>
      <c r="CM256" s="362"/>
      <c r="CN256" s="362"/>
      <c r="CO256" s="363"/>
      <c r="CP256" s="362"/>
      <c r="CQ256" s="362"/>
      <c r="CR256" s="362"/>
      <c r="CS256" s="364"/>
      <c r="CT256" s="364"/>
      <c r="CU256" s="362"/>
      <c r="CV256" s="362"/>
      <c r="CW256" s="362"/>
      <c r="CX256" s="299"/>
      <c r="CY256" s="300"/>
      <c r="CZ256" s="301"/>
      <c r="DA256" s="301"/>
      <c r="DB256" s="301"/>
      <c r="DC256" s="301"/>
      <c r="DD256" s="169"/>
      <c r="DE256" s="170"/>
      <c r="DF256" s="170"/>
      <c r="DG256" s="170"/>
      <c r="DH256" s="170"/>
      <c r="DI256" s="170"/>
      <c r="DJ256" s="170"/>
      <c r="DK256" s="170"/>
      <c r="DL256" s="170"/>
      <c r="DM256" s="336"/>
      <c r="DN256" s="337"/>
      <c r="DO256" s="337"/>
      <c r="DP256" s="337"/>
      <c r="DQ256" s="337"/>
      <c r="DR256" s="337"/>
      <c r="DS256" s="338"/>
      <c r="DT256" s="339"/>
      <c r="DU256" s="339"/>
      <c r="DV256" s="339"/>
      <c r="DW256" s="339"/>
      <c r="DX256" s="339"/>
      <c r="DY256" s="339"/>
      <c r="DZ256" s="339"/>
      <c r="EA256" s="339"/>
      <c r="EB256" s="245"/>
      <c r="EC256" s="147"/>
      <c r="ED256" s="147"/>
      <c r="EE256" s="147"/>
      <c r="EF256" s="147"/>
      <c r="EG256" s="147"/>
      <c r="EH256" s="147"/>
      <c r="EI256" s="247"/>
      <c r="EJ256" s="245"/>
      <c r="EK256" s="246"/>
      <c r="EL256" s="246"/>
      <c r="EM256" s="246"/>
      <c r="EN256" s="246"/>
      <c r="EO256" s="246"/>
      <c r="EP256" s="246"/>
      <c r="EQ256" s="365"/>
      <c r="ER256" s="246"/>
      <c r="ES256" s="246"/>
      <c r="ET256" s="246"/>
      <c r="EU256" s="246"/>
      <c r="EV256" s="246"/>
      <c r="EW256" s="246"/>
      <c r="EX256" s="246"/>
      <c r="EY256" s="366"/>
      <c r="EZ256" s="246"/>
      <c r="FA256" s="246"/>
      <c r="FB256" s="246"/>
      <c r="FC256" s="246"/>
      <c r="FD256" s="246"/>
      <c r="FE256" s="246"/>
      <c r="FF256" s="246"/>
      <c r="FG256" s="257"/>
      <c r="FH256" s="259"/>
      <c r="FO256" s="352"/>
      <c r="FP256" s="352"/>
      <c r="FV256" s="147"/>
      <c r="FW256" s="352"/>
      <c r="FX256" s="273"/>
      <c r="FY256" s="147"/>
      <c r="FZ256" s="147"/>
      <c r="GA256" s="147"/>
      <c r="GB256" s="147"/>
      <c r="GC256" s="147"/>
      <c r="GD256" s="147"/>
      <c r="GE256" s="273"/>
      <c r="GF256" s="273"/>
      <c r="GG256" s="246"/>
      <c r="GH256" s="246"/>
      <c r="GI256" s="246"/>
      <c r="GJ256" s="246"/>
      <c r="GK256" s="246"/>
      <c r="GL256" s="246"/>
      <c r="GM256" s="273"/>
      <c r="GN256" s="273"/>
      <c r="GO256" s="147"/>
      <c r="GP256" s="147"/>
      <c r="GQ256" s="147"/>
      <c r="GR256" s="147"/>
      <c r="GS256" s="147"/>
      <c r="GT256" s="147"/>
      <c r="GU256" s="273"/>
      <c r="GV256" s="273"/>
      <c r="GW256" s="147"/>
      <c r="GX256" s="147"/>
      <c r="GY256" s="147"/>
      <c r="GZ256" s="147"/>
      <c r="HA256" s="147"/>
      <c r="HB256" s="147"/>
      <c r="HC256" s="273"/>
      <c r="HD256" s="247"/>
      <c r="HE256" s="257"/>
      <c r="HF256" s="146"/>
      <c r="HG256" s="146"/>
      <c r="HH256" s="273"/>
      <c r="HI256" s="147"/>
      <c r="HJ256" s="147"/>
      <c r="HK256" s="147"/>
      <c r="HL256" s="147"/>
      <c r="HM256" s="147"/>
      <c r="HN256" s="247"/>
      <c r="HO256" s="257"/>
      <c r="HP256" s="253"/>
      <c r="HQ256" s="247"/>
      <c r="HR256" s="253"/>
      <c r="HS256" s="257"/>
      <c r="HT256" s="124"/>
      <c r="HU256" s="246"/>
      <c r="HV256" s="148"/>
      <c r="HW256" s="246"/>
      <c r="HX256" s="246"/>
      <c r="HY256" s="246"/>
      <c r="HZ256" s="273"/>
      <c r="IA256" s="147"/>
      <c r="IB256" s="147"/>
      <c r="IC256" s="147"/>
      <c r="ID256" s="147"/>
      <c r="IE256" s="147"/>
      <c r="IF256" s="149"/>
      <c r="IG256" s="254"/>
      <c r="IH256" s="255"/>
      <c r="II256" s="129"/>
      <c r="IJ256" s="254"/>
      <c r="IK256" s="149"/>
      <c r="IL256" s="367"/>
    </row>
    <row r="257" spans="1:247" x14ac:dyDescent="0.2">
      <c r="A257" s="187"/>
      <c r="B257" s="188"/>
      <c r="C257" s="189" t="s">
        <v>364</v>
      </c>
      <c r="D257" s="208">
        <v>0</v>
      </c>
      <c r="E257" s="191">
        <v>0</v>
      </c>
      <c r="F257" s="1">
        <v>7097500.4529999997</v>
      </c>
      <c r="G257" s="232">
        <v>139839.97219999993</v>
      </c>
      <c r="H257" s="234">
        <v>68.214091263085962</v>
      </c>
      <c r="I257" s="192">
        <v>0.3989247013848542</v>
      </c>
      <c r="J257" s="193">
        <v>0.60107529861514641</v>
      </c>
      <c r="K257" s="202"/>
      <c r="L257" s="271">
        <v>3.159149173565154</v>
      </c>
      <c r="M257" s="272">
        <v>1.4219428853087503</v>
      </c>
      <c r="N257" s="314">
        <v>1.7372062882564037</v>
      </c>
      <c r="O257" s="314">
        <v>0.31815121369925803</v>
      </c>
      <c r="P257" s="314">
        <v>1.4190550745571455</v>
      </c>
      <c r="Q257" s="314">
        <v>1.4219428853087503</v>
      </c>
      <c r="R257" s="315">
        <v>0</v>
      </c>
      <c r="S257" s="316">
        <v>3.159149173565154</v>
      </c>
      <c r="T257" s="316">
        <v>1.3213601210519621</v>
      </c>
      <c r="U257" s="316">
        <v>1.8377890525131919</v>
      </c>
      <c r="V257" s="316">
        <v>0.35384172196141894</v>
      </c>
      <c r="W257" s="316">
        <v>0.26133484540684837</v>
      </c>
      <c r="X257" s="316">
        <v>1.2226124851449245</v>
      </c>
      <c r="Y257" s="316">
        <v>0</v>
      </c>
      <c r="Z257" s="316">
        <v>1.3213601210519621</v>
      </c>
      <c r="AA257" s="317">
        <v>15.459051338808248</v>
      </c>
      <c r="AB257" s="318">
        <v>4.900528153925058</v>
      </c>
      <c r="AC257" s="318">
        <v>10.558523184883189</v>
      </c>
      <c r="AD257" s="318">
        <v>0.73472944901891202</v>
      </c>
      <c r="AE257" s="318">
        <v>9.8237937358642782</v>
      </c>
      <c r="AF257" s="318">
        <v>4.900528153925058</v>
      </c>
      <c r="AG257" s="319">
        <v>0.23591035042163538</v>
      </c>
      <c r="AH257" s="320">
        <v>15.223140988386612</v>
      </c>
      <c r="AI257" s="320">
        <v>7.6094957156765144</v>
      </c>
      <c r="AJ257" s="320">
        <v>7.6136452727100981</v>
      </c>
      <c r="AK257" s="320">
        <v>0.69137434528664765</v>
      </c>
      <c r="AL257" s="320">
        <v>0.56089213187099363</v>
      </c>
      <c r="AM257" s="320">
        <v>6.3613787955524552</v>
      </c>
      <c r="AN257" s="320">
        <v>3.712380766681477</v>
      </c>
      <c r="AO257" s="320">
        <v>3.8971149489950379</v>
      </c>
      <c r="AP257" s="321">
        <v>7.2588575199181085</v>
      </c>
      <c r="AQ257" s="322">
        <v>0.53960003629003794</v>
      </c>
      <c r="AR257" s="323">
        <v>6.7192574836280707</v>
      </c>
      <c r="AS257" s="323">
        <v>0.69250021014310348</v>
      </c>
      <c r="AT257" s="323">
        <v>6.026757273484967</v>
      </c>
      <c r="AU257" s="323">
        <v>0.53960003629003794</v>
      </c>
      <c r="AV257" s="315">
        <v>0.12882033060761136</v>
      </c>
      <c r="AW257" s="316">
        <v>7.1300371893104968</v>
      </c>
      <c r="AX257" s="316">
        <v>1.2160065401626698</v>
      </c>
      <c r="AY257" s="316">
        <v>5.2354990457288784</v>
      </c>
      <c r="AZ257" s="316">
        <v>0</v>
      </c>
      <c r="BA257" s="316">
        <v>0.67853160341894891</v>
      </c>
      <c r="BB257" s="316">
        <v>5.2354990457288784</v>
      </c>
      <c r="BC257" s="316">
        <v>0</v>
      </c>
      <c r="BD257" s="316">
        <v>1.2160065401626698</v>
      </c>
      <c r="BE257" s="324">
        <v>2.0802311062209178</v>
      </c>
      <c r="BF257" s="325">
        <v>0.3158694399916876</v>
      </c>
      <c r="BG257" s="326">
        <v>1.7643616662292299</v>
      </c>
      <c r="BH257" s="326">
        <v>3.2741861888330847E-3</v>
      </c>
      <c r="BI257" s="326">
        <v>1.7610874800403968</v>
      </c>
      <c r="BJ257" s="326">
        <v>0.3158694399916876</v>
      </c>
      <c r="BK257" s="319">
        <v>5.9325863491729407E-2</v>
      </c>
      <c r="BL257" s="320">
        <v>2.0209052427291878</v>
      </c>
      <c r="BM257" s="320">
        <v>0.73086932520665115</v>
      </c>
      <c r="BN257" s="320">
        <v>1.2900359175225371</v>
      </c>
      <c r="BO257" s="320">
        <v>0</v>
      </c>
      <c r="BP257" s="320">
        <v>1.7204854777362714E-3</v>
      </c>
      <c r="BQ257" s="320">
        <v>1.2883154320448007</v>
      </c>
      <c r="BR257" s="320">
        <v>0</v>
      </c>
      <c r="BS257" s="320">
        <v>0.73086932520665115</v>
      </c>
      <c r="BT257" s="275">
        <v>1.5169564899322572</v>
      </c>
      <c r="BU257" s="327">
        <v>0.20952437706246679</v>
      </c>
      <c r="BV257" s="328">
        <v>1.3074321128697903</v>
      </c>
      <c r="BW257" s="328">
        <v>0.46933460461992504</v>
      </c>
      <c r="BX257" s="328">
        <v>0.83809750824986529</v>
      </c>
      <c r="BY257" s="328">
        <v>0.20952437706246679</v>
      </c>
      <c r="BZ257" s="329">
        <v>0.68607455922002125</v>
      </c>
      <c r="CA257" s="330">
        <v>0.83088193071223593</v>
      </c>
      <c r="CB257" s="330">
        <v>0.29748515951274107</v>
      </c>
      <c r="CC257" s="330">
        <v>0.53339677119949491</v>
      </c>
      <c r="CD257" s="330">
        <v>0</v>
      </c>
      <c r="CE257" s="330">
        <v>0.25706844265129986</v>
      </c>
      <c r="CF257" s="330">
        <v>0.27632832854819506</v>
      </c>
      <c r="CG257" s="330">
        <v>0</v>
      </c>
      <c r="CH257" s="330">
        <v>0.29748515951274107</v>
      </c>
      <c r="CI257" s="331">
        <v>0.74751743107790158</v>
      </c>
      <c r="CJ257" s="332">
        <v>2.0820963715111437E-2</v>
      </c>
      <c r="CK257" s="332">
        <v>0.72669646736279014</v>
      </c>
      <c r="CL257" s="332">
        <v>0</v>
      </c>
      <c r="CM257" s="332">
        <v>0.72669646736279014</v>
      </c>
      <c r="CN257" s="332">
        <v>2.0820963715111437E-2</v>
      </c>
      <c r="CO257" s="333">
        <v>0</v>
      </c>
      <c r="CP257" s="334">
        <v>0.74751743107790158</v>
      </c>
      <c r="CQ257" s="334">
        <v>0.30887438172147319</v>
      </c>
      <c r="CR257" s="334">
        <v>0.43864304935642839</v>
      </c>
      <c r="CS257" s="335">
        <v>0</v>
      </c>
      <c r="CT257" s="335">
        <v>0</v>
      </c>
      <c r="CU257" s="334">
        <v>0.43864304935642839</v>
      </c>
      <c r="CV257" s="334">
        <v>0.13937646050240807</v>
      </c>
      <c r="CW257" s="334">
        <v>0.16949792121906512</v>
      </c>
      <c r="CX257" s="299">
        <v>1.1520073948120215</v>
      </c>
      <c r="CY257" s="300">
        <v>0.12335166212202033</v>
      </c>
      <c r="CZ257" s="301">
        <v>1.0286557326900005</v>
      </c>
      <c r="DA257" s="301">
        <v>0</v>
      </c>
      <c r="DB257" s="301">
        <v>1.0286557326900005</v>
      </c>
      <c r="DC257" s="301">
        <v>0.1233516621220203</v>
      </c>
      <c r="DD257" s="169">
        <v>0</v>
      </c>
      <c r="DE257" s="170">
        <v>1.1520073948120215</v>
      </c>
      <c r="DF257" s="170">
        <v>0.61848483426358047</v>
      </c>
      <c r="DG257" s="170">
        <v>0.53352256054844105</v>
      </c>
      <c r="DH257" s="170">
        <v>0</v>
      </c>
      <c r="DI257" s="170">
        <v>0</v>
      </c>
      <c r="DJ257" s="170">
        <v>0.53352256054844083</v>
      </c>
      <c r="DK257" s="170">
        <v>0.52467550449214839</v>
      </c>
      <c r="DL257" s="170">
        <v>9.380932977143229E-2</v>
      </c>
      <c r="DM257" s="336">
        <v>31.373770454334611</v>
      </c>
      <c r="DN257" s="337">
        <v>7.531637518415133</v>
      </c>
      <c r="DO257" s="337">
        <v>23.842132935919476</v>
      </c>
      <c r="DP257" s="337">
        <v>2.2179896636700316</v>
      </c>
      <c r="DQ257" s="337">
        <v>21.624143272249448</v>
      </c>
      <c r="DR257" s="337">
        <v>7.5316375184151321</v>
      </c>
      <c r="DS257" s="338">
        <v>1.1101311037409975</v>
      </c>
      <c r="DT257" s="339">
        <v>30.263639350593611</v>
      </c>
      <c r="DU257" s="339">
        <v>12.102576077595593</v>
      </c>
      <c r="DV257" s="339">
        <v>17.482531669579071</v>
      </c>
      <c r="DW257" s="339">
        <v>1.0452160672480666</v>
      </c>
      <c r="DX257" s="339">
        <v>1.759547508825827</v>
      </c>
      <c r="DY257" s="339">
        <v>15.356299696924124</v>
      </c>
      <c r="DZ257" s="339">
        <v>4.3764327316760339</v>
      </c>
      <c r="EA257" s="339">
        <v>7.7261433459195592</v>
      </c>
      <c r="EB257" s="340">
        <v>3.159149173565154</v>
      </c>
      <c r="EC257" s="274">
        <v>15.459051338808248</v>
      </c>
      <c r="ED257" s="274">
        <v>7.2588575199181085</v>
      </c>
      <c r="EE257" s="274">
        <v>2.0802311062209178</v>
      </c>
      <c r="EF257" s="274">
        <v>1.5169564899322572</v>
      </c>
      <c r="EG257" s="274">
        <v>0.74751743107790158</v>
      </c>
      <c r="EH257" s="274">
        <f t="shared" si="242"/>
        <v>1.1520073948120215</v>
      </c>
      <c r="EI257" s="248">
        <f>EI242</f>
        <v>31.373770454334611</v>
      </c>
      <c r="EJ257" s="245">
        <f t="shared" ref="EJ257:GU257" si="253">EJ242</f>
        <v>0.31815121369925803</v>
      </c>
      <c r="EK257" s="246">
        <f t="shared" si="253"/>
        <v>0.73472944901891202</v>
      </c>
      <c r="EL257" s="246">
        <f t="shared" si="253"/>
        <v>0.69250021014310348</v>
      </c>
      <c r="EM257" s="246">
        <f t="shared" si="253"/>
        <v>3.2741861888330847E-3</v>
      </c>
      <c r="EN257" s="246">
        <f t="shared" si="253"/>
        <v>0.46933460461992504</v>
      </c>
      <c r="EO257" s="246">
        <f t="shared" si="253"/>
        <v>0</v>
      </c>
      <c r="EP257" s="246">
        <f t="shared" si="253"/>
        <v>0</v>
      </c>
      <c r="EQ257" s="341">
        <f t="shared" si="253"/>
        <v>2.2179896636700316</v>
      </c>
      <c r="ER257" s="246">
        <f t="shared" si="253"/>
        <v>1.4190550745571455</v>
      </c>
      <c r="ES257" s="246">
        <f t="shared" si="253"/>
        <v>9.8237937358642782</v>
      </c>
      <c r="ET257" s="246">
        <f t="shared" si="253"/>
        <v>6.026757273484967</v>
      </c>
      <c r="EU257" s="246">
        <f t="shared" si="253"/>
        <v>1.7610874800403968</v>
      </c>
      <c r="EV257" s="246">
        <f t="shared" si="253"/>
        <v>0.83809750824986529</v>
      </c>
      <c r="EW257" s="246">
        <f t="shared" si="253"/>
        <v>0.72669646736279014</v>
      </c>
      <c r="EX257" s="246">
        <f t="shared" si="253"/>
        <v>1.0286557326900005</v>
      </c>
      <c r="EY257" s="342">
        <f t="shared" si="253"/>
        <v>21.624143272249448</v>
      </c>
      <c r="EZ257" s="246">
        <f t="shared" si="253"/>
        <v>1.4219428853087503</v>
      </c>
      <c r="FA257" s="246">
        <f t="shared" si="253"/>
        <v>4.900528153925058</v>
      </c>
      <c r="FB257" s="246">
        <f t="shared" si="253"/>
        <v>0.53960003629003794</v>
      </c>
      <c r="FC257" s="246">
        <f t="shared" si="253"/>
        <v>0.3158694399916876</v>
      </c>
      <c r="FD257" s="246">
        <f t="shared" si="253"/>
        <v>0.20952437706246679</v>
      </c>
      <c r="FE257" s="246">
        <f t="shared" si="253"/>
        <v>2.0820963715111437E-2</v>
      </c>
      <c r="FF257" s="246">
        <f t="shared" si="253"/>
        <v>0.1233516621220203</v>
      </c>
      <c r="FG257" s="343">
        <f t="shared" si="253"/>
        <v>7.5316375184151321</v>
      </c>
      <c r="FH257" s="276">
        <f t="shared" si="253"/>
        <v>0</v>
      </c>
      <c r="FI257" s="260">
        <f t="shared" si="253"/>
        <v>0.23591035042163538</v>
      </c>
      <c r="FJ257" s="260">
        <f t="shared" si="253"/>
        <v>0.12882033060761136</v>
      </c>
      <c r="FK257" s="260">
        <f t="shared" si="253"/>
        <v>5.9325863491729407E-2</v>
      </c>
      <c r="FL257" s="260">
        <f t="shared" si="253"/>
        <v>0.68607455922002125</v>
      </c>
      <c r="FM257" s="264">
        <f t="shared" si="253"/>
        <v>0</v>
      </c>
      <c r="FN257" s="264">
        <f t="shared" si="253"/>
        <v>0</v>
      </c>
      <c r="FO257" s="344">
        <f t="shared" si="253"/>
        <v>1.1101311037409975</v>
      </c>
      <c r="FP257" s="345">
        <f t="shared" si="253"/>
        <v>0.35384172196141894</v>
      </c>
      <c r="FQ257" s="260">
        <f t="shared" si="253"/>
        <v>0.69137434528664765</v>
      </c>
      <c r="FR257" s="260">
        <f t="shared" si="253"/>
        <v>0</v>
      </c>
      <c r="FS257" s="260">
        <f t="shared" si="253"/>
        <v>0</v>
      </c>
      <c r="FT257" s="260">
        <f t="shared" si="253"/>
        <v>0</v>
      </c>
      <c r="FU257" s="264">
        <f t="shared" si="253"/>
        <v>0</v>
      </c>
      <c r="FV257" s="147">
        <f t="shared" si="253"/>
        <v>0</v>
      </c>
      <c r="FW257" s="344">
        <f t="shared" si="253"/>
        <v>1.0452160672480666</v>
      </c>
      <c r="FX257" s="195">
        <f t="shared" si="253"/>
        <v>0.26133484540684837</v>
      </c>
      <c r="FY257" s="262">
        <f t="shared" si="253"/>
        <v>0.56089213187099363</v>
      </c>
      <c r="FZ257" s="262">
        <f t="shared" si="253"/>
        <v>0.67853160341894891</v>
      </c>
      <c r="GA257" s="262">
        <f t="shared" si="253"/>
        <v>1.7204854777362714E-3</v>
      </c>
      <c r="GB257" s="262">
        <f t="shared" si="253"/>
        <v>0.25706844265129986</v>
      </c>
      <c r="GC257" s="147">
        <f t="shared" si="253"/>
        <v>0</v>
      </c>
      <c r="GD257" s="147">
        <f t="shared" si="253"/>
        <v>0</v>
      </c>
      <c r="GE257" s="346">
        <f t="shared" si="253"/>
        <v>1.759547508825827</v>
      </c>
      <c r="GF257" s="273">
        <f t="shared" si="253"/>
        <v>1.2226124851449245</v>
      </c>
      <c r="GG257" s="246">
        <f t="shared" si="253"/>
        <v>6.3613787955524552</v>
      </c>
      <c r="GH257" s="246">
        <f t="shared" si="253"/>
        <v>5.2354990457288784</v>
      </c>
      <c r="GI257" s="246">
        <f t="shared" si="253"/>
        <v>1.2883154320448007</v>
      </c>
      <c r="GJ257" s="246">
        <f t="shared" si="253"/>
        <v>0.27632832854819506</v>
      </c>
      <c r="GK257" s="246">
        <f t="shared" si="253"/>
        <v>0.43864304935642839</v>
      </c>
      <c r="GL257" s="246">
        <f t="shared" si="253"/>
        <v>0.53352256054844083</v>
      </c>
      <c r="GM257" s="346">
        <f t="shared" si="253"/>
        <v>15.356299696924124</v>
      </c>
      <c r="GN257" s="195">
        <f t="shared" si="253"/>
        <v>0</v>
      </c>
      <c r="GO257" s="262">
        <f t="shared" si="253"/>
        <v>3.712380766681477</v>
      </c>
      <c r="GP257" s="262">
        <f t="shared" si="253"/>
        <v>0</v>
      </c>
      <c r="GQ257" s="262">
        <f t="shared" si="253"/>
        <v>0</v>
      </c>
      <c r="GR257" s="262">
        <f t="shared" si="253"/>
        <v>0</v>
      </c>
      <c r="GS257" s="147">
        <f t="shared" si="253"/>
        <v>0.13937646050240807</v>
      </c>
      <c r="GT257" s="147">
        <f t="shared" si="253"/>
        <v>0.52467550449214839</v>
      </c>
      <c r="GU257" s="346">
        <f t="shared" si="253"/>
        <v>4.3764327316760339</v>
      </c>
      <c r="GV257" s="195">
        <f t="shared" ref="GV257:IL257" si="254">GV242</f>
        <v>1.3213601210519621</v>
      </c>
      <c r="GW257" s="262">
        <f t="shared" si="254"/>
        <v>3.8971149489950379</v>
      </c>
      <c r="GX257" s="262">
        <f t="shared" si="254"/>
        <v>1.2160065401626698</v>
      </c>
      <c r="GY257" s="262">
        <f t="shared" si="254"/>
        <v>0.73086932520665115</v>
      </c>
      <c r="GZ257" s="262">
        <f t="shared" si="254"/>
        <v>0.29748515951274107</v>
      </c>
      <c r="HA257" s="147">
        <f t="shared" si="254"/>
        <v>0.16949792121906512</v>
      </c>
      <c r="HB257" s="147">
        <f t="shared" si="254"/>
        <v>9.380932977143229E-2</v>
      </c>
      <c r="HC257" s="346">
        <f t="shared" si="254"/>
        <v>7.7261433459195592</v>
      </c>
      <c r="HD257" s="248">
        <f t="shared" si="254"/>
        <v>31.373770454334611</v>
      </c>
      <c r="HE257" s="116">
        <f t="shared" si="254"/>
        <v>2.2179896636700316</v>
      </c>
      <c r="HF257" s="117">
        <f t="shared" si="254"/>
        <v>21.624143272249448</v>
      </c>
      <c r="HG257" s="117">
        <f t="shared" si="254"/>
        <v>7.5316375184151321</v>
      </c>
      <c r="HH257" s="195">
        <f t="shared" si="254"/>
        <v>1.1101311037409975</v>
      </c>
      <c r="HI257" s="262">
        <f t="shared" si="254"/>
        <v>1.0452160672480666</v>
      </c>
      <c r="HJ257" s="262">
        <f t="shared" si="254"/>
        <v>1.759547508825827</v>
      </c>
      <c r="HK257" s="262">
        <f t="shared" si="254"/>
        <v>15.356299696924124</v>
      </c>
      <c r="HL257" s="262">
        <f t="shared" si="254"/>
        <v>4.3764327316760339</v>
      </c>
      <c r="HM257" s="262">
        <f t="shared" si="254"/>
        <v>7.7261433459195592</v>
      </c>
      <c r="HN257" s="120">
        <f t="shared" si="254"/>
        <v>24.841990551669511</v>
      </c>
      <c r="HO257" s="249">
        <f t="shared" si="254"/>
        <v>79.180762120471655</v>
      </c>
      <c r="HP257" s="121">
        <f t="shared" si="254"/>
        <v>20.819237879528345</v>
      </c>
      <c r="HQ257" s="122">
        <f t="shared" si="254"/>
        <v>23.84213293591948</v>
      </c>
      <c r="HR257" s="123">
        <f t="shared" si="254"/>
        <v>18.161063272998017</v>
      </c>
      <c r="HS257" s="196">
        <f t="shared" si="254"/>
        <v>5.6810696629214625</v>
      </c>
      <c r="HT257" s="197">
        <f t="shared" si="254"/>
        <v>5.4865638354170319</v>
      </c>
      <c r="HU257" s="198">
        <f t="shared" si="254"/>
        <v>0.19450582750442713</v>
      </c>
      <c r="HV257" s="199">
        <f t="shared" si="254"/>
        <v>2.6144808711945511</v>
      </c>
      <c r="HW257" s="125">
        <f t="shared" si="254"/>
        <v>0.18483247197250263</v>
      </c>
      <c r="HX257" s="125">
        <f t="shared" si="254"/>
        <v>1.8020119393541207</v>
      </c>
      <c r="HY257" s="125">
        <f t="shared" si="254"/>
        <v>0.62763645986792771</v>
      </c>
      <c r="HZ257" s="200">
        <f t="shared" si="254"/>
        <v>9.25109253117498E-2</v>
      </c>
      <c r="IA257" s="201">
        <f t="shared" si="254"/>
        <v>8.7101338937338887E-2</v>
      </c>
      <c r="IB257" s="201">
        <f t="shared" si="254"/>
        <v>0.14662895906881893</v>
      </c>
      <c r="IC257" s="201">
        <f t="shared" si="254"/>
        <v>1.2796916414103436</v>
      </c>
      <c r="ID257" s="201">
        <f t="shared" si="254"/>
        <v>0.36470272763966949</v>
      </c>
      <c r="IE257" s="201">
        <f t="shared" si="254"/>
        <v>0.6438452788266299</v>
      </c>
      <c r="IF257" s="173">
        <f t="shared" si="254"/>
        <v>1.9868444113266233</v>
      </c>
      <c r="IG257" s="174">
        <f t="shared" si="254"/>
        <v>1.5134219394165014</v>
      </c>
      <c r="IH257" s="184">
        <f t="shared" si="254"/>
        <v>0.47342247191012188</v>
      </c>
      <c r="II257" s="185">
        <f t="shared" si="254"/>
        <v>0.4572136529514193</v>
      </c>
      <c r="IJ257" s="177">
        <f t="shared" si="254"/>
        <v>1.620881895870226E-2</v>
      </c>
      <c r="IK257" s="130">
        <f t="shared" si="254"/>
        <v>0.10378221661477419</v>
      </c>
      <c r="IL257" s="347">
        <f t="shared" si="254"/>
        <v>3.1134664984432256</v>
      </c>
    </row>
    <row r="258" spans="1:247" x14ac:dyDescent="0.2">
      <c r="A258" s="187"/>
      <c r="B258" s="188"/>
      <c r="C258" s="189" t="s">
        <v>365</v>
      </c>
      <c r="D258" s="208" t="s">
        <v>267</v>
      </c>
      <c r="E258" s="191">
        <v>0</v>
      </c>
      <c r="F258" s="1">
        <v>420782.92900000006</v>
      </c>
      <c r="G258" s="232">
        <v>4423.8034000000007</v>
      </c>
      <c r="H258" s="234">
        <v>81.384505715593122</v>
      </c>
      <c r="I258" s="192">
        <v>1</v>
      </c>
      <c r="J258" s="193">
        <v>0</v>
      </c>
      <c r="K258" s="202"/>
      <c r="L258" s="271">
        <v>4.7524536313326182</v>
      </c>
      <c r="M258" s="272">
        <v>2.7960554514089706</v>
      </c>
      <c r="N258" s="314">
        <v>1.9563981799236476</v>
      </c>
      <c r="O258" s="314">
        <v>0.50390147405105434</v>
      </c>
      <c r="P258" s="314">
        <v>1.4524967058725933</v>
      </c>
      <c r="Q258" s="314">
        <v>2.7960554514089706</v>
      </c>
      <c r="R258" s="315">
        <v>0</v>
      </c>
      <c r="S258" s="316">
        <v>4.7524536313326182</v>
      </c>
      <c r="T258" s="316">
        <v>1.6887161862510416</v>
      </c>
      <c r="U258" s="316">
        <v>3.0637374450815766</v>
      </c>
      <c r="V258" s="316">
        <v>2.2781312053697058</v>
      </c>
      <c r="W258" s="316">
        <v>0.17337089041186327</v>
      </c>
      <c r="X258" s="316">
        <v>0.612235349300007</v>
      </c>
      <c r="Y258" s="316">
        <v>0</v>
      </c>
      <c r="Z258" s="316">
        <v>1.6887161862510416</v>
      </c>
      <c r="AA258" s="317">
        <v>17.200627424546042</v>
      </c>
      <c r="AB258" s="318">
        <v>5.8424230659807899</v>
      </c>
      <c r="AC258" s="318">
        <v>11.358204358565253</v>
      </c>
      <c r="AD258" s="318">
        <v>0.50454340025627398</v>
      </c>
      <c r="AE258" s="318">
        <v>10.853660958308978</v>
      </c>
      <c r="AF258" s="318">
        <v>5.8424230659807899</v>
      </c>
      <c r="AG258" s="319">
        <v>0</v>
      </c>
      <c r="AH258" s="320">
        <v>17.201928277702361</v>
      </c>
      <c r="AI258" s="320">
        <v>12.455143327473628</v>
      </c>
      <c r="AJ258" s="320">
        <v>4.7467849502287329</v>
      </c>
      <c r="AK258" s="320">
        <v>2.0727873921271613</v>
      </c>
      <c r="AL258" s="320">
        <v>0.27660342962667706</v>
      </c>
      <c r="AM258" s="320">
        <v>2.3973941284748936</v>
      </c>
      <c r="AN258" s="320">
        <v>10.983867428796938</v>
      </c>
      <c r="AO258" s="320">
        <v>1.4712758986766905</v>
      </c>
      <c r="AP258" s="321">
        <v>4.9648151474626925</v>
      </c>
      <c r="AQ258" s="322">
        <v>0.38070660480096913</v>
      </c>
      <c r="AR258" s="323">
        <v>4.5841085426617232</v>
      </c>
      <c r="AS258" s="323">
        <v>0.27187286827809354</v>
      </c>
      <c r="AT258" s="323">
        <v>4.3122356743836292</v>
      </c>
      <c r="AU258" s="323">
        <v>0.38070660480096913</v>
      </c>
      <c r="AV258" s="315">
        <v>0.21231846621347827</v>
      </c>
      <c r="AW258" s="316">
        <v>4.7524966812492142</v>
      </c>
      <c r="AX258" s="316">
        <v>1.5571365177393521</v>
      </c>
      <c r="AY258" s="316">
        <v>2.9406280155157205</v>
      </c>
      <c r="AZ258" s="316">
        <v>0</v>
      </c>
      <c r="BA258" s="316">
        <v>0.25473214799414162</v>
      </c>
      <c r="BB258" s="316">
        <v>2.9406280155157205</v>
      </c>
      <c r="BC258" s="316">
        <v>0</v>
      </c>
      <c r="BD258" s="316">
        <v>1.5571365177393521</v>
      </c>
      <c r="BE258" s="324">
        <v>0.22036055854331549</v>
      </c>
      <c r="BF258" s="325">
        <v>3.0144321658269278E-2</v>
      </c>
      <c r="BG258" s="326">
        <v>0.19021623688504624</v>
      </c>
      <c r="BH258" s="326">
        <v>1.3670984464366318E-5</v>
      </c>
      <c r="BI258" s="326">
        <v>0.19020256590058188</v>
      </c>
      <c r="BJ258" s="326">
        <v>3.0144321658269278E-2</v>
      </c>
      <c r="BK258" s="319">
        <v>0.11493244869180226</v>
      </c>
      <c r="BL258" s="320">
        <v>0.10542810985151324</v>
      </c>
      <c r="BM258" s="320">
        <v>6.3526148367266985E-2</v>
      </c>
      <c r="BN258" s="320">
        <v>4.190196148424627E-2</v>
      </c>
      <c r="BO258" s="320">
        <v>0</v>
      </c>
      <c r="BP258" s="320">
        <v>2.8999077624817135E-6</v>
      </c>
      <c r="BQ258" s="320">
        <v>4.1899061576483786E-2</v>
      </c>
      <c r="BR258" s="320">
        <v>0</v>
      </c>
      <c r="BS258" s="320">
        <v>6.3526148367266985E-2</v>
      </c>
      <c r="BT258" s="275">
        <v>2.9395170451749011</v>
      </c>
      <c r="BU258" s="327">
        <v>0.40601064159874328</v>
      </c>
      <c r="BV258" s="328">
        <v>2.5335064035761579</v>
      </c>
      <c r="BW258" s="328">
        <v>0.90946383718118473</v>
      </c>
      <c r="BX258" s="328">
        <v>1.6240425663949731</v>
      </c>
      <c r="BY258" s="328">
        <v>0.40601064159874328</v>
      </c>
      <c r="BZ258" s="329">
        <v>2.855834443445421</v>
      </c>
      <c r="CA258" s="330">
        <v>8.3682601729480055E-2</v>
      </c>
      <c r="CB258" s="330">
        <v>5.7791852023121537E-2</v>
      </c>
      <c r="CC258" s="330">
        <v>2.5890749706358518E-2</v>
      </c>
      <c r="CD258" s="330">
        <v>0</v>
      </c>
      <c r="CE258" s="330">
        <v>2.5890749706358442E-2</v>
      </c>
      <c r="CF258" s="330">
        <v>7.6327832942979512E-17</v>
      </c>
      <c r="CG258" s="330">
        <v>0</v>
      </c>
      <c r="CH258" s="330">
        <v>5.7791852023121537E-2</v>
      </c>
      <c r="CI258" s="331">
        <v>0.18626709378583367</v>
      </c>
      <c r="CJ258" s="332">
        <v>4.3485854596187088E-3</v>
      </c>
      <c r="CK258" s="332">
        <v>0.18191850832621495</v>
      </c>
      <c r="CL258" s="332">
        <v>0</v>
      </c>
      <c r="CM258" s="332">
        <v>0.18191850832621495</v>
      </c>
      <c r="CN258" s="332">
        <v>4.3485854596187088E-3</v>
      </c>
      <c r="CO258" s="333">
        <v>0</v>
      </c>
      <c r="CP258" s="334">
        <v>0.18626709378583367</v>
      </c>
      <c r="CQ258" s="334">
        <v>0.18626709378583367</v>
      </c>
      <c r="CR258" s="334">
        <v>0</v>
      </c>
      <c r="CS258" s="335">
        <v>0</v>
      </c>
      <c r="CT258" s="335">
        <v>0</v>
      </c>
      <c r="CU258" s="334">
        <v>0</v>
      </c>
      <c r="CV258" s="334">
        <v>0.18949069198550128</v>
      </c>
      <c r="CW258" s="334">
        <v>-3.22359819966761E-3</v>
      </c>
      <c r="CX258" s="299">
        <v>2.8790802721151483</v>
      </c>
      <c r="CY258" s="300">
        <v>0.16124130850826898</v>
      </c>
      <c r="CZ258" s="301">
        <v>2.7178389636068792</v>
      </c>
      <c r="DA258" s="301">
        <v>0</v>
      </c>
      <c r="DB258" s="301">
        <v>2.7178389636068792</v>
      </c>
      <c r="DC258" s="301">
        <v>0.16124130850826898</v>
      </c>
      <c r="DD258" s="169">
        <v>0</v>
      </c>
      <c r="DE258" s="170">
        <v>2.8790802721151483</v>
      </c>
      <c r="DF258" s="170">
        <v>2.7612929540192792</v>
      </c>
      <c r="DG258" s="170">
        <v>0.11778731809586906</v>
      </c>
      <c r="DH258" s="170">
        <v>0</v>
      </c>
      <c r="DI258" s="170">
        <v>0</v>
      </c>
      <c r="DJ258" s="170">
        <v>0.11778731809586906</v>
      </c>
      <c r="DK258" s="170">
        <v>2.7612929540192792</v>
      </c>
      <c r="DL258" s="170">
        <v>0</v>
      </c>
      <c r="DM258" s="336">
        <v>33.143121172960548</v>
      </c>
      <c r="DN258" s="337">
        <v>9.6209299794156298</v>
      </c>
      <c r="DO258" s="337">
        <v>23.522191193544923</v>
      </c>
      <c r="DP258" s="337">
        <v>2.1897952507510707</v>
      </c>
      <c r="DQ258" s="337">
        <v>21.332395942793852</v>
      </c>
      <c r="DR258" s="337">
        <v>9.6209299794156298</v>
      </c>
      <c r="DS258" s="338">
        <v>3.1830853583507017</v>
      </c>
      <c r="DT258" s="339">
        <v>29.961336667766169</v>
      </c>
      <c r="DU258" s="339">
        <v>18.769874079659523</v>
      </c>
      <c r="DV258" s="339">
        <v>10.936730440112504</v>
      </c>
      <c r="DW258" s="339">
        <v>4.3509185974968672</v>
      </c>
      <c r="DX258" s="339">
        <v>0.73060011764680288</v>
      </c>
      <c r="DY258" s="339">
        <v>6.1099438729629743</v>
      </c>
      <c r="DZ258" s="339">
        <v>13.934651074801717</v>
      </c>
      <c r="EA258" s="339">
        <v>4.8352230048578058</v>
      </c>
      <c r="EB258" s="340">
        <v>4.7524536313326182</v>
      </c>
      <c r="EC258" s="274">
        <v>17.200627424546042</v>
      </c>
      <c r="ED258" s="274">
        <v>4.9648151474626925</v>
      </c>
      <c r="EE258" s="274">
        <v>0.22036055854331549</v>
      </c>
      <c r="EF258" s="274">
        <v>2.9395170451749011</v>
      </c>
      <c r="EG258" s="274">
        <v>0.18626709378583367</v>
      </c>
      <c r="EH258" s="274">
        <f t="shared" si="242"/>
        <v>2.8790802721151483</v>
      </c>
      <c r="EI258" s="248">
        <f>EI158</f>
        <v>33.143121172960548</v>
      </c>
      <c r="EJ258" s="245">
        <f t="shared" ref="EJ258:GU258" si="255">EJ158</f>
        <v>0.50390147405105434</v>
      </c>
      <c r="EK258" s="246">
        <f t="shared" si="255"/>
        <v>0.50454340025627398</v>
      </c>
      <c r="EL258" s="246">
        <f t="shared" si="255"/>
        <v>0.27187286827809354</v>
      </c>
      <c r="EM258" s="246">
        <f t="shared" si="255"/>
        <v>1.3670984464366318E-5</v>
      </c>
      <c r="EN258" s="246">
        <f t="shared" si="255"/>
        <v>0.90946383718118473</v>
      </c>
      <c r="EO258" s="246">
        <f t="shared" si="255"/>
        <v>0</v>
      </c>
      <c r="EP258" s="246">
        <f t="shared" si="255"/>
        <v>0</v>
      </c>
      <c r="EQ258" s="341">
        <f t="shared" si="255"/>
        <v>2.1897952507510707</v>
      </c>
      <c r="ER258" s="246">
        <f t="shared" si="255"/>
        <v>1.4524967058725933</v>
      </c>
      <c r="ES258" s="246">
        <f t="shared" si="255"/>
        <v>10.853660958308978</v>
      </c>
      <c r="ET258" s="246">
        <f t="shared" si="255"/>
        <v>4.3122356743836292</v>
      </c>
      <c r="EU258" s="246">
        <f t="shared" si="255"/>
        <v>0.19020256590058188</v>
      </c>
      <c r="EV258" s="246">
        <f t="shared" si="255"/>
        <v>1.6240425663949731</v>
      </c>
      <c r="EW258" s="246">
        <f t="shared" si="255"/>
        <v>0.18191850832621495</v>
      </c>
      <c r="EX258" s="246">
        <f t="shared" si="255"/>
        <v>2.7178389636068792</v>
      </c>
      <c r="EY258" s="342">
        <f t="shared" si="255"/>
        <v>21.332395942793852</v>
      </c>
      <c r="EZ258" s="246">
        <f t="shared" si="255"/>
        <v>2.7960554514089706</v>
      </c>
      <c r="FA258" s="246">
        <f t="shared" si="255"/>
        <v>5.8424230659807899</v>
      </c>
      <c r="FB258" s="246">
        <f t="shared" si="255"/>
        <v>0.38070660480096913</v>
      </c>
      <c r="FC258" s="246">
        <f t="shared" si="255"/>
        <v>3.0144321658269278E-2</v>
      </c>
      <c r="FD258" s="246">
        <f t="shared" si="255"/>
        <v>0.40601064159874328</v>
      </c>
      <c r="FE258" s="246">
        <f t="shared" si="255"/>
        <v>4.3485854596187088E-3</v>
      </c>
      <c r="FF258" s="246">
        <f t="shared" si="255"/>
        <v>0.16124130850826898</v>
      </c>
      <c r="FG258" s="343">
        <f t="shared" si="255"/>
        <v>9.6209299794156298</v>
      </c>
      <c r="FH258" s="276">
        <f t="shared" si="255"/>
        <v>0</v>
      </c>
      <c r="FI258" s="260">
        <f t="shared" si="255"/>
        <v>0</v>
      </c>
      <c r="FJ258" s="260">
        <f t="shared" si="255"/>
        <v>0.21231846621347827</v>
      </c>
      <c r="FK258" s="260">
        <f t="shared" si="255"/>
        <v>0.11493244869180226</v>
      </c>
      <c r="FL258" s="260">
        <f t="shared" si="255"/>
        <v>2.855834443445421</v>
      </c>
      <c r="FM258" s="264">
        <f t="shared" si="255"/>
        <v>0</v>
      </c>
      <c r="FN258" s="264">
        <f t="shared" si="255"/>
        <v>0</v>
      </c>
      <c r="FO258" s="344">
        <f t="shared" si="255"/>
        <v>3.1830853583507017</v>
      </c>
      <c r="FP258" s="345">
        <f t="shared" si="255"/>
        <v>2.2781312053697058</v>
      </c>
      <c r="FQ258" s="260">
        <f t="shared" si="255"/>
        <v>2.0727873921271613</v>
      </c>
      <c r="FR258" s="260">
        <f t="shared" si="255"/>
        <v>0</v>
      </c>
      <c r="FS258" s="260">
        <f t="shared" si="255"/>
        <v>0</v>
      </c>
      <c r="FT258" s="260">
        <f t="shared" si="255"/>
        <v>0</v>
      </c>
      <c r="FU258" s="264">
        <f t="shared" si="255"/>
        <v>0</v>
      </c>
      <c r="FV258" s="147">
        <f t="shared" si="255"/>
        <v>0</v>
      </c>
      <c r="FW258" s="344">
        <f t="shared" si="255"/>
        <v>4.3509185974968672</v>
      </c>
      <c r="FX258" s="195">
        <f t="shared" si="255"/>
        <v>0.17337089041186327</v>
      </c>
      <c r="FY258" s="262">
        <f t="shared" si="255"/>
        <v>0.27660342962667706</v>
      </c>
      <c r="FZ258" s="262">
        <f t="shared" si="255"/>
        <v>0.25473214799414162</v>
      </c>
      <c r="GA258" s="262">
        <f t="shared" si="255"/>
        <v>2.8999077624817135E-6</v>
      </c>
      <c r="GB258" s="262">
        <f t="shared" si="255"/>
        <v>2.5890749706358442E-2</v>
      </c>
      <c r="GC258" s="147">
        <f t="shared" si="255"/>
        <v>0</v>
      </c>
      <c r="GD258" s="147">
        <f t="shared" si="255"/>
        <v>0</v>
      </c>
      <c r="GE258" s="346">
        <f t="shared" si="255"/>
        <v>0.73060011764680288</v>
      </c>
      <c r="GF258" s="273">
        <f t="shared" si="255"/>
        <v>0.612235349300007</v>
      </c>
      <c r="GG258" s="246">
        <f t="shared" si="255"/>
        <v>2.3973941284748936</v>
      </c>
      <c r="GH258" s="246">
        <f t="shared" si="255"/>
        <v>2.9406280155157205</v>
      </c>
      <c r="GI258" s="246">
        <f t="shared" si="255"/>
        <v>4.1899061576483786E-2</v>
      </c>
      <c r="GJ258" s="246">
        <f t="shared" si="255"/>
        <v>7.6327832942979512E-17</v>
      </c>
      <c r="GK258" s="246">
        <f t="shared" si="255"/>
        <v>0</v>
      </c>
      <c r="GL258" s="246">
        <f t="shared" si="255"/>
        <v>0.11778731809586906</v>
      </c>
      <c r="GM258" s="346">
        <f t="shared" si="255"/>
        <v>6.1099438729629743</v>
      </c>
      <c r="GN258" s="195">
        <f t="shared" si="255"/>
        <v>0</v>
      </c>
      <c r="GO258" s="262">
        <f t="shared" si="255"/>
        <v>10.983867428796938</v>
      </c>
      <c r="GP258" s="262">
        <f t="shared" si="255"/>
        <v>0</v>
      </c>
      <c r="GQ258" s="262">
        <f t="shared" si="255"/>
        <v>0</v>
      </c>
      <c r="GR258" s="262">
        <f t="shared" si="255"/>
        <v>0</v>
      </c>
      <c r="GS258" s="147">
        <f t="shared" si="255"/>
        <v>0.18949069198550128</v>
      </c>
      <c r="GT258" s="147">
        <f t="shared" si="255"/>
        <v>2.7612929540192792</v>
      </c>
      <c r="GU258" s="346">
        <f t="shared" si="255"/>
        <v>13.934651074801717</v>
      </c>
      <c r="GV258" s="195">
        <f t="shared" ref="GV258:IL258" si="256">GV158</f>
        <v>1.6887161862510416</v>
      </c>
      <c r="GW258" s="262">
        <f t="shared" si="256"/>
        <v>1.4712758986766905</v>
      </c>
      <c r="GX258" s="262">
        <f t="shared" si="256"/>
        <v>1.5571365177393521</v>
      </c>
      <c r="GY258" s="262">
        <f t="shared" si="256"/>
        <v>6.3526148367266985E-2</v>
      </c>
      <c r="GZ258" s="262">
        <f t="shared" si="256"/>
        <v>5.7791852023121537E-2</v>
      </c>
      <c r="HA258" s="147">
        <f t="shared" si="256"/>
        <v>-3.22359819966761E-3</v>
      </c>
      <c r="HB258" s="147">
        <f t="shared" si="256"/>
        <v>0</v>
      </c>
      <c r="HC258" s="346">
        <f t="shared" si="256"/>
        <v>4.8352230048578058</v>
      </c>
      <c r="HD258" s="248">
        <f t="shared" si="256"/>
        <v>33.143121172960548</v>
      </c>
      <c r="HE258" s="116">
        <f t="shared" si="256"/>
        <v>2.1897952507510707</v>
      </c>
      <c r="HF258" s="117">
        <f t="shared" si="256"/>
        <v>21.332395942793852</v>
      </c>
      <c r="HG258" s="117">
        <f t="shared" si="256"/>
        <v>9.6209299794156298</v>
      </c>
      <c r="HH258" s="195">
        <f t="shared" si="256"/>
        <v>3.1830853583507017</v>
      </c>
      <c r="HI258" s="262">
        <f t="shared" si="256"/>
        <v>4.3509185974968672</v>
      </c>
      <c r="HJ258" s="262">
        <f t="shared" si="256"/>
        <v>0.73060011764680288</v>
      </c>
      <c r="HK258" s="262">
        <f t="shared" si="256"/>
        <v>6.1099438729629743</v>
      </c>
      <c r="HL258" s="262">
        <f t="shared" si="256"/>
        <v>13.934651074801717</v>
      </c>
      <c r="HM258" s="262">
        <f t="shared" si="256"/>
        <v>4.8352230048578058</v>
      </c>
      <c r="HN258" s="120">
        <f t="shared" si="256"/>
        <v>11.675766995467583</v>
      </c>
      <c r="HO258" s="249">
        <f t="shared" si="256"/>
        <v>35.22832667006972</v>
      </c>
      <c r="HP258" s="121">
        <f t="shared" si="256"/>
        <v>64.77167332993028</v>
      </c>
      <c r="HQ258" s="122">
        <f t="shared" si="256"/>
        <v>23.522191193544923</v>
      </c>
      <c r="HR258" s="123">
        <f t="shared" si="256"/>
        <v>11.191462588106644</v>
      </c>
      <c r="HS258" s="196">
        <f t="shared" si="256"/>
        <v>12.33072860543828</v>
      </c>
      <c r="HT258" s="197">
        <f t="shared" si="256"/>
        <v>17.11773643315242</v>
      </c>
      <c r="HU258" s="198">
        <f t="shared" si="256"/>
        <v>-4.785706974557824</v>
      </c>
      <c r="HV258" s="199">
        <f t="shared" si="256"/>
        <v>2.7619267644133791</v>
      </c>
      <c r="HW258" s="125">
        <f t="shared" si="256"/>
        <v>0.18248293756258924</v>
      </c>
      <c r="HX258" s="125">
        <f t="shared" si="256"/>
        <v>1.7776996618994876</v>
      </c>
      <c r="HY258" s="125">
        <f t="shared" si="256"/>
        <v>0.80174416495130252</v>
      </c>
      <c r="HZ258" s="200">
        <f t="shared" si="256"/>
        <v>0.26525711319589179</v>
      </c>
      <c r="IA258" s="201">
        <f t="shared" si="256"/>
        <v>0.36257654979140558</v>
      </c>
      <c r="IB258" s="201">
        <f t="shared" si="256"/>
        <v>6.0883343137233571E-2</v>
      </c>
      <c r="IC258" s="201">
        <f t="shared" si="256"/>
        <v>0.50916198941358115</v>
      </c>
      <c r="ID258" s="201">
        <f t="shared" si="256"/>
        <v>1.1612209229001431</v>
      </c>
      <c r="IE258" s="201">
        <f t="shared" si="256"/>
        <v>0.40293525040481715</v>
      </c>
      <c r="IF258" s="173">
        <f t="shared" si="256"/>
        <v>1.960182599462077</v>
      </c>
      <c r="IG258" s="174">
        <f t="shared" si="256"/>
        <v>0.93262188234222032</v>
      </c>
      <c r="IH258" s="184">
        <f t="shared" si="256"/>
        <v>1.0275607171198566</v>
      </c>
      <c r="II258" s="185">
        <f t="shared" si="256"/>
        <v>1.426478036096035</v>
      </c>
      <c r="IJ258" s="177">
        <f t="shared" si="256"/>
        <v>-0.39880891454648532</v>
      </c>
      <c r="IK258" s="130">
        <f t="shared" si="256"/>
        <v>0</v>
      </c>
      <c r="IL258" s="347">
        <f t="shared" si="256"/>
        <v>0</v>
      </c>
    </row>
    <row r="259" spans="1:247" s="265" customFormat="1" x14ac:dyDescent="0.2">
      <c r="C259" s="216"/>
      <c r="F259" s="232"/>
      <c r="G259" s="232"/>
      <c r="H259" s="234"/>
      <c r="I259" s="256"/>
      <c r="J259" s="25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368"/>
      <c r="AP259" s="350"/>
      <c r="AQ259" s="350"/>
      <c r="AR259" s="350"/>
      <c r="AS259" s="350"/>
      <c r="AT259" s="350"/>
      <c r="AU259" s="350"/>
      <c r="AV259" s="246"/>
      <c r="AW259" s="246"/>
      <c r="AX259" s="246"/>
      <c r="AY259" s="246"/>
      <c r="AZ259" s="246"/>
      <c r="BA259" s="246"/>
      <c r="BB259" s="246"/>
      <c r="BC259" s="246"/>
      <c r="BD259" s="246"/>
      <c r="BT259" s="256"/>
      <c r="BU259" s="256"/>
      <c r="BV259" s="350"/>
      <c r="BW259" s="350"/>
      <c r="BX259" s="350"/>
      <c r="BY259" s="350"/>
      <c r="BZ259" s="350"/>
      <c r="CA259" s="350"/>
      <c r="CB259" s="350"/>
      <c r="CC259" s="350"/>
      <c r="CD259" s="350"/>
      <c r="CE259" s="350"/>
      <c r="CF259" s="350"/>
      <c r="CG259" s="350"/>
      <c r="CH259" s="350"/>
      <c r="CI259" s="369"/>
      <c r="CJ259" s="369"/>
      <c r="CK259" s="369"/>
      <c r="CL259" s="369"/>
      <c r="CM259" s="369"/>
      <c r="CN259" s="369"/>
      <c r="CO259" s="351"/>
      <c r="CP259" s="369"/>
      <c r="CQ259" s="369"/>
      <c r="CR259" s="369"/>
      <c r="CS259" s="351"/>
      <c r="CT259" s="351"/>
      <c r="CU259" s="369"/>
      <c r="CV259" s="369"/>
      <c r="CW259" s="369"/>
      <c r="CX259" s="254"/>
      <c r="CY259" s="254"/>
      <c r="CZ259" s="254"/>
      <c r="DA259" s="254"/>
      <c r="DB259" s="254"/>
      <c r="DC259" s="254"/>
      <c r="DD259" s="254"/>
      <c r="DE259" s="254"/>
      <c r="DF259" s="254"/>
      <c r="DG259" s="254"/>
      <c r="DH259" s="254"/>
      <c r="DI259" s="254"/>
      <c r="DJ259" s="254"/>
      <c r="DK259" s="254"/>
      <c r="DL259" s="25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246"/>
      <c r="EC259" s="246"/>
      <c r="ED259" s="246"/>
      <c r="EE259" s="246"/>
      <c r="EF259" s="246"/>
      <c r="EG259" s="246"/>
      <c r="EH259" s="246"/>
      <c r="EI259" s="253"/>
      <c r="EJ259" s="246"/>
      <c r="EK259" s="246"/>
      <c r="EL259" s="246"/>
      <c r="EM259" s="246"/>
      <c r="EN259" s="246"/>
      <c r="EO259" s="246"/>
      <c r="EP259" s="246"/>
      <c r="EQ259" s="246"/>
      <c r="ER259" s="246"/>
      <c r="ES259" s="246"/>
      <c r="ET259" s="246"/>
      <c r="EU259" s="246"/>
      <c r="EV259" s="246"/>
      <c r="EW259" s="246"/>
      <c r="EX259" s="246"/>
      <c r="EY259" s="253"/>
      <c r="EZ259" s="246"/>
      <c r="FA259" s="246"/>
      <c r="FB259" s="246"/>
      <c r="FC259" s="246"/>
      <c r="FD259" s="246"/>
      <c r="FE259" s="246"/>
      <c r="FF259" s="246"/>
      <c r="FG259" s="253"/>
      <c r="FV259" s="246"/>
      <c r="FX259" s="246"/>
      <c r="FY259" s="246"/>
      <c r="FZ259" s="246"/>
      <c r="GA259" s="246"/>
      <c r="GB259" s="246"/>
      <c r="GC259" s="246"/>
      <c r="GD259" s="246"/>
      <c r="GE259" s="246"/>
      <c r="GF259" s="246"/>
      <c r="GG259" s="246"/>
      <c r="GH259" s="246"/>
      <c r="GI259" s="246"/>
      <c r="GJ259" s="246"/>
      <c r="GK259" s="246"/>
      <c r="GL259" s="246"/>
      <c r="GM259" s="246"/>
      <c r="GN259" s="246"/>
      <c r="GO259" s="246"/>
      <c r="GP259" s="246"/>
      <c r="GQ259" s="246"/>
      <c r="GR259" s="246"/>
      <c r="GS259" s="246"/>
      <c r="GT259" s="246"/>
      <c r="GU259" s="246"/>
      <c r="GV259" s="246"/>
      <c r="GW259" s="246"/>
      <c r="GX259" s="246"/>
      <c r="GY259" s="246"/>
      <c r="GZ259" s="246"/>
      <c r="HA259" s="246"/>
      <c r="HB259" s="246"/>
      <c r="HC259" s="246"/>
      <c r="HD259" s="253"/>
      <c r="HE259" s="253"/>
      <c r="HF259" s="253"/>
      <c r="HG259" s="253"/>
      <c r="HH259" s="246"/>
      <c r="HI259" s="246"/>
      <c r="HJ259" s="246"/>
      <c r="HK259" s="246"/>
      <c r="HL259" s="246"/>
      <c r="HM259" s="246"/>
      <c r="HN259" s="253"/>
      <c r="HO259" s="253"/>
      <c r="HP259" s="253"/>
      <c r="HQ259" s="253"/>
      <c r="HR259" s="253"/>
      <c r="HS259" s="253"/>
      <c r="HT259" s="124"/>
      <c r="HU259" s="246"/>
      <c r="HV259" s="246"/>
      <c r="HW259" s="246"/>
      <c r="HX259" s="246"/>
      <c r="HY259" s="246"/>
      <c r="HZ259" s="246"/>
      <c r="IA259" s="246"/>
      <c r="IB259" s="246"/>
      <c r="IC259" s="246"/>
      <c r="ID259" s="246"/>
      <c r="IE259" s="246"/>
      <c r="IF259" s="254"/>
      <c r="IG259" s="254"/>
      <c r="IH259" s="254"/>
      <c r="II259" s="129"/>
      <c r="IJ259" s="254"/>
      <c r="IK259" s="254"/>
      <c r="IL259" s="124"/>
      <c r="IM259" s="252"/>
    </row>
    <row r="260" spans="1:247" s="265" customFormat="1" x14ac:dyDescent="0.2">
      <c r="C260" s="216"/>
      <c r="F260" s="232"/>
      <c r="G260" s="232"/>
      <c r="H260" s="234"/>
      <c r="I260" s="256"/>
      <c r="J260" s="25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  <c r="AA260" s="368"/>
      <c r="AP260" s="350"/>
      <c r="AQ260" s="350"/>
      <c r="AR260" s="350"/>
      <c r="AS260" s="350"/>
      <c r="AT260" s="350"/>
      <c r="AU260" s="350"/>
      <c r="AV260" s="246"/>
      <c r="AW260" s="246"/>
      <c r="AX260" s="246"/>
      <c r="AY260" s="246"/>
      <c r="AZ260" s="246"/>
      <c r="BA260" s="246"/>
      <c r="BB260" s="246"/>
      <c r="BC260" s="246"/>
      <c r="BD260" s="246"/>
      <c r="BT260" s="256"/>
      <c r="BU260" s="256"/>
      <c r="BV260" s="350"/>
      <c r="BW260" s="350"/>
      <c r="BX260" s="350"/>
      <c r="BY260" s="350"/>
      <c r="BZ260" s="350"/>
      <c r="CA260" s="350"/>
      <c r="CB260" s="350"/>
      <c r="CC260" s="350"/>
      <c r="CD260" s="350"/>
      <c r="CE260" s="350"/>
      <c r="CF260" s="350"/>
      <c r="CG260" s="350"/>
      <c r="CH260" s="350"/>
      <c r="CI260" s="369"/>
      <c r="CJ260" s="369"/>
      <c r="CK260" s="369"/>
      <c r="CL260" s="369"/>
      <c r="CM260" s="369"/>
      <c r="CN260" s="369"/>
      <c r="CO260" s="351"/>
      <c r="CP260" s="369"/>
      <c r="CQ260" s="369"/>
      <c r="CR260" s="369"/>
      <c r="CS260" s="351"/>
      <c r="CT260" s="351"/>
      <c r="CU260" s="369"/>
      <c r="CV260" s="369"/>
      <c r="CW260" s="369"/>
      <c r="CX260" s="254"/>
      <c r="CY260" s="254"/>
      <c r="CZ260" s="254"/>
      <c r="DA260" s="254"/>
      <c r="DB260" s="254"/>
      <c r="DC260" s="254"/>
      <c r="DD260" s="254"/>
      <c r="DE260" s="254"/>
      <c r="DF260" s="254"/>
      <c r="DG260" s="254"/>
      <c r="DH260" s="254"/>
      <c r="DI260" s="254"/>
      <c r="DJ260" s="254"/>
      <c r="DK260" s="254"/>
      <c r="DL260" s="25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246"/>
      <c r="EC260" s="246"/>
      <c r="ED260" s="246"/>
      <c r="EE260" s="246"/>
      <c r="EF260" s="246"/>
      <c r="EG260" s="246"/>
      <c r="EH260" s="246"/>
      <c r="EI260" s="253"/>
      <c r="EJ260" s="246"/>
      <c r="EK260" s="246"/>
      <c r="EL260" s="246"/>
      <c r="EM260" s="246"/>
      <c r="EN260" s="246"/>
      <c r="EO260" s="246"/>
      <c r="EP260" s="246"/>
      <c r="EQ260" s="246"/>
      <c r="ER260" s="246"/>
      <c r="ES260" s="246"/>
      <c r="ET260" s="246"/>
      <c r="EU260" s="246"/>
      <c r="EV260" s="246"/>
      <c r="EW260" s="246"/>
      <c r="EX260" s="246"/>
      <c r="EY260" s="253"/>
      <c r="EZ260" s="246"/>
      <c r="FA260" s="246"/>
      <c r="FB260" s="246"/>
      <c r="FC260" s="246"/>
      <c r="FD260" s="246"/>
      <c r="FE260" s="246"/>
      <c r="FF260" s="246"/>
      <c r="FG260" s="253"/>
      <c r="FV260" s="246"/>
      <c r="FX260" s="246"/>
      <c r="FY260" s="246"/>
      <c r="FZ260" s="246"/>
      <c r="GA260" s="246"/>
      <c r="GB260" s="246"/>
      <c r="GC260" s="246"/>
      <c r="GD260" s="246"/>
      <c r="GE260" s="246"/>
      <c r="GF260" s="246"/>
      <c r="GG260" s="246"/>
      <c r="GH260" s="246"/>
      <c r="GI260" s="246"/>
      <c r="GJ260" s="246"/>
      <c r="GK260" s="246"/>
      <c r="GL260" s="246"/>
      <c r="GM260" s="246"/>
      <c r="GN260" s="246"/>
      <c r="GO260" s="246"/>
      <c r="GP260" s="246"/>
      <c r="GQ260" s="246"/>
      <c r="GR260" s="246"/>
      <c r="GS260" s="246"/>
      <c r="GT260" s="246"/>
      <c r="GU260" s="246"/>
      <c r="GV260" s="246"/>
      <c r="GW260" s="246"/>
      <c r="GX260" s="246"/>
      <c r="GY260" s="246"/>
      <c r="GZ260" s="246"/>
      <c r="HA260" s="246"/>
      <c r="HB260" s="246"/>
      <c r="HC260" s="246"/>
      <c r="HD260" s="253"/>
      <c r="HE260" s="253"/>
      <c r="HF260" s="253"/>
      <c r="HG260" s="253"/>
      <c r="HH260" s="246"/>
      <c r="HI260" s="246"/>
      <c r="HJ260" s="246"/>
      <c r="HK260" s="246"/>
      <c r="HL260" s="246"/>
      <c r="HM260" s="246"/>
      <c r="HN260" s="253"/>
      <c r="HO260" s="253"/>
      <c r="HP260" s="253"/>
      <c r="HQ260" s="253"/>
      <c r="HR260" s="253"/>
      <c r="HS260" s="253"/>
      <c r="HT260" s="124"/>
      <c r="HU260" s="246"/>
      <c r="HV260" s="246"/>
      <c r="HW260" s="246"/>
      <c r="HX260" s="246"/>
      <c r="HY260" s="246"/>
      <c r="HZ260" s="246"/>
      <c r="IA260" s="246"/>
      <c r="IB260" s="246"/>
      <c r="IC260" s="246"/>
      <c r="ID260" s="246"/>
      <c r="IE260" s="246"/>
      <c r="IF260" s="254"/>
      <c r="IG260" s="254"/>
      <c r="IH260" s="254"/>
      <c r="II260" s="129"/>
      <c r="IJ260" s="254"/>
      <c r="IK260" s="254"/>
      <c r="IL260" s="124"/>
      <c r="IM260" s="252"/>
    </row>
    <row r="261" spans="1:247" x14ac:dyDescent="0.2">
      <c r="CX261" s="377"/>
      <c r="CY261" s="254"/>
      <c r="CZ261" s="309"/>
      <c r="DA261" s="309"/>
      <c r="DB261" s="309"/>
      <c r="DC261" s="309"/>
      <c r="DD261" s="255"/>
      <c r="DE261" s="309"/>
      <c r="DF261" s="309"/>
      <c r="DG261" s="309"/>
      <c r="DH261" s="309"/>
      <c r="DI261" s="309"/>
      <c r="DJ261" s="309"/>
      <c r="DK261" s="309"/>
      <c r="DL261" s="309"/>
      <c r="DM261" s="378"/>
      <c r="DN261" s="379"/>
      <c r="DO261" s="379"/>
      <c r="DP261" s="379"/>
      <c r="DQ261" s="379"/>
      <c r="DR261" s="379"/>
      <c r="DS261" s="380"/>
      <c r="DT261" s="379"/>
      <c r="DU261" s="379"/>
      <c r="DV261" s="379"/>
      <c r="DW261" s="379"/>
      <c r="DX261" s="379"/>
      <c r="DY261" s="379"/>
      <c r="DZ261" s="379"/>
      <c r="EA261" s="379"/>
    </row>
    <row r="262" spans="1:247" x14ac:dyDescent="0.2">
      <c r="CX262" s="377"/>
      <c r="CY262" s="254"/>
      <c r="CZ262" s="309"/>
      <c r="DA262" s="309"/>
      <c r="DB262" s="309"/>
      <c r="DC262" s="309"/>
      <c r="DD262" s="255"/>
      <c r="DE262" s="309"/>
      <c r="DF262" s="309"/>
      <c r="DG262" s="309"/>
      <c r="DH262" s="309"/>
      <c r="DI262" s="309"/>
      <c r="DJ262" s="309"/>
      <c r="DK262" s="309"/>
      <c r="DL262" s="309"/>
      <c r="DM262" s="378"/>
      <c r="DN262" s="379"/>
      <c r="DO262" s="379"/>
      <c r="DP262" s="379"/>
      <c r="DQ262" s="379"/>
      <c r="DR262" s="379"/>
      <c r="DS262" s="380"/>
      <c r="DT262" s="379"/>
      <c r="DU262" s="379"/>
      <c r="DV262" s="379"/>
      <c r="DW262" s="379"/>
      <c r="DX262" s="379"/>
      <c r="DY262" s="379"/>
      <c r="DZ262" s="379"/>
      <c r="EA262" s="379"/>
    </row>
    <row r="263" spans="1:247" x14ac:dyDescent="0.2">
      <c r="CX263" s="377"/>
      <c r="CY263" s="254"/>
      <c r="CZ263" s="309"/>
      <c r="DA263" s="309"/>
      <c r="DB263" s="309"/>
      <c r="DC263" s="309"/>
      <c r="DD263" s="255"/>
      <c r="DE263" s="309"/>
      <c r="DF263" s="309"/>
      <c r="DG263" s="309"/>
      <c r="DH263" s="309"/>
      <c r="DI263" s="309"/>
      <c r="DJ263" s="309"/>
      <c r="DK263" s="309"/>
      <c r="DL263" s="309"/>
      <c r="DM263" s="378"/>
      <c r="DN263" s="379"/>
      <c r="DO263" s="379"/>
      <c r="DP263" s="379"/>
      <c r="DQ263" s="379"/>
      <c r="DR263" s="379"/>
      <c r="DS263" s="380"/>
      <c r="DT263" s="379"/>
      <c r="DU263" s="379"/>
      <c r="DV263" s="379"/>
      <c r="DW263" s="379"/>
      <c r="DX263" s="379"/>
      <c r="DY263" s="379"/>
      <c r="DZ263" s="379"/>
      <c r="EA263" s="379"/>
    </row>
    <row r="264" spans="1:247" x14ac:dyDescent="0.2">
      <c r="CX264" s="377"/>
      <c r="CY264" s="254"/>
      <c r="CZ264" s="309"/>
      <c r="DA264" s="309"/>
      <c r="DB264" s="309"/>
      <c r="DC264" s="309"/>
      <c r="DD264" s="255"/>
      <c r="DE264" s="309"/>
      <c r="DF264" s="309"/>
      <c r="DG264" s="309"/>
      <c r="DH264" s="309"/>
      <c r="DI264" s="309"/>
      <c r="DJ264" s="309"/>
      <c r="DK264" s="309"/>
      <c r="DL264" s="309"/>
      <c r="DM264" s="378"/>
      <c r="DN264" s="379"/>
      <c r="DO264" s="379"/>
      <c r="DP264" s="379"/>
      <c r="DQ264" s="379"/>
      <c r="DR264" s="379"/>
      <c r="DS264" s="380"/>
      <c r="DT264" s="379"/>
      <c r="DU264" s="379"/>
      <c r="DV264" s="379"/>
      <c r="DW264" s="379"/>
      <c r="DX264" s="379"/>
      <c r="DY264" s="379"/>
      <c r="DZ264" s="379"/>
      <c r="EA264" s="379"/>
    </row>
    <row r="265" spans="1:247" x14ac:dyDescent="0.2">
      <c r="CX265" s="377"/>
      <c r="CY265" s="254"/>
      <c r="CZ265" s="309"/>
      <c r="DA265" s="309"/>
      <c r="DB265" s="309"/>
      <c r="DC265" s="309"/>
      <c r="DD265" s="255"/>
      <c r="DE265" s="309"/>
      <c r="DF265" s="309"/>
      <c r="DG265" s="309"/>
      <c r="DH265" s="309"/>
      <c r="DI265" s="309"/>
      <c r="DJ265" s="309"/>
      <c r="DK265" s="309"/>
      <c r="DL265" s="309"/>
      <c r="DM265" s="378"/>
      <c r="DN265" s="379"/>
      <c r="DO265" s="379"/>
      <c r="DP265" s="379"/>
      <c r="DQ265" s="379"/>
      <c r="DR265" s="379"/>
      <c r="DS265" s="380"/>
      <c r="DT265" s="379"/>
      <c r="DU265" s="379"/>
      <c r="DV265" s="379"/>
      <c r="DW265" s="379"/>
      <c r="DX265" s="379"/>
      <c r="DY265" s="379"/>
      <c r="DZ265" s="379"/>
      <c r="EA265" s="379"/>
    </row>
    <row r="266" spans="1:247" x14ac:dyDescent="0.2">
      <c r="CX266" s="377"/>
      <c r="CY266" s="254"/>
      <c r="CZ266" s="309"/>
      <c r="DA266" s="309"/>
      <c r="DB266" s="309"/>
      <c r="DC266" s="309"/>
      <c r="DD266" s="255"/>
      <c r="DE266" s="309"/>
      <c r="DF266" s="309"/>
      <c r="DG266" s="309"/>
      <c r="DH266" s="309"/>
      <c r="DI266" s="309"/>
      <c r="DJ266" s="309"/>
      <c r="DK266" s="309"/>
      <c r="DL266" s="309"/>
      <c r="DM266" s="378"/>
      <c r="DN266" s="379"/>
      <c r="DO266" s="379"/>
      <c r="DP266" s="379"/>
      <c r="DQ266" s="379"/>
      <c r="DR266" s="379"/>
      <c r="DS266" s="380"/>
      <c r="DT266" s="379"/>
      <c r="DU266" s="379"/>
      <c r="DV266" s="379"/>
      <c r="DW266" s="379"/>
      <c r="DX266" s="379"/>
      <c r="DY266" s="379"/>
      <c r="DZ266" s="379"/>
      <c r="EA266" s="379"/>
    </row>
    <row r="267" spans="1:247" x14ac:dyDescent="0.2">
      <c r="CX267" s="377"/>
      <c r="CY267" s="254"/>
      <c r="CZ267" s="309"/>
      <c r="DA267" s="309"/>
      <c r="DB267" s="309"/>
      <c r="DC267" s="309"/>
      <c r="DD267" s="255"/>
      <c r="DE267" s="309"/>
      <c r="DF267" s="309"/>
      <c r="DG267" s="309"/>
      <c r="DH267" s="309"/>
      <c r="DI267" s="309"/>
      <c r="DJ267" s="309"/>
      <c r="DK267" s="309"/>
      <c r="DL267" s="309"/>
      <c r="DM267" s="378"/>
      <c r="DN267" s="379"/>
      <c r="DO267" s="379"/>
      <c r="DP267" s="379"/>
      <c r="DQ267" s="379"/>
      <c r="DR267" s="379"/>
      <c r="DS267" s="380"/>
      <c r="DT267" s="379"/>
      <c r="DU267" s="379"/>
      <c r="DV267" s="379"/>
      <c r="DW267" s="379"/>
      <c r="DX267" s="379"/>
      <c r="DY267" s="379"/>
      <c r="DZ267" s="379"/>
      <c r="EA267" s="379"/>
    </row>
    <row r="268" spans="1:247" x14ac:dyDescent="0.2">
      <c r="CX268" s="377"/>
      <c r="CY268" s="254"/>
      <c r="CZ268" s="309"/>
      <c r="DA268" s="309"/>
      <c r="DB268" s="309"/>
      <c r="DC268" s="309"/>
      <c r="DD268" s="255"/>
      <c r="DE268" s="309"/>
      <c r="DF268" s="309"/>
      <c r="DG268" s="309"/>
      <c r="DH268" s="309"/>
      <c r="DI268" s="309"/>
      <c r="DJ268" s="309"/>
      <c r="DK268" s="309"/>
      <c r="DL268" s="309"/>
      <c r="DM268" s="378"/>
      <c r="DN268" s="379"/>
      <c r="DO268" s="379"/>
      <c r="DP268" s="379"/>
      <c r="DQ268" s="379"/>
      <c r="DR268" s="379"/>
      <c r="DS268" s="380"/>
      <c r="DT268" s="379"/>
      <c r="DU268" s="379"/>
      <c r="DV268" s="379"/>
      <c r="DW268" s="379"/>
      <c r="DX268" s="379"/>
      <c r="DY268" s="379"/>
      <c r="DZ268" s="379"/>
      <c r="EA268" s="379"/>
    </row>
    <row r="269" spans="1:247" x14ac:dyDescent="0.2">
      <c r="CX269" s="377"/>
      <c r="CY269" s="254"/>
      <c r="CZ269" s="309"/>
      <c r="DA269" s="309"/>
      <c r="DB269" s="309"/>
      <c r="DC269" s="309"/>
      <c r="DD269" s="255"/>
      <c r="DE269" s="309"/>
      <c r="DF269" s="309"/>
      <c r="DG269" s="309"/>
      <c r="DH269" s="309"/>
      <c r="DI269" s="309"/>
      <c r="DJ269" s="309"/>
      <c r="DK269" s="309"/>
      <c r="DL269" s="309"/>
      <c r="DM269" s="378"/>
      <c r="DN269" s="379"/>
      <c r="DO269" s="379"/>
      <c r="DP269" s="379"/>
      <c r="DQ269" s="379"/>
      <c r="DR269" s="379"/>
      <c r="DS269" s="380"/>
      <c r="DT269" s="379"/>
      <c r="DU269" s="379"/>
      <c r="DV269" s="379"/>
      <c r="DW269" s="379"/>
      <c r="DX269" s="379"/>
      <c r="DY269" s="379"/>
      <c r="DZ269" s="379"/>
      <c r="EA269" s="379"/>
      <c r="HE269" s="260"/>
      <c r="HF269" s="260"/>
      <c r="HG269" s="260"/>
    </row>
    <row r="270" spans="1:247" x14ac:dyDescent="0.2">
      <c r="A270" s="220" t="s">
        <v>366</v>
      </c>
      <c r="CX270" s="377"/>
      <c r="CY270" s="254"/>
      <c r="CZ270" s="309"/>
      <c r="DA270" s="309"/>
      <c r="DB270" s="309"/>
      <c r="DC270" s="309"/>
      <c r="DD270" s="255"/>
      <c r="DE270" s="309"/>
      <c r="DF270" s="309"/>
      <c r="DG270" s="309"/>
      <c r="DH270" s="309"/>
      <c r="DI270" s="309"/>
      <c r="DJ270" s="309"/>
      <c r="DK270" s="309"/>
      <c r="DL270" s="309"/>
      <c r="DM270" s="378"/>
      <c r="DN270" s="379"/>
      <c r="DO270" s="379"/>
      <c r="DP270" s="379"/>
      <c r="DQ270" s="379"/>
      <c r="DR270" s="379"/>
      <c r="DS270" s="380"/>
      <c r="DT270" s="379"/>
      <c r="DU270" s="379"/>
      <c r="DV270" s="379"/>
      <c r="DW270" s="379"/>
      <c r="DX270" s="379"/>
      <c r="DY270" s="379"/>
      <c r="DZ270" s="379"/>
      <c r="EA270" s="379"/>
      <c r="HE270" s="260"/>
      <c r="HF270" s="260"/>
      <c r="HG270" s="260"/>
    </row>
    <row r="271" spans="1:247" x14ac:dyDescent="0.2">
      <c r="CX271" s="377"/>
      <c r="CY271" s="254"/>
      <c r="CZ271" s="309"/>
      <c r="DA271" s="309"/>
      <c r="DB271" s="309"/>
      <c r="DC271" s="309"/>
      <c r="DD271" s="255"/>
      <c r="DE271" s="309"/>
      <c r="DF271" s="309"/>
      <c r="DG271" s="309"/>
      <c r="DH271" s="309"/>
      <c r="DI271" s="309"/>
      <c r="DJ271" s="309"/>
      <c r="DK271" s="309"/>
      <c r="DL271" s="309"/>
      <c r="DM271" s="378"/>
      <c r="DN271" s="379"/>
      <c r="DO271" s="379"/>
      <c r="DP271" s="379"/>
      <c r="DQ271" s="379"/>
      <c r="DR271" s="379"/>
      <c r="DS271" s="380"/>
      <c r="DT271" s="379"/>
      <c r="DU271" s="379"/>
      <c r="DV271" s="379"/>
      <c r="DW271" s="379"/>
      <c r="DX271" s="379"/>
      <c r="DY271" s="379"/>
      <c r="DZ271" s="379"/>
      <c r="EA271" s="379"/>
    </row>
    <row r="272" spans="1:247" x14ac:dyDescent="0.2">
      <c r="CX272" s="377"/>
      <c r="CY272" s="254"/>
      <c r="CZ272" s="309"/>
      <c r="DA272" s="309"/>
      <c r="DB272" s="309"/>
      <c r="DC272" s="309"/>
      <c r="DD272" s="255"/>
      <c r="DE272" s="309"/>
      <c r="DF272" s="309"/>
      <c r="DG272" s="309"/>
      <c r="DH272" s="309"/>
      <c r="DI272" s="309"/>
      <c r="DJ272" s="309"/>
      <c r="DK272" s="309"/>
      <c r="DL272" s="309"/>
      <c r="DM272" s="378"/>
      <c r="DN272" s="379"/>
      <c r="DO272" s="379"/>
      <c r="DP272" s="379"/>
      <c r="DQ272" s="379"/>
      <c r="DR272" s="379"/>
      <c r="DS272" s="380"/>
      <c r="DT272" s="379"/>
      <c r="DU272" s="379"/>
      <c r="DV272" s="379"/>
      <c r="DW272" s="379"/>
      <c r="DX272" s="379"/>
      <c r="DY272" s="379"/>
      <c r="DZ272" s="379"/>
      <c r="EA272" s="379"/>
    </row>
    <row r="273" spans="102:131" x14ac:dyDescent="0.2">
      <c r="CX273" s="377"/>
      <c r="CY273" s="254"/>
      <c r="CZ273" s="309"/>
      <c r="DA273" s="309"/>
      <c r="DB273" s="309"/>
      <c r="DC273" s="309"/>
      <c r="DD273" s="255"/>
      <c r="DE273" s="309"/>
      <c r="DF273" s="309"/>
      <c r="DG273" s="309"/>
      <c r="DH273" s="309"/>
      <c r="DI273" s="309"/>
      <c r="DJ273" s="309"/>
      <c r="DK273" s="309"/>
      <c r="DL273" s="309"/>
      <c r="DM273" s="378"/>
      <c r="DN273" s="379"/>
      <c r="DO273" s="379"/>
      <c r="DP273" s="379"/>
      <c r="DQ273" s="379"/>
      <c r="DR273" s="379"/>
      <c r="DS273" s="380"/>
      <c r="DT273" s="379"/>
      <c r="DU273" s="379"/>
      <c r="DV273" s="379"/>
      <c r="DW273" s="379"/>
      <c r="DX273" s="379"/>
      <c r="DY273" s="379"/>
      <c r="DZ273" s="379"/>
      <c r="EA273" s="379"/>
    </row>
    <row r="274" spans="102:131" x14ac:dyDescent="0.2">
      <c r="CX274" s="377"/>
      <c r="CY274" s="254"/>
      <c r="CZ274" s="309"/>
      <c r="DA274" s="309"/>
      <c r="DB274" s="309"/>
      <c r="DC274" s="309"/>
      <c r="DD274" s="255"/>
      <c r="DE274" s="309"/>
      <c r="DF274" s="309"/>
      <c r="DG274" s="309"/>
      <c r="DH274" s="309"/>
      <c r="DI274" s="309"/>
      <c r="DJ274" s="309"/>
      <c r="DK274" s="309"/>
      <c r="DL274" s="309"/>
      <c r="DM274" s="378"/>
      <c r="DN274" s="379"/>
      <c r="DO274" s="379"/>
      <c r="DP274" s="379"/>
      <c r="DQ274" s="379"/>
      <c r="DR274" s="379"/>
      <c r="DS274" s="380"/>
      <c r="DT274" s="379"/>
      <c r="DU274" s="379"/>
      <c r="DV274" s="379"/>
      <c r="DW274" s="379"/>
      <c r="DX274" s="379"/>
      <c r="DY274" s="379"/>
      <c r="DZ274" s="379"/>
      <c r="EA274" s="379"/>
    </row>
    <row r="275" spans="102:131" x14ac:dyDescent="0.2">
      <c r="CX275" s="377"/>
      <c r="CY275" s="254"/>
      <c r="CZ275" s="309"/>
      <c r="DA275" s="309"/>
      <c r="DB275" s="309"/>
      <c r="DC275" s="309"/>
      <c r="DD275" s="255"/>
      <c r="DE275" s="309"/>
      <c r="DF275" s="309"/>
      <c r="DG275" s="309"/>
      <c r="DH275" s="309"/>
      <c r="DI275" s="309"/>
      <c r="DJ275" s="309"/>
      <c r="DK275" s="309"/>
      <c r="DL275" s="309"/>
      <c r="DM275" s="378"/>
      <c r="DN275" s="379"/>
      <c r="DO275" s="379"/>
      <c r="DP275" s="379"/>
      <c r="DQ275" s="379"/>
      <c r="DR275" s="379"/>
      <c r="DS275" s="380"/>
      <c r="DT275" s="379"/>
      <c r="DU275" s="379"/>
      <c r="DV275" s="379"/>
      <c r="DW275" s="379"/>
      <c r="DX275" s="379"/>
      <c r="DY275" s="379"/>
      <c r="DZ275" s="379"/>
      <c r="EA275" s="379"/>
    </row>
    <row r="276" spans="102:131" x14ac:dyDescent="0.2">
      <c r="CX276" s="377"/>
      <c r="CY276" s="254"/>
      <c r="CZ276" s="309"/>
      <c r="DA276" s="309"/>
      <c r="DB276" s="309"/>
      <c r="DC276" s="309"/>
      <c r="DD276" s="255"/>
      <c r="DE276" s="309"/>
      <c r="DF276" s="309"/>
      <c r="DG276" s="309"/>
      <c r="DH276" s="309"/>
      <c r="DI276" s="309"/>
      <c r="DJ276" s="309"/>
      <c r="DK276" s="309"/>
      <c r="DL276" s="309"/>
      <c r="DM276" s="378"/>
      <c r="DN276" s="379"/>
      <c r="DO276" s="379"/>
      <c r="DP276" s="379"/>
      <c r="DQ276" s="379"/>
      <c r="DR276" s="379"/>
      <c r="DS276" s="380"/>
      <c r="DT276" s="379"/>
      <c r="DU276" s="379"/>
      <c r="DV276" s="379"/>
      <c r="DW276" s="379"/>
      <c r="DX276" s="379"/>
      <c r="DY276" s="379"/>
      <c r="DZ276" s="379"/>
      <c r="EA276" s="379"/>
    </row>
    <row r="277" spans="102:131" x14ac:dyDescent="0.2">
      <c r="CX277" s="377"/>
      <c r="CY277" s="254"/>
      <c r="CZ277" s="309"/>
      <c r="DA277" s="309"/>
      <c r="DB277" s="309"/>
      <c r="DC277" s="309"/>
      <c r="DD277" s="255"/>
      <c r="DE277" s="309"/>
      <c r="DF277" s="309"/>
      <c r="DG277" s="309"/>
      <c r="DH277" s="309"/>
      <c r="DI277" s="309"/>
      <c r="DJ277" s="309"/>
      <c r="DK277" s="309"/>
      <c r="DL277" s="309"/>
      <c r="DM277" s="378"/>
      <c r="DN277" s="379"/>
      <c r="DO277" s="379"/>
      <c r="DP277" s="379"/>
      <c r="DQ277" s="379"/>
      <c r="DR277" s="379"/>
      <c r="DS277" s="380"/>
      <c r="DT277" s="379"/>
      <c r="DU277" s="379"/>
      <c r="DV277" s="379"/>
      <c r="DW277" s="379"/>
      <c r="DX277" s="379"/>
      <c r="DY277" s="379"/>
      <c r="DZ277" s="379"/>
      <c r="EA277" s="379"/>
    </row>
    <row r="278" spans="102:131" x14ac:dyDescent="0.2">
      <c r="CX278" s="377"/>
      <c r="CY278" s="254"/>
      <c r="CZ278" s="309"/>
      <c r="DA278" s="309"/>
      <c r="DB278" s="309"/>
      <c r="DC278" s="309"/>
      <c r="DD278" s="255"/>
      <c r="DE278" s="309"/>
      <c r="DF278" s="309"/>
      <c r="DG278" s="309"/>
      <c r="DH278" s="309"/>
      <c r="DI278" s="309"/>
      <c r="DJ278" s="309"/>
      <c r="DK278" s="309"/>
      <c r="DL278" s="309"/>
      <c r="DM278" s="378"/>
      <c r="DN278" s="379"/>
      <c r="DO278" s="379"/>
      <c r="DP278" s="379"/>
      <c r="DQ278" s="379"/>
      <c r="DR278" s="379"/>
      <c r="DS278" s="380"/>
      <c r="DT278" s="379"/>
      <c r="DU278" s="379"/>
      <c r="DV278" s="379"/>
      <c r="DW278" s="379"/>
      <c r="DX278" s="379"/>
      <c r="DY278" s="379"/>
      <c r="DZ278" s="379"/>
      <c r="EA278" s="379"/>
    </row>
    <row r="279" spans="102:131" x14ac:dyDescent="0.2">
      <c r="CX279" s="377"/>
      <c r="CY279" s="254"/>
      <c r="CZ279" s="309"/>
      <c r="DA279" s="309"/>
      <c r="DB279" s="309"/>
      <c r="DC279" s="309"/>
      <c r="DD279" s="255"/>
      <c r="DE279" s="309"/>
      <c r="DF279" s="309"/>
      <c r="DG279" s="309"/>
      <c r="DH279" s="309"/>
      <c r="DI279" s="309"/>
      <c r="DJ279" s="309"/>
      <c r="DK279" s="309"/>
      <c r="DL279" s="309"/>
      <c r="DM279" s="378"/>
      <c r="DN279" s="379"/>
      <c r="DO279" s="379"/>
      <c r="DP279" s="379"/>
      <c r="DQ279" s="379"/>
      <c r="DR279" s="379"/>
      <c r="DS279" s="380"/>
      <c r="DT279" s="379"/>
      <c r="DU279" s="379"/>
      <c r="DV279" s="379"/>
      <c r="DW279" s="379"/>
      <c r="DX279" s="379"/>
      <c r="DY279" s="379"/>
      <c r="DZ279" s="379"/>
      <c r="EA279" s="379"/>
    </row>
    <row r="280" spans="102:131" x14ac:dyDescent="0.2">
      <c r="CX280" s="377"/>
      <c r="CY280" s="254"/>
      <c r="CZ280" s="309"/>
      <c r="DA280" s="309"/>
      <c r="DB280" s="309"/>
      <c r="DC280" s="309"/>
      <c r="DD280" s="255"/>
      <c r="DE280" s="309"/>
      <c r="DF280" s="309"/>
      <c r="DG280" s="309"/>
      <c r="DH280" s="309"/>
      <c r="DI280" s="309"/>
      <c r="DJ280" s="309"/>
      <c r="DK280" s="309"/>
      <c r="DL280" s="309"/>
      <c r="DM280" s="378"/>
      <c r="DN280" s="379"/>
      <c r="DO280" s="379"/>
      <c r="DP280" s="379"/>
      <c r="DQ280" s="379"/>
      <c r="DR280" s="379"/>
      <c r="DS280" s="380"/>
      <c r="DT280" s="379"/>
      <c r="DU280" s="379"/>
      <c r="DV280" s="379"/>
      <c r="DW280" s="379"/>
      <c r="DX280" s="379"/>
      <c r="DY280" s="379"/>
      <c r="DZ280" s="379"/>
      <c r="EA280" s="379"/>
    </row>
    <row r="281" spans="102:131" x14ac:dyDescent="0.2">
      <c r="CX281" s="377"/>
      <c r="CY281" s="254"/>
      <c r="CZ281" s="309"/>
      <c r="DA281" s="309"/>
      <c r="DB281" s="309"/>
      <c r="DC281" s="309"/>
      <c r="DD281" s="255"/>
      <c r="DE281" s="309"/>
      <c r="DF281" s="309"/>
      <c r="DG281" s="309"/>
      <c r="DH281" s="309"/>
      <c r="DI281" s="309"/>
      <c r="DJ281" s="309"/>
      <c r="DK281" s="309"/>
      <c r="DL281" s="309"/>
      <c r="DM281" s="378"/>
      <c r="DN281" s="379"/>
      <c r="DO281" s="379"/>
      <c r="DP281" s="379"/>
      <c r="DQ281" s="379"/>
      <c r="DR281" s="379"/>
      <c r="DS281" s="380"/>
      <c r="DT281" s="379"/>
      <c r="DU281" s="379"/>
      <c r="DV281" s="379"/>
      <c r="DW281" s="379"/>
      <c r="DX281" s="379"/>
      <c r="DY281" s="379"/>
      <c r="DZ281" s="379"/>
      <c r="EA281" s="379"/>
    </row>
    <row r="282" spans="102:131" x14ac:dyDescent="0.2">
      <c r="CX282" s="377"/>
      <c r="CY282" s="254"/>
      <c r="CZ282" s="309"/>
      <c r="DA282" s="309"/>
      <c r="DB282" s="309"/>
      <c r="DC282" s="309"/>
      <c r="DD282" s="255"/>
      <c r="DE282" s="309"/>
      <c r="DF282" s="309"/>
      <c r="DG282" s="309"/>
      <c r="DH282" s="309"/>
      <c r="DI282" s="309"/>
      <c r="DJ282" s="309"/>
      <c r="DK282" s="309"/>
      <c r="DL282" s="309"/>
      <c r="DM282" s="378"/>
      <c r="DN282" s="379"/>
      <c r="DO282" s="379"/>
      <c r="DP282" s="379"/>
      <c r="DQ282" s="379"/>
      <c r="DR282" s="379"/>
      <c r="DS282" s="380"/>
      <c r="DT282" s="379"/>
      <c r="DU282" s="379"/>
      <c r="DV282" s="379"/>
      <c r="DW282" s="379"/>
      <c r="DX282" s="379"/>
      <c r="DY282" s="379"/>
      <c r="DZ282" s="379"/>
      <c r="EA282" s="379"/>
    </row>
    <row r="283" spans="102:131" x14ac:dyDescent="0.2">
      <c r="CX283" s="377"/>
      <c r="CY283" s="254"/>
      <c r="CZ283" s="309"/>
      <c r="DA283" s="309"/>
      <c r="DB283" s="309"/>
      <c r="DC283" s="309"/>
      <c r="DD283" s="255"/>
      <c r="DE283" s="309"/>
      <c r="DF283" s="309"/>
      <c r="DG283" s="309"/>
      <c r="DH283" s="309"/>
      <c r="DI283" s="309"/>
      <c r="DJ283" s="309"/>
      <c r="DK283" s="309"/>
      <c r="DL283" s="309"/>
      <c r="DM283" s="378"/>
      <c r="DN283" s="379"/>
      <c r="DO283" s="379"/>
      <c r="DP283" s="379"/>
      <c r="DQ283" s="379"/>
      <c r="DR283" s="379"/>
      <c r="DS283" s="380"/>
      <c r="DT283" s="379"/>
      <c r="DU283" s="379"/>
      <c r="DV283" s="379"/>
      <c r="DW283" s="379"/>
      <c r="DX283" s="379"/>
      <c r="DY283" s="379"/>
      <c r="DZ283" s="379"/>
      <c r="EA283" s="379"/>
    </row>
    <row r="284" spans="102:131" x14ac:dyDescent="0.2">
      <c r="CX284" s="377"/>
      <c r="CY284" s="254"/>
      <c r="CZ284" s="309"/>
      <c r="DA284" s="309"/>
      <c r="DB284" s="309"/>
      <c r="DC284" s="309"/>
      <c r="DD284" s="255"/>
      <c r="DE284" s="309"/>
      <c r="DF284" s="309"/>
      <c r="DG284" s="309"/>
      <c r="DH284" s="309"/>
      <c r="DI284" s="309"/>
      <c r="DJ284" s="309"/>
      <c r="DK284" s="309"/>
      <c r="DL284" s="309"/>
      <c r="DM284" s="378"/>
      <c r="DN284" s="379"/>
      <c r="DO284" s="379"/>
      <c r="DP284" s="379"/>
      <c r="DQ284" s="379"/>
      <c r="DR284" s="379"/>
      <c r="DS284" s="380"/>
      <c r="DT284" s="379"/>
      <c r="DU284" s="379"/>
      <c r="DV284" s="379"/>
      <c r="DW284" s="379"/>
      <c r="DX284" s="379"/>
      <c r="DY284" s="379"/>
      <c r="DZ284" s="379"/>
      <c r="EA284" s="379"/>
    </row>
    <row r="285" spans="102:131" x14ac:dyDescent="0.2">
      <c r="CX285" s="377"/>
      <c r="CY285" s="254"/>
      <c r="CZ285" s="309"/>
      <c r="DA285" s="309"/>
      <c r="DB285" s="309"/>
      <c r="DC285" s="309"/>
      <c r="DD285" s="255"/>
      <c r="DE285" s="309"/>
      <c r="DF285" s="309"/>
      <c r="DG285" s="309"/>
      <c r="DH285" s="309"/>
      <c r="DI285" s="309"/>
      <c r="DJ285" s="309"/>
      <c r="DK285" s="309"/>
      <c r="DL285" s="309"/>
      <c r="DM285" s="378"/>
      <c r="DN285" s="379"/>
      <c r="DO285" s="379"/>
      <c r="DP285" s="379"/>
      <c r="DQ285" s="379"/>
      <c r="DR285" s="379"/>
      <c r="DS285" s="380"/>
      <c r="DT285" s="379"/>
      <c r="DU285" s="379"/>
      <c r="DV285" s="379"/>
      <c r="DW285" s="379"/>
      <c r="DX285" s="379"/>
      <c r="DY285" s="379"/>
      <c r="DZ285" s="379"/>
      <c r="EA285" s="379"/>
    </row>
    <row r="286" spans="102:131" x14ac:dyDescent="0.2">
      <c r="CX286" s="377"/>
      <c r="CY286" s="254"/>
      <c r="CZ286" s="309"/>
      <c r="DA286" s="309"/>
      <c r="DB286" s="309"/>
      <c r="DC286" s="309"/>
      <c r="DD286" s="255"/>
      <c r="DE286" s="309"/>
      <c r="DF286" s="309"/>
      <c r="DG286" s="309"/>
      <c r="DH286" s="309"/>
      <c r="DI286" s="309"/>
      <c r="DJ286" s="309"/>
      <c r="DK286" s="309"/>
      <c r="DL286" s="309"/>
      <c r="DM286" s="378"/>
      <c r="DN286" s="379"/>
      <c r="DO286" s="379"/>
      <c r="DP286" s="379"/>
      <c r="DQ286" s="379"/>
      <c r="DR286" s="379"/>
      <c r="DS286" s="380"/>
      <c r="DT286" s="379"/>
      <c r="DU286" s="379"/>
      <c r="DV286" s="379"/>
      <c r="DW286" s="379"/>
      <c r="DX286" s="379"/>
      <c r="DY286" s="379"/>
      <c r="DZ286" s="379"/>
      <c r="EA286" s="379"/>
    </row>
    <row r="287" spans="102:131" x14ac:dyDescent="0.2">
      <c r="CX287" s="377"/>
      <c r="CY287" s="254"/>
      <c r="CZ287" s="309"/>
      <c r="DA287" s="309"/>
      <c r="DB287" s="309"/>
      <c r="DC287" s="309"/>
      <c r="DD287" s="255"/>
      <c r="DE287" s="309"/>
      <c r="DF287" s="309"/>
      <c r="DG287" s="309"/>
      <c r="DH287" s="309"/>
      <c r="DI287" s="309"/>
      <c r="DJ287" s="309"/>
      <c r="DK287" s="309"/>
      <c r="DL287" s="309"/>
      <c r="DM287" s="378"/>
      <c r="DN287" s="379"/>
      <c r="DO287" s="379"/>
      <c r="DP287" s="379"/>
      <c r="DQ287" s="379"/>
      <c r="DR287" s="379"/>
      <c r="DS287" s="380"/>
      <c r="DT287" s="379"/>
      <c r="DU287" s="379"/>
      <c r="DV287" s="379"/>
      <c r="DW287" s="379"/>
      <c r="DX287" s="379"/>
      <c r="DY287" s="379"/>
      <c r="DZ287" s="379"/>
      <c r="EA287" s="379"/>
    </row>
    <row r="288" spans="102:131" x14ac:dyDescent="0.2">
      <c r="CX288" s="377"/>
      <c r="CY288" s="254"/>
      <c r="CZ288" s="309"/>
      <c r="DA288" s="309"/>
      <c r="DB288" s="309"/>
      <c r="DC288" s="309"/>
      <c r="DD288" s="255"/>
      <c r="DE288" s="309"/>
      <c r="DF288" s="309"/>
      <c r="DG288" s="309"/>
      <c r="DH288" s="309"/>
      <c r="DI288" s="309"/>
      <c r="DJ288" s="309"/>
      <c r="DK288" s="309"/>
      <c r="DL288" s="309"/>
      <c r="DM288" s="378"/>
      <c r="DN288" s="379"/>
      <c r="DO288" s="379"/>
      <c r="DP288" s="379"/>
      <c r="DQ288" s="379"/>
      <c r="DR288" s="379"/>
      <c r="DS288" s="380"/>
      <c r="DT288" s="379"/>
      <c r="DU288" s="379"/>
      <c r="DV288" s="379"/>
      <c r="DW288" s="379"/>
      <c r="DX288" s="379"/>
      <c r="DY288" s="379"/>
      <c r="DZ288" s="379"/>
      <c r="EA288" s="379"/>
    </row>
    <row r="289" spans="102:131" x14ac:dyDescent="0.2">
      <c r="CX289" s="377"/>
      <c r="CY289" s="254"/>
      <c r="CZ289" s="309"/>
      <c r="DA289" s="309"/>
      <c r="DB289" s="309"/>
      <c r="DC289" s="309"/>
      <c r="DD289" s="255"/>
      <c r="DE289" s="309"/>
      <c r="DF289" s="309"/>
      <c r="DG289" s="309"/>
      <c r="DH289" s="309"/>
      <c r="DI289" s="309"/>
      <c r="DJ289" s="309"/>
      <c r="DK289" s="309"/>
      <c r="DL289" s="309"/>
      <c r="DM289" s="378"/>
      <c r="DN289" s="379"/>
      <c r="DO289" s="379"/>
      <c r="DP289" s="379"/>
      <c r="DQ289" s="379"/>
      <c r="DR289" s="379"/>
      <c r="DS289" s="380"/>
      <c r="DT289" s="379"/>
      <c r="DU289" s="379"/>
      <c r="DV289" s="379"/>
      <c r="DW289" s="379"/>
      <c r="DX289" s="379"/>
      <c r="DY289" s="379"/>
      <c r="DZ289" s="379"/>
      <c r="EA289" s="379"/>
    </row>
    <row r="290" spans="102:131" x14ac:dyDescent="0.2">
      <c r="CX290" s="377"/>
      <c r="CY290" s="254"/>
      <c r="CZ290" s="309"/>
      <c r="DA290" s="309"/>
      <c r="DB290" s="309"/>
      <c r="DC290" s="309"/>
      <c r="DD290" s="255"/>
      <c r="DE290" s="309"/>
      <c r="DF290" s="309"/>
      <c r="DG290" s="309"/>
      <c r="DH290" s="309"/>
      <c r="DI290" s="309"/>
      <c r="DJ290" s="309"/>
      <c r="DK290" s="309"/>
      <c r="DL290" s="309"/>
      <c r="DM290" s="378"/>
      <c r="DN290" s="379"/>
      <c r="DO290" s="379"/>
      <c r="DP290" s="379"/>
      <c r="DQ290" s="379"/>
      <c r="DR290" s="379"/>
      <c r="DS290" s="380"/>
      <c r="DT290" s="379"/>
      <c r="DU290" s="379"/>
      <c r="DV290" s="379"/>
      <c r="DW290" s="379"/>
      <c r="DX290" s="379"/>
      <c r="DY290" s="379"/>
      <c r="DZ290" s="379"/>
      <c r="EA290" s="379"/>
    </row>
    <row r="291" spans="102:131" x14ac:dyDescent="0.2">
      <c r="CX291" s="377"/>
      <c r="CY291" s="254"/>
      <c r="CZ291" s="309"/>
      <c r="DA291" s="309"/>
      <c r="DB291" s="309"/>
      <c r="DC291" s="309"/>
      <c r="DD291" s="255"/>
      <c r="DE291" s="309"/>
      <c r="DF291" s="309"/>
      <c r="DG291" s="309"/>
      <c r="DH291" s="309"/>
      <c r="DI291" s="309"/>
      <c r="DJ291" s="309"/>
      <c r="DK291" s="309"/>
      <c r="DL291" s="309"/>
      <c r="DM291" s="378"/>
      <c r="DN291" s="379"/>
      <c r="DO291" s="379"/>
      <c r="DP291" s="379"/>
      <c r="DQ291" s="379"/>
      <c r="DR291" s="379"/>
      <c r="DS291" s="380"/>
      <c r="DT291" s="379"/>
      <c r="DU291" s="379"/>
      <c r="DV291" s="379"/>
      <c r="DW291" s="379"/>
      <c r="DX291" s="379"/>
      <c r="DY291" s="379"/>
      <c r="DZ291" s="379"/>
      <c r="EA291" s="379"/>
    </row>
    <row r="292" spans="102:131" x14ac:dyDescent="0.2">
      <c r="CX292" s="377"/>
      <c r="CY292" s="254"/>
      <c r="CZ292" s="309"/>
      <c r="DA292" s="309"/>
      <c r="DB292" s="309"/>
      <c r="DC292" s="309"/>
      <c r="DD292" s="255"/>
      <c r="DE292" s="309"/>
      <c r="DF292" s="309"/>
      <c r="DG292" s="309"/>
      <c r="DH292" s="309"/>
      <c r="DI292" s="309"/>
      <c r="DJ292" s="309"/>
      <c r="DK292" s="309"/>
      <c r="DL292" s="309"/>
      <c r="DM292" s="378"/>
      <c r="DN292" s="379"/>
      <c r="DO292" s="379"/>
      <c r="DP292" s="379"/>
      <c r="DQ292" s="379"/>
      <c r="DR292" s="379"/>
      <c r="DS292" s="380"/>
      <c r="DT292" s="379"/>
      <c r="DU292" s="379"/>
      <c r="DV292" s="379"/>
      <c r="DW292" s="379"/>
      <c r="DX292" s="379"/>
      <c r="DY292" s="379"/>
      <c r="DZ292" s="379"/>
      <c r="EA292" s="379"/>
    </row>
    <row r="293" spans="102:131" x14ac:dyDescent="0.2">
      <c r="CX293" s="377"/>
      <c r="CY293" s="254"/>
      <c r="CZ293" s="309"/>
      <c r="DA293" s="309"/>
      <c r="DB293" s="309"/>
      <c r="DC293" s="309"/>
      <c r="DD293" s="255"/>
      <c r="DE293" s="309"/>
      <c r="DF293" s="309"/>
      <c r="DG293" s="309"/>
      <c r="DH293" s="309"/>
      <c r="DI293" s="309"/>
      <c r="DJ293" s="309"/>
      <c r="DK293" s="309"/>
      <c r="DL293" s="309"/>
      <c r="DM293" s="378"/>
      <c r="DN293" s="379"/>
      <c r="DO293" s="379"/>
      <c r="DP293" s="379"/>
      <c r="DQ293" s="379"/>
      <c r="DR293" s="379"/>
      <c r="DS293" s="380"/>
      <c r="DT293" s="379"/>
      <c r="DU293" s="379"/>
      <c r="DV293" s="379"/>
      <c r="DW293" s="379"/>
      <c r="DX293" s="379"/>
      <c r="DY293" s="379"/>
      <c r="DZ293" s="379"/>
      <c r="EA293" s="379"/>
    </row>
    <row r="294" spans="102:131" x14ac:dyDescent="0.2">
      <c r="CX294" s="377"/>
      <c r="CY294" s="254"/>
      <c r="CZ294" s="309"/>
      <c r="DA294" s="309"/>
      <c r="DB294" s="309"/>
      <c r="DC294" s="309"/>
      <c r="DD294" s="255"/>
      <c r="DE294" s="309"/>
      <c r="DF294" s="309"/>
      <c r="DG294" s="309"/>
      <c r="DH294" s="309"/>
      <c r="DI294" s="309"/>
      <c r="DJ294" s="309"/>
      <c r="DK294" s="309"/>
      <c r="DL294" s="309"/>
      <c r="DM294" s="378"/>
      <c r="DN294" s="379"/>
      <c r="DO294" s="379"/>
      <c r="DP294" s="379"/>
      <c r="DQ294" s="379"/>
      <c r="DR294" s="379"/>
      <c r="DS294" s="380"/>
      <c r="DT294" s="379"/>
      <c r="DU294" s="379"/>
      <c r="DV294" s="379"/>
      <c r="DW294" s="379"/>
      <c r="DX294" s="379"/>
      <c r="DY294" s="379"/>
      <c r="DZ294" s="379"/>
      <c r="EA294" s="379"/>
    </row>
    <row r="295" spans="102:131" x14ac:dyDescent="0.2">
      <c r="CX295" s="377"/>
      <c r="CY295" s="254"/>
      <c r="CZ295" s="309"/>
      <c r="DA295" s="309"/>
      <c r="DB295" s="309"/>
      <c r="DC295" s="309"/>
      <c r="DD295" s="255"/>
      <c r="DE295" s="309"/>
      <c r="DF295" s="309"/>
      <c r="DG295" s="309"/>
      <c r="DH295" s="309"/>
      <c r="DI295" s="309"/>
      <c r="DJ295" s="309"/>
      <c r="DK295" s="309"/>
      <c r="DL295" s="309"/>
      <c r="DM295" s="378"/>
      <c r="DN295" s="379"/>
      <c r="DO295" s="379"/>
      <c r="DP295" s="379"/>
      <c r="DQ295" s="379"/>
      <c r="DR295" s="379"/>
      <c r="DS295" s="380"/>
      <c r="DT295" s="379"/>
      <c r="DU295" s="379"/>
      <c r="DV295" s="379"/>
      <c r="DW295" s="379"/>
      <c r="DX295" s="379"/>
      <c r="DY295" s="379"/>
      <c r="DZ295" s="379"/>
      <c r="EA295" s="379"/>
    </row>
    <row r="296" spans="102:131" x14ac:dyDescent="0.2">
      <c r="CX296" s="377"/>
      <c r="CY296" s="254"/>
      <c r="CZ296" s="309"/>
      <c r="DA296" s="309"/>
      <c r="DB296" s="309"/>
      <c r="DC296" s="309"/>
      <c r="DD296" s="255"/>
      <c r="DE296" s="309"/>
      <c r="DF296" s="309"/>
      <c r="DG296" s="309"/>
      <c r="DH296" s="309"/>
      <c r="DI296" s="309"/>
      <c r="DJ296" s="309"/>
      <c r="DK296" s="309"/>
      <c r="DL296" s="309"/>
      <c r="DM296" s="378"/>
      <c r="DN296" s="379"/>
      <c r="DO296" s="379"/>
      <c r="DP296" s="379"/>
      <c r="DQ296" s="379"/>
      <c r="DR296" s="379"/>
      <c r="DS296" s="380"/>
      <c r="DT296" s="379"/>
      <c r="DU296" s="379"/>
      <c r="DV296" s="379"/>
      <c r="DW296" s="379"/>
      <c r="DX296" s="379"/>
      <c r="DY296" s="379"/>
      <c r="DZ296" s="379"/>
      <c r="EA296" s="379"/>
    </row>
    <row r="297" spans="102:131" x14ac:dyDescent="0.2">
      <c r="CX297" s="377"/>
      <c r="CY297" s="254"/>
      <c r="CZ297" s="309"/>
      <c r="DA297" s="309"/>
      <c r="DB297" s="309"/>
      <c r="DC297" s="309"/>
      <c r="DD297" s="255"/>
      <c r="DE297" s="309"/>
      <c r="DF297" s="309"/>
      <c r="DG297" s="309"/>
      <c r="DH297" s="309"/>
      <c r="DI297" s="309"/>
      <c r="DJ297" s="309"/>
      <c r="DK297" s="309"/>
      <c r="DL297" s="309"/>
      <c r="DM297" s="378"/>
      <c r="DN297" s="379"/>
      <c r="DO297" s="379"/>
      <c r="DP297" s="379"/>
      <c r="DQ297" s="379"/>
      <c r="DR297" s="379"/>
      <c r="DS297" s="380"/>
      <c r="DT297" s="379"/>
      <c r="DU297" s="379"/>
      <c r="DV297" s="379"/>
      <c r="DW297" s="379"/>
      <c r="DX297" s="379"/>
      <c r="DY297" s="379"/>
      <c r="DZ297" s="379"/>
      <c r="EA297" s="379"/>
    </row>
    <row r="298" spans="102:131" x14ac:dyDescent="0.2">
      <c r="CX298" s="377"/>
      <c r="CY298" s="254"/>
      <c r="CZ298" s="309"/>
      <c r="DA298" s="309"/>
      <c r="DB298" s="309"/>
      <c r="DC298" s="309"/>
      <c r="DD298" s="255"/>
      <c r="DE298" s="309"/>
      <c r="DF298" s="309"/>
      <c r="DG298" s="309"/>
      <c r="DH298" s="309"/>
      <c r="DI298" s="309"/>
      <c r="DJ298" s="309"/>
      <c r="DK298" s="309"/>
      <c r="DL298" s="309"/>
      <c r="DM298" s="378"/>
      <c r="DN298" s="379"/>
      <c r="DO298" s="379"/>
      <c r="DP298" s="379"/>
      <c r="DQ298" s="379"/>
      <c r="DR298" s="379"/>
      <c r="DS298" s="380"/>
      <c r="DT298" s="379"/>
      <c r="DU298" s="379"/>
      <c r="DV298" s="379"/>
      <c r="DW298" s="379"/>
      <c r="DX298" s="379"/>
      <c r="DY298" s="379"/>
      <c r="DZ298" s="379"/>
      <c r="EA298" s="379"/>
    </row>
    <row r="299" spans="102:131" x14ac:dyDescent="0.2">
      <c r="CX299" s="377"/>
      <c r="CY299" s="254"/>
      <c r="CZ299" s="309"/>
      <c r="DA299" s="309"/>
      <c r="DB299" s="309"/>
      <c r="DC299" s="309"/>
      <c r="DD299" s="255"/>
      <c r="DE299" s="309"/>
      <c r="DF299" s="309"/>
      <c r="DG299" s="309"/>
      <c r="DH299" s="309"/>
      <c r="DI299" s="309"/>
      <c r="DJ299" s="309"/>
      <c r="DK299" s="309"/>
      <c r="DL299" s="309"/>
      <c r="DM299" s="378"/>
      <c r="DN299" s="379"/>
      <c r="DO299" s="379"/>
      <c r="DP299" s="379"/>
      <c r="DQ299" s="379"/>
      <c r="DR299" s="379"/>
      <c r="DS299" s="380"/>
      <c r="DT299" s="379"/>
      <c r="DU299" s="379"/>
      <c r="DV299" s="379"/>
      <c r="DW299" s="379"/>
      <c r="DX299" s="379"/>
      <c r="DY299" s="379"/>
      <c r="DZ299" s="379"/>
      <c r="EA299" s="379"/>
    </row>
    <row r="300" spans="102:131" x14ac:dyDescent="0.2">
      <c r="CX300" s="377"/>
      <c r="CY300" s="254"/>
      <c r="CZ300" s="309"/>
      <c r="DA300" s="309"/>
      <c r="DB300" s="309"/>
      <c r="DC300" s="309"/>
      <c r="DD300" s="255"/>
      <c r="DE300" s="309"/>
      <c r="DF300" s="309"/>
      <c r="DG300" s="309"/>
      <c r="DH300" s="309"/>
      <c r="DI300" s="309"/>
      <c r="DJ300" s="309"/>
      <c r="DK300" s="309"/>
      <c r="DL300" s="309"/>
      <c r="DM300" s="378"/>
      <c r="DN300" s="379"/>
      <c r="DO300" s="379"/>
      <c r="DP300" s="379"/>
      <c r="DQ300" s="379"/>
      <c r="DR300" s="379"/>
      <c r="DS300" s="380"/>
      <c r="DT300" s="379"/>
      <c r="DU300" s="379"/>
      <c r="DV300" s="379"/>
      <c r="DW300" s="379"/>
      <c r="DX300" s="379"/>
      <c r="DY300" s="379"/>
      <c r="DZ300" s="379"/>
      <c r="EA300" s="379"/>
    </row>
    <row r="301" spans="102:131" x14ac:dyDescent="0.2">
      <c r="CX301" s="377"/>
      <c r="CY301" s="254"/>
      <c r="CZ301" s="309"/>
      <c r="DA301" s="309"/>
      <c r="DB301" s="309"/>
      <c r="DC301" s="309"/>
      <c r="DD301" s="255"/>
      <c r="DE301" s="309"/>
      <c r="DF301" s="309"/>
      <c r="DG301" s="309"/>
      <c r="DH301" s="309"/>
      <c r="DI301" s="309"/>
      <c r="DJ301" s="309"/>
      <c r="DK301" s="309"/>
      <c r="DL301" s="309"/>
      <c r="DM301" s="378"/>
      <c r="DN301" s="379"/>
      <c r="DO301" s="379"/>
      <c r="DP301" s="379"/>
      <c r="DQ301" s="379"/>
      <c r="DR301" s="379"/>
      <c r="DS301" s="380"/>
      <c r="DT301" s="379"/>
      <c r="DU301" s="379"/>
      <c r="DV301" s="379"/>
      <c r="DW301" s="379"/>
      <c r="DX301" s="379"/>
      <c r="DY301" s="379"/>
      <c r="DZ301" s="379"/>
      <c r="EA301" s="37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Method</vt:lpstr>
      <vt:lpstr>Total months life WHO region</vt:lpstr>
      <vt:lpstr>Total months life country</vt:lpstr>
      <vt:lpstr>Months life by Main Groups</vt:lpstr>
    </vt:vector>
  </TitlesOfParts>
  <Company>UCL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Bernadette Modell</dc:creator>
  <cp:lastModifiedBy>Matthew W Darlison</cp:lastModifiedBy>
  <dcterms:created xsi:type="dcterms:W3CDTF">2017-04-27T08:53:51Z</dcterms:created>
  <dcterms:modified xsi:type="dcterms:W3CDTF">2017-07-03T14:54:49Z</dcterms:modified>
</cp:coreProperties>
</file>