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LIBRARYSER_Discovery\Eprints\UCL DISCOVERY\Disco FT back-up\February 2017 backup\"/>
    </mc:Choice>
  </mc:AlternateContent>
  <bookViews>
    <workbookView xWindow="0" yWindow="0" windowWidth="20475" windowHeight="7665"/>
  </bookViews>
  <sheets>
    <sheet name="Fig 1" sheetId="1" r:id="rId1"/>
    <sheet name="Fig 2" sheetId="2" r:id="rId2"/>
    <sheet name="Fig 3" sheetId="3" r:id="rId3"/>
    <sheet name="Fig 4" sheetId="4" r:id="rId4"/>
    <sheet name="Fig 5" sheetId="5" r:id="rId5"/>
    <sheet name="Fig 6" sheetId="6" r:id="rId6"/>
    <sheet name="Fig S1" sheetId="7" r:id="rId7"/>
    <sheet name="Fig S2" sheetId="8" r:id="rId8"/>
    <sheet name="Fig S3" sheetId="9" r:id="rId9"/>
    <sheet name="Fig S4" sheetId="10" r:id="rId10"/>
    <sheet name="Fig S5" sheetId="11" r:id="rId11"/>
    <sheet name="Fig S6" sheetId="12" r:id="rId12"/>
    <sheet name="Fig S7" sheetId="13" r:id="rId1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4" l="1"/>
  <c r="R25" i="4"/>
  <c r="Q25" i="4"/>
  <c r="S24" i="4"/>
  <c r="R24" i="4"/>
  <c r="Q24" i="4"/>
  <c r="S23" i="4"/>
  <c r="R23" i="4"/>
  <c r="Q23" i="4"/>
  <c r="S22" i="4"/>
  <c r="R22" i="4"/>
  <c r="Q22" i="4"/>
  <c r="S21" i="4"/>
  <c r="R21" i="4"/>
  <c r="Q21" i="4"/>
  <c r="S20" i="4"/>
  <c r="R20" i="4"/>
  <c r="Q20" i="4"/>
  <c r="S17" i="4"/>
  <c r="R17" i="4"/>
  <c r="Q17" i="4"/>
  <c r="S16" i="4"/>
  <c r="R16" i="4"/>
  <c r="Q16" i="4"/>
  <c r="S15" i="4"/>
  <c r="R15" i="4"/>
  <c r="Q15" i="4"/>
  <c r="S14" i="4"/>
  <c r="R14" i="4"/>
  <c r="Q14" i="4"/>
  <c r="S13" i="4"/>
  <c r="R13" i="4"/>
  <c r="Q13" i="4"/>
  <c r="S12" i="4"/>
  <c r="R12" i="4"/>
  <c r="Q12" i="4"/>
</calcChain>
</file>

<file path=xl/sharedStrings.xml><?xml version="1.0" encoding="utf-8"?>
<sst xmlns="http://schemas.openxmlformats.org/spreadsheetml/2006/main" count="320" uniqueCount="143">
  <si>
    <t>Total sulphide (M)</t>
  </si>
  <si>
    <t>MGC-0109</t>
  </si>
  <si>
    <t>NaHS</t>
  </si>
  <si>
    <t>Concentration response (Fig 1A)</t>
  </si>
  <si>
    <t>Time (mins)</t>
  </si>
  <si>
    <t>ATTM</t>
  </si>
  <si>
    <t>Timecourse (Fig 1B)</t>
  </si>
  <si>
    <t>Ph-dependence (Fig 1C)</t>
  </si>
  <si>
    <t>pH (1/logH+)</t>
  </si>
  <si>
    <t>Temperature (deg C)</t>
  </si>
  <si>
    <t>Temperature dependence (Fig 1D)</t>
  </si>
  <si>
    <t>Thiol-dependence (Fig 1E)</t>
  </si>
  <si>
    <t>PBS</t>
  </si>
  <si>
    <t>Thiol</t>
  </si>
  <si>
    <r>
      <t>[O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</si>
  <si>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t>Control</t>
  </si>
  <si>
    <t>[total sulfur]</t>
  </si>
  <si>
    <t>Dose (mg/kg)</t>
  </si>
  <si>
    <t>Time (hours)</t>
  </si>
  <si>
    <t>Fig 2F</t>
  </si>
  <si>
    <t>Core temperature</t>
  </si>
  <si>
    <t>Deg C</t>
  </si>
  <si>
    <t>Fig 2G</t>
  </si>
  <si>
    <t>Heart rate</t>
  </si>
  <si>
    <t>beats per min</t>
  </si>
  <si>
    <t>Change in blood pressure (delta mmHg) - Fig 3A</t>
  </si>
  <si>
    <t>Arterial pH</t>
  </si>
  <si>
    <t>Arterial base excess</t>
  </si>
  <si>
    <t>Arterial PCO2</t>
  </si>
  <si>
    <t>Acid/base - Fig 3C</t>
  </si>
  <si>
    <t>Exhaled H2S gas - Fig 3B</t>
  </si>
  <si>
    <t>ATTM (mg/kg)</t>
  </si>
  <si>
    <t>Substrate - Fig 3D</t>
  </si>
  <si>
    <t>Glucose</t>
  </si>
  <si>
    <t>Lactate</t>
  </si>
  <si>
    <t>Plasma concentration - Fig 3F</t>
  </si>
  <si>
    <t>Plasma concentration</t>
  </si>
  <si>
    <t>PK/PD - Fig 3G</t>
  </si>
  <si>
    <t>pH</t>
  </si>
  <si>
    <t>[ATTM]</t>
  </si>
  <si>
    <t>Oxygenation (bolus) - Fig 4A</t>
  </si>
  <si>
    <t>PaO2 (mmHg)</t>
  </si>
  <si>
    <t>Oxy Hb (%)</t>
  </si>
  <si>
    <t>Oxygenation (infusion) - Fig 4B</t>
  </si>
  <si>
    <t>Absolute change in oxygen consumption (ml/kg/h)</t>
  </si>
  <si>
    <t>Fig 2D - % fall from change from baseline</t>
  </si>
  <si>
    <t>Fig 2E - % fall change from baseline</t>
  </si>
  <si>
    <t>Reduced glutathione (GSH)</t>
  </si>
  <si>
    <r>
      <t>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S gas release experiments. All units in H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S gas (parts per million)</t>
    </r>
  </si>
  <si>
    <t>GSH</t>
  </si>
  <si>
    <t>L-cysteine (CYS)</t>
  </si>
  <si>
    <t>CYS</t>
  </si>
  <si>
    <t>NB, as the comparison of control vs each thiol was performed as a separate experiment, the data can also be expressed as:</t>
  </si>
  <si>
    <t>Fig 2B - % fall from baseline value</t>
  </si>
  <si>
    <t>Fig 2A - % fall from baseline value</t>
  </si>
  <si>
    <t>Animal 1</t>
  </si>
  <si>
    <t>Animal 2</t>
  </si>
  <si>
    <t>Animal 3</t>
  </si>
  <si>
    <t>Baseline</t>
  </si>
  <si>
    <t>Time (h)</t>
  </si>
  <si>
    <t>Mean</t>
  </si>
  <si>
    <t>SD</t>
  </si>
  <si>
    <t>n</t>
  </si>
  <si>
    <t>0</t>
  </si>
  <si>
    <t>1</t>
  </si>
  <si>
    <t>2</t>
  </si>
  <si>
    <r>
      <t>PaO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(mmHg)</t>
    </r>
  </si>
  <si>
    <t>OxyHb (%)</t>
  </si>
  <si>
    <t>Vehicle</t>
  </si>
  <si>
    <t>HCl</t>
  </si>
  <si>
    <t>ATTM + O2</t>
  </si>
  <si>
    <t>Cardiac output (ml/min) - Fig 4G</t>
  </si>
  <si>
    <t>PCO2 (mmHg) - Fig 4F</t>
  </si>
  <si>
    <t>PaO2 (mmHg) - Fig 4E</t>
  </si>
  <si>
    <t>Oxy Hb (%) - Fig 4D</t>
  </si>
  <si>
    <t>tPO2 (mmHg) - Fig 4H</t>
  </si>
  <si>
    <t>In vivo sulf Hb - Fig 4J</t>
  </si>
  <si>
    <t>3h</t>
  </si>
  <si>
    <t>5h</t>
  </si>
  <si>
    <t>In vitro sulf Hb - Fig 4K</t>
  </si>
  <si>
    <t>Total sulfur (M)</t>
  </si>
  <si>
    <t>Spectra plot - Fig 4I</t>
  </si>
  <si>
    <t>Absorbance</t>
  </si>
  <si>
    <t>Oxy Hb</t>
  </si>
  <si>
    <t>Sulf Hb</t>
  </si>
  <si>
    <r>
      <t>pH (1/log H</t>
    </r>
    <r>
      <rPr>
        <b/>
        <vertAlign val="superscript"/>
        <sz val="10"/>
        <color theme="1"/>
        <rFont val="Arial"/>
        <family val="2"/>
      </rPr>
      <t>+</t>
    </r>
    <r>
      <rPr>
        <b/>
        <sz val="10"/>
        <color theme="1"/>
        <rFont val="Arial"/>
        <family val="2"/>
      </rPr>
      <t>) - Fig 4C</t>
    </r>
  </si>
  <si>
    <t>Fig 5A - Infarct size/area at risk (%)</t>
  </si>
  <si>
    <t>Fig 5B - BNP (pg/ml)</t>
  </si>
  <si>
    <t>Fig 5D - Infarct size (%)</t>
  </si>
  <si>
    <t>Fig 5E - S100b (pg/ml)</t>
  </si>
  <si>
    <t>Fig 5G - viability (%)</t>
  </si>
  <si>
    <t>Fig 5H - superoxide (MFI)</t>
  </si>
  <si>
    <t>Fig 6A - Survival time (h)</t>
  </si>
  <si>
    <t>CTR</t>
  </si>
  <si>
    <t>0 = alive</t>
  </si>
  <si>
    <t>1 = dead</t>
  </si>
  <si>
    <t>B</t>
  </si>
  <si>
    <t>IS</t>
  </si>
  <si>
    <t>CONTROL</t>
  </si>
  <si>
    <t>Fig 6B - Core temp (deg C)</t>
  </si>
  <si>
    <t>Fig 6C - Heart rate (per min)</t>
  </si>
  <si>
    <t>Fig 6D - Cardiac output (ml/min)</t>
  </si>
  <si>
    <t>Fig 6E - Blood pressure (mmHg)</t>
  </si>
  <si>
    <t>Fig 6F - GSH (uM)</t>
  </si>
  <si>
    <t>Fig 6G - GSH/GSSG</t>
  </si>
  <si>
    <t>Fig 6H - Protein carbonyls (nM/ml/mg protein)</t>
  </si>
  <si>
    <t>Fig 6I - IL-6 (pg/ml)</t>
  </si>
  <si>
    <t>3</t>
  </si>
  <si>
    <t>4</t>
  </si>
  <si>
    <t>5</t>
  </si>
  <si>
    <t>6</t>
  </si>
  <si>
    <t>Fig S1 - H2S gas from different batches (1-6) of ATTM</t>
  </si>
  <si>
    <t>pH2</t>
  </si>
  <si>
    <t>pH 4.5</t>
  </si>
  <si>
    <t>pH 7.4</t>
  </si>
  <si>
    <t>pH 10</t>
  </si>
  <si>
    <t>Fig S2 A - sulfide release from ATTM</t>
  </si>
  <si>
    <t>Fig S2 B - sulfide release from NaHS</t>
  </si>
  <si>
    <t>Fig S3 A - Plasma sulfide levels following ATTM IV bolus</t>
  </si>
  <si>
    <t>10 mg/kg/h</t>
  </si>
  <si>
    <t>20 mg/kg/h</t>
  </si>
  <si>
    <t>Fig S3 B - Plasma sulfide levels following ATTM IV infusions</t>
  </si>
  <si>
    <t>Fig S3 C - Plasma sulfide levels following ATTM or NaHS IV bolus</t>
  </si>
  <si>
    <t>Copper chelators</t>
  </si>
  <si>
    <t>Fig S4 A - % fall from baseline value</t>
  </si>
  <si>
    <t>[O2]</t>
  </si>
  <si>
    <t>Fig 2B - absolute change in O2 consumption (nmol/g/ml/s)</t>
  </si>
  <si>
    <t>Fig S4 B - % fall from baseline value</t>
  </si>
  <si>
    <t>Fig S4 B - absolute change in O2 consumption (nmol/g/ml/s)</t>
  </si>
  <si>
    <t>Fig S5 A - H2S gas release from ATTM and ATN-224 (ppm)</t>
  </si>
  <si>
    <t>ATN-224</t>
  </si>
  <si>
    <r>
      <t>Fig S5 B - Arterial pH (1/log H</t>
    </r>
    <r>
      <rPr>
        <b/>
        <vertAlign val="superscript"/>
        <sz val="10"/>
        <color theme="1"/>
        <rFont val="Arial"/>
        <family val="2"/>
      </rPr>
      <t>+</t>
    </r>
    <r>
      <rPr>
        <b/>
        <sz val="10"/>
        <color theme="1"/>
        <rFont val="Arial"/>
        <family val="2"/>
      </rPr>
      <t>)</t>
    </r>
  </si>
  <si>
    <t>Fig S5 C - Lactate (mM)</t>
  </si>
  <si>
    <t>Fig S5 D - Blood pressure (mmHg)</t>
  </si>
  <si>
    <t>Fig S5 E - Cardiac Output (ml/min)</t>
  </si>
  <si>
    <t>Fig S5 F - Arterial PCO2 (mmHg)</t>
  </si>
  <si>
    <t>Fig S5 G - PK/PD</t>
  </si>
  <si>
    <t>[Plasma]</t>
  </si>
  <si>
    <t>Fig S7 A - Cell viability (%)</t>
  </si>
  <si>
    <t>Fig S6 - Area at risk as a proportion of total left ventricular area (%)</t>
  </si>
  <si>
    <t>ATTM expressed as total sulfur (mM)</t>
  </si>
  <si>
    <t>No treat</t>
  </si>
  <si>
    <t>Fig S7 B - Cell viability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</si>
</sst>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" fillId="0" borderId="0" xfId="0" applyFont="1"/>
    <xf numFmtId="0" fontId="2" fillId="0" borderId="1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0" xfId="0" applyFont="1" applyFill="1"/>
    <xf numFmtId="0" fontId="5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5" xfId="0" applyFont="1" applyFill="1" applyBorder="1"/>
    <xf numFmtId="2" fontId="3" fillId="2" borderId="10" xfId="1" applyNumberFormat="1" applyFont="1" applyFill="1" applyBorder="1" applyAlignment="1">
      <alignment horizontal="center"/>
    </xf>
    <xf numFmtId="0" fontId="5" fillId="2" borderId="6" xfId="0" applyFont="1" applyFill="1" applyBorder="1"/>
    <xf numFmtId="2" fontId="3" fillId="2" borderId="8" xfId="1" applyNumberFormat="1" applyFont="1" applyFill="1" applyBorder="1" applyAlignment="1">
      <alignment horizontal="center"/>
    </xf>
    <xf numFmtId="0" fontId="5" fillId="2" borderId="7" xfId="0" applyFont="1" applyFill="1" applyBorder="1"/>
    <xf numFmtId="2" fontId="3" fillId="2" borderId="9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2" fontId="3" fillId="2" borderId="7" xfId="1" applyNumberFormat="1" applyFont="1" applyFill="1" applyBorder="1" applyAlignment="1">
      <alignment horizontal="center"/>
    </xf>
    <xf numFmtId="0" fontId="7" fillId="0" borderId="0" xfId="0" applyFont="1"/>
    <xf numFmtId="0" fontId="5" fillId="0" borderId="1" xfId="0" applyFont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="69" zoomScaleNormal="69" workbookViewId="0">
      <selection activeCell="J18" sqref="J18"/>
    </sheetView>
  </sheetViews>
  <sheetFormatPr defaultColWidth="8.7109375" defaultRowHeight="12.75" x14ac:dyDescent="0.2"/>
  <cols>
    <col min="1" max="1" width="23.7109375" style="7" customWidth="1"/>
    <col min="2" max="16384" width="8.7109375" style="7"/>
  </cols>
  <sheetData>
    <row r="1" spans="1:7" ht="15.6" x14ac:dyDescent="0.4">
      <c r="A1" s="6" t="s">
        <v>48</v>
      </c>
    </row>
    <row r="3" spans="1:7" ht="12.95" x14ac:dyDescent="0.3">
      <c r="A3" s="8" t="s">
        <v>3</v>
      </c>
    </row>
    <row r="4" spans="1:7" ht="12.6" x14ac:dyDescent="0.25">
      <c r="A4" s="14" t="s">
        <v>0</v>
      </c>
      <c r="B4" s="52" t="s">
        <v>5</v>
      </c>
      <c r="C4" s="52"/>
      <c r="D4" s="52"/>
      <c r="E4" s="52" t="s">
        <v>2</v>
      </c>
      <c r="F4" s="52"/>
      <c r="G4" s="52"/>
    </row>
    <row r="5" spans="1:7" ht="12.6" x14ac:dyDescent="0.25">
      <c r="A5" s="14">
        <v>9.9999999999999995E-7</v>
      </c>
      <c r="B5" s="14"/>
      <c r="C5" s="14"/>
      <c r="D5" s="14"/>
      <c r="E5" s="14">
        <v>0</v>
      </c>
      <c r="F5" s="14">
        <v>0</v>
      </c>
      <c r="G5" s="14">
        <v>0</v>
      </c>
    </row>
    <row r="6" spans="1:7" ht="12.6" x14ac:dyDescent="0.25">
      <c r="A6" s="14">
        <v>3.0000000000000001E-6</v>
      </c>
      <c r="B6" s="14"/>
      <c r="C6" s="14"/>
      <c r="D6" s="14"/>
      <c r="E6" s="14">
        <v>0</v>
      </c>
      <c r="F6" s="14">
        <v>0</v>
      </c>
      <c r="G6" s="14">
        <v>0</v>
      </c>
    </row>
    <row r="7" spans="1:7" ht="12.6" x14ac:dyDescent="0.25">
      <c r="A7" s="14">
        <v>1.0000000000000001E-5</v>
      </c>
      <c r="B7" s="14"/>
      <c r="C7" s="14"/>
      <c r="D7" s="14"/>
      <c r="E7" s="14">
        <v>0.1</v>
      </c>
      <c r="F7" s="14">
        <v>0.1</v>
      </c>
      <c r="G7" s="14">
        <v>0.2</v>
      </c>
    </row>
    <row r="8" spans="1:7" ht="12.6" x14ac:dyDescent="0.25">
      <c r="A8" s="14">
        <v>3.0000000000000001E-5</v>
      </c>
      <c r="B8" s="14"/>
      <c r="C8" s="14"/>
      <c r="D8" s="14"/>
      <c r="E8" s="14">
        <v>0.4</v>
      </c>
      <c r="F8" s="14">
        <v>0.5</v>
      </c>
      <c r="G8" s="14">
        <v>0.5</v>
      </c>
    </row>
    <row r="9" spans="1:7" ht="12.6" x14ac:dyDescent="0.25">
      <c r="A9" s="14">
        <v>1E-4</v>
      </c>
      <c r="B9" s="14"/>
      <c r="C9" s="14"/>
      <c r="D9" s="14"/>
      <c r="E9" s="14">
        <v>1.5</v>
      </c>
      <c r="F9" s="14">
        <v>1.6</v>
      </c>
      <c r="G9" s="14">
        <v>1.6</v>
      </c>
    </row>
    <row r="10" spans="1:7" ht="12.6" x14ac:dyDescent="0.25">
      <c r="A10" s="14">
        <v>2.9999999999999997E-4</v>
      </c>
      <c r="B10" s="14"/>
      <c r="C10" s="14"/>
      <c r="D10" s="14"/>
      <c r="E10" s="14">
        <v>4.4000000000000004</v>
      </c>
      <c r="F10" s="14">
        <v>4.8</v>
      </c>
      <c r="G10" s="14">
        <v>5.0999999999999996</v>
      </c>
    </row>
    <row r="11" spans="1:7" ht="12.6" x14ac:dyDescent="0.25">
      <c r="A11" s="14">
        <v>1E-3</v>
      </c>
      <c r="B11" s="14">
        <v>0</v>
      </c>
      <c r="C11" s="14">
        <v>0</v>
      </c>
      <c r="D11" s="14">
        <v>0</v>
      </c>
      <c r="E11" s="14"/>
      <c r="F11" s="14"/>
      <c r="G11" s="14"/>
    </row>
    <row r="12" spans="1:7" ht="12.6" x14ac:dyDescent="0.25">
      <c r="A12" s="14">
        <v>3.0000000000000001E-3</v>
      </c>
      <c r="B12" s="14">
        <v>0</v>
      </c>
      <c r="C12" s="14">
        <v>0</v>
      </c>
      <c r="D12" s="14">
        <v>0</v>
      </c>
      <c r="E12" s="14"/>
      <c r="F12" s="14"/>
      <c r="G12" s="14"/>
    </row>
    <row r="13" spans="1:7" ht="12.6" x14ac:dyDescent="0.25">
      <c r="A13" s="14">
        <v>0.01</v>
      </c>
      <c r="B13" s="14">
        <v>0.1</v>
      </c>
      <c r="C13" s="14">
        <v>0</v>
      </c>
      <c r="D13" s="14">
        <v>0.1</v>
      </c>
      <c r="E13" s="14"/>
      <c r="F13" s="14"/>
      <c r="G13" s="14"/>
    </row>
    <row r="14" spans="1:7" ht="12.6" x14ac:dyDescent="0.25">
      <c r="A14" s="14">
        <v>0.03</v>
      </c>
      <c r="B14" s="14">
        <v>0.7</v>
      </c>
      <c r="C14" s="14">
        <v>0.7</v>
      </c>
      <c r="D14" s="14">
        <v>0.6</v>
      </c>
      <c r="E14" s="14"/>
      <c r="F14" s="14"/>
      <c r="G14" s="14"/>
    </row>
    <row r="15" spans="1:7" ht="12.6" x14ac:dyDescent="0.25">
      <c r="A15" s="14">
        <v>0.1</v>
      </c>
      <c r="B15" s="14">
        <v>3.4</v>
      </c>
      <c r="C15" s="14">
        <v>3.4</v>
      </c>
      <c r="D15" s="14">
        <v>3.7</v>
      </c>
      <c r="E15" s="14"/>
      <c r="F15" s="14"/>
      <c r="G15" s="14"/>
    </row>
    <row r="17" spans="1:7" ht="12.95" x14ac:dyDescent="0.3">
      <c r="A17" s="8" t="s">
        <v>6</v>
      </c>
    </row>
    <row r="18" spans="1:7" ht="12.6" x14ac:dyDescent="0.25">
      <c r="A18" s="14" t="s">
        <v>4</v>
      </c>
      <c r="B18" s="52" t="s">
        <v>5</v>
      </c>
      <c r="C18" s="52"/>
      <c r="D18" s="52"/>
      <c r="E18" s="52" t="s">
        <v>2</v>
      </c>
      <c r="F18" s="52"/>
      <c r="G18" s="52"/>
    </row>
    <row r="19" spans="1:7" ht="12.6" x14ac:dyDescent="0.25">
      <c r="A19" s="14">
        <v>10</v>
      </c>
      <c r="B19" s="14">
        <v>0.1</v>
      </c>
      <c r="C19" s="14">
        <v>0.1</v>
      </c>
      <c r="D19" s="14">
        <v>0.3</v>
      </c>
      <c r="E19" s="14">
        <v>2.9</v>
      </c>
      <c r="F19" s="14">
        <v>3.3</v>
      </c>
      <c r="G19" s="14">
        <v>3.1</v>
      </c>
    </row>
    <row r="20" spans="1:7" ht="12.6" x14ac:dyDescent="0.25">
      <c r="A20" s="14">
        <v>30</v>
      </c>
      <c r="B20" s="14">
        <v>1.7</v>
      </c>
      <c r="C20" s="14">
        <v>1.5</v>
      </c>
      <c r="D20" s="14">
        <v>1.3</v>
      </c>
      <c r="E20" s="14">
        <v>3.3</v>
      </c>
      <c r="F20" s="14">
        <v>4</v>
      </c>
      <c r="G20" s="14">
        <v>3.8</v>
      </c>
    </row>
    <row r="21" spans="1:7" ht="12.6" x14ac:dyDescent="0.25">
      <c r="A21" s="14">
        <v>60</v>
      </c>
      <c r="B21" s="14">
        <v>3</v>
      </c>
      <c r="C21" s="14">
        <v>3.8</v>
      </c>
      <c r="D21" s="14">
        <v>3.3</v>
      </c>
      <c r="E21" s="14">
        <v>4.2</v>
      </c>
      <c r="F21" s="14">
        <v>4.5999999999999996</v>
      </c>
      <c r="G21" s="14">
        <v>3.8</v>
      </c>
    </row>
    <row r="22" spans="1:7" ht="12.6" x14ac:dyDescent="0.25">
      <c r="A22" s="14">
        <v>180</v>
      </c>
      <c r="B22" s="14">
        <v>9</v>
      </c>
      <c r="C22" s="14">
        <v>8.1</v>
      </c>
      <c r="D22" s="14">
        <v>10.199999999999999</v>
      </c>
      <c r="E22" s="14">
        <v>3.8</v>
      </c>
      <c r="F22" s="14">
        <v>4.8</v>
      </c>
      <c r="G22" s="14">
        <v>3.6</v>
      </c>
    </row>
    <row r="24" spans="1:7" ht="12.95" x14ac:dyDescent="0.3">
      <c r="A24" s="8" t="s">
        <v>7</v>
      </c>
    </row>
    <row r="25" spans="1:7" ht="12.6" x14ac:dyDescent="0.25">
      <c r="A25" s="14" t="s">
        <v>8</v>
      </c>
      <c r="B25" s="52" t="s">
        <v>5</v>
      </c>
      <c r="C25" s="52"/>
      <c r="D25" s="52"/>
    </row>
    <row r="26" spans="1:7" ht="12.6" x14ac:dyDescent="0.25">
      <c r="A26" s="14">
        <v>2</v>
      </c>
      <c r="B26" s="14">
        <v>96.6</v>
      </c>
      <c r="C26" s="14">
        <v>96.2</v>
      </c>
      <c r="D26" s="14">
        <v>90.9</v>
      </c>
    </row>
    <row r="27" spans="1:7" ht="12.6" x14ac:dyDescent="0.25">
      <c r="A27" s="14">
        <v>4.5</v>
      </c>
      <c r="B27" s="14">
        <v>18</v>
      </c>
      <c r="C27" s="14">
        <v>18.600000000000001</v>
      </c>
      <c r="D27" s="14">
        <v>21</v>
      </c>
    </row>
    <row r="28" spans="1:7" ht="12.6" x14ac:dyDescent="0.25">
      <c r="A28" s="14">
        <v>6.8</v>
      </c>
      <c r="B28" s="14">
        <v>4.0999999999999996</v>
      </c>
      <c r="C28" s="14">
        <v>3.9</v>
      </c>
      <c r="D28" s="14">
        <v>4.9000000000000004</v>
      </c>
    </row>
    <row r="29" spans="1:7" ht="12.6" x14ac:dyDescent="0.25">
      <c r="A29" s="14">
        <v>7.4</v>
      </c>
      <c r="B29" s="14">
        <v>3.4</v>
      </c>
      <c r="C29" s="14">
        <v>3.5</v>
      </c>
      <c r="D29" s="14">
        <v>3.4</v>
      </c>
    </row>
    <row r="31" spans="1:7" ht="12.95" x14ac:dyDescent="0.3">
      <c r="A31" s="8" t="s">
        <v>10</v>
      </c>
    </row>
    <row r="32" spans="1:7" ht="12.6" x14ac:dyDescent="0.25">
      <c r="A32" s="14" t="s">
        <v>9</v>
      </c>
      <c r="B32" s="52" t="s">
        <v>5</v>
      </c>
      <c r="C32" s="52"/>
      <c r="D32" s="52"/>
    </row>
    <row r="33" spans="1:8" ht="12.6" x14ac:dyDescent="0.25">
      <c r="A33" s="14">
        <v>4</v>
      </c>
      <c r="B33" s="14">
        <v>0.1</v>
      </c>
      <c r="C33" s="14">
        <v>0.2</v>
      </c>
      <c r="D33" s="14">
        <v>0.2</v>
      </c>
    </row>
    <row r="34" spans="1:8" ht="12.6" x14ac:dyDescent="0.25">
      <c r="A34" s="14">
        <v>21</v>
      </c>
      <c r="B34" s="14">
        <v>0.5</v>
      </c>
      <c r="C34" s="14">
        <v>0.7</v>
      </c>
      <c r="D34" s="14">
        <v>0.5</v>
      </c>
    </row>
    <row r="35" spans="1:8" ht="12.6" x14ac:dyDescent="0.25">
      <c r="A35" s="14">
        <v>37</v>
      </c>
      <c r="B35" s="14">
        <v>3.7</v>
      </c>
      <c r="C35" s="14">
        <v>3.7</v>
      </c>
      <c r="D35" s="14">
        <v>3.7</v>
      </c>
    </row>
    <row r="37" spans="1:8" ht="12.95" x14ac:dyDescent="0.3">
      <c r="A37" s="8" t="s">
        <v>11</v>
      </c>
    </row>
    <row r="38" spans="1:8" ht="12.6" x14ac:dyDescent="0.25">
      <c r="A38" s="14" t="s">
        <v>13</v>
      </c>
      <c r="B38" s="52" t="s">
        <v>5</v>
      </c>
      <c r="C38" s="52"/>
      <c r="D38" s="52"/>
      <c r="E38" s="52"/>
      <c r="F38" s="52"/>
      <c r="G38" s="52"/>
      <c r="H38" s="9"/>
    </row>
    <row r="39" spans="1:8" ht="12.6" x14ac:dyDescent="0.25">
      <c r="A39" s="2" t="s">
        <v>12</v>
      </c>
      <c r="B39" s="3">
        <v>3.2</v>
      </c>
      <c r="C39" s="3">
        <v>3.1</v>
      </c>
      <c r="D39" s="3">
        <v>3.5</v>
      </c>
      <c r="E39" s="3">
        <v>3.7</v>
      </c>
      <c r="F39" s="3">
        <v>3.4</v>
      </c>
      <c r="G39" s="3">
        <v>2.6</v>
      </c>
      <c r="H39" s="9"/>
    </row>
    <row r="40" spans="1:8" ht="12.6" x14ac:dyDescent="0.25">
      <c r="A40" s="2" t="s">
        <v>47</v>
      </c>
      <c r="B40" s="3">
        <v>21.4</v>
      </c>
      <c r="C40" s="3">
        <v>23.9</v>
      </c>
      <c r="D40" s="3">
        <v>24.9</v>
      </c>
      <c r="E40" s="3"/>
      <c r="F40" s="3"/>
      <c r="G40" s="3"/>
      <c r="H40" s="9"/>
    </row>
    <row r="41" spans="1:8" ht="12.6" x14ac:dyDescent="0.25">
      <c r="A41" s="2" t="s">
        <v>50</v>
      </c>
      <c r="B41" s="3">
        <v>23.6</v>
      </c>
      <c r="C41" s="3">
        <v>26.8</v>
      </c>
      <c r="D41" s="3">
        <v>29.3</v>
      </c>
      <c r="E41" s="3"/>
      <c r="F41" s="3"/>
      <c r="G41" s="3"/>
      <c r="H41" s="9"/>
    </row>
    <row r="43" spans="1:8" ht="12.6" x14ac:dyDescent="0.25">
      <c r="A43" s="6" t="s">
        <v>52</v>
      </c>
    </row>
    <row r="45" spans="1:8" ht="12.6" x14ac:dyDescent="0.25">
      <c r="B45" s="10" t="s">
        <v>12</v>
      </c>
      <c r="C45" s="10" t="s">
        <v>49</v>
      </c>
      <c r="F45" s="10" t="s">
        <v>12</v>
      </c>
      <c r="G45" s="10" t="s">
        <v>51</v>
      </c>
    </row>
    <row r="46" spans="1:8" ht="12.6" x14ac:dyDescent="0.25">
      <c r="B46" s="10">
        <v>3.2</v>
      </c>
      <c r="C46" s="3">
        <v>21.4</v>
      </c>
      <c r="F46" s="3">
        <v>3.7</v>
      </c>
      <c r="G46" s="3">
        <v>23.6</v>
      </c>
    </row>
    <row r="47" spans="1:8" ht="12.6" x14ac:dyDescent="0.25">
      <c r="B47" s="10">
        <v>3.1</v>
      </c>
      <c r="C47" s="3">
        <v>23.9</v>
      </c>
      <c r="F47" s="3">
        <v>3.4</v>
      </c>
      <c r="G47" s="3">
        <v>26.8</v>
      </c>
    </row>
    <row r="48" spans="1:8" ht="12.6" x14ac:dyDescent="0.25">
      <c r="B48" s="10">
        <v>3.5</v>
      </c>
      <c r="C48" s="3">
        <v>24.9</v>
      </c>
      <c r="F48" s="3">
        <v>2.6</v>
      </c>
      <c r="G48" s="3">
        <v>29.3</v>
      </c>
    </row>
  </sheetData>
  <mergeCells count="7">
    <mergeCell ref="B38:G38"/>
    <mergeCell ref="B4:D4"/>
    <mergeCell ref="E4:G4"/>
    <mergeCell ref="B18:D18"/>
    <mergeCell ref="E18:G18"/>
    <mergeCell ref="B25:D25"/>
    <mergeCell ref="B32:D32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zoomScale="72" zoomScaleNormal="72" workbookViewId="0">
      <selection activeCell="I28" sqref="I28"/>
    </sheetView>
  </sheetViews>
  <sheetFormatPr defaultRowHeight="15" x14ac:dyDescent="0.25"/>
  <sheetData>
    <row r="1" spans="1:37" s="7" customFormat="1" ht="12.75" x14ac:dyDescent="0.2">
      <c r="A1" s="8" t="s">
        <v>124</v>
      </c>
    </row>
    <row r="2" spans="1:37" x14ac:dyDescent="0.25">
      <c r="A2" s="41"/>
      <c r="B2" s="52" t="s">
        <v>15</v>
      </c>
      <c r="C2" s="52"/>
      <c r="D2" s="52"/>
      <c r="E2" s="52"/>
      <c r="F2" s="52"/>
      <c r="G2" s="52"/>
      <c r="H2" s="52"/>
      <c r="I2" s="52"/>
      <c r="J2" s="52" t="s">
        <v>123</v>
      </c>
      <c r="K2" s="52"/>
      <c r="L2" s="52"/>
      <c r="M2" s="52"/>
      <c r="N2" s="52"/>
      <c r="O2" s="52"/>
      <c r="P2" s="52"/>
      <c r="Q2" s="52"/>
    </row>
    <row r="3" spans="1:37" x14ac:dyDescent="0.25">
      <c r="A3" s="14">
        <v>1</v>
      </c>
      <c r="B3" s="14">
        <v>-7.9</v>
      </c>
      <c r="C3" s="14">
        <v>-9.9</v>
      </c>
      <c r="D3" s="14">
        <v>18.2</v>
      </c>
      <c r="E3" s="14">
        <v>-19</v>
      </c>
      <c r="F3" s="14">
        <v>-60.8</v>
      </c>
      <c r="G3" s="14">
        <v>1</v>
      </c>
      <c r="H3" s="14">
        <v>14.5</v>
      </c>
      <c r="I3" s="14">
        <v>3.5</v>
      </c>
      <c r="J3" s="14">
        <v>5.5</v>
      </c>
      <c r="K3" s="14">
        <v>-40.299999999999997</v>
      </c>
      <c r="L3" s="14">
        <v>-5.6</v>
      </c>
      <c r="M3" s="14">
        <v>12.1</v>
      </c>
      <c r="N3" s="14">
        <v>23.1</v>
      </c>
      <c r="O3" s="14">
        <v>18</v>
      </c>
      <c r="P3" s="14">
        <v>-7.8</v>
      </c>
      <c r="Q3" s="14">
        <v>-16.5</v>
      </c>
    </row>
    <row r="4" spans="1:37" x14ac:dyDescent="0.25">
      <c r="A4" s="14">
        <v>10</v>
      </c>
      <c r="B4" s="14">
        <v>22.5</v>
      </c>
      <c r="C4" s="14">
        <v>-2.7</v>
      </c>
      <c r="D4" s="14">
        <v>21.9</v>
      </c>
      <c r="E4" s="14">
        <v>12</v>
      </c>
      <c r="F4" s="14">
        <v>-66.8</v>
      </c>
      <c r="G4" s="14">
        <v>9</v>
      </c>
      <c r="H4" s="14">
        <v>-31.9</v>
      </c>
      <c r="I4" s="14">
        <v>17.7</v>
      </c>
      <c r="J4" s="14">
        <v>-42.7</v>
      </c>
      <c r="K4" s="14">
        <v>16.7</v>
      </c>
      <c r="L4" s="14">
        <v>9.3000000000000007</v>
      </c>
      <c r="M4" s="14">
        <v>-8.5</v>
      </c>
      <c r="N4" s="14">
        <v>-50.6</v>
      </c>
      <c r="O4" s="14">
        <v>-13.5</v>
      </c>
      <c r="P4" s="14">
        <v>6.4</v>
      </c>
      <c r="Q4" s="14">
        <v>-22</v>
      </c>
    </row>
    <row r="5" spans="1:37" x14ac:dyDescent="0.25">
      <c r="A5" s="14">
        <v>100</v>
      </c>
      <c r="B5" s="14">
        <v>21.6</v>
      </c>
      <c r="C5" s="14">
        <v>-6.7</v>
      </c>
      <c r="D5" s="14">
        <v>21.2</v>
      </c>
      <c r="E5" s="14">
        <v>17.8</v>
      </c>
      <c r="F5" s="14">
        <v>-9</v>
      </c>
      <c r="G5" s="14">
        <v>32.700000000000003</v>
      </c>
      <c r="H5" s="14">
        <v>7.7</v>
      </c>
      <c r="I5" s="14">
        <v>15.9</v>
      </c>
      <c r="J5" s="14">
        <v>22.4</v>
      </c>
      <c r="K5" s="14">
        <v>-7.9</v>
      </c>
      <c r="L5" s="14">
        <v>-23.1</v>
      </c>
      <c r="M5" s="14">
        <v>9.4</v>
      </c>
      <c r="N5" s="14">
        <v>-20.2</v>
      </c>
      <c r="O5" s="14">
        <v>-13.1</v>
      </c>
      <c r="P5" s="14">
        <v>-23.1</v>
      </c>
      <c r="Q5" s="14">
        <v>-3.8</v>
      </c>
    </row>
    <row r="7" spans="1:37" s="7" customFormat="1" ht="12.75" x14ac:dyDescent="0.2">
      <c r="A7" s="8" t="s">
        <v>127</v>
      </c>
    </row>
    <row r="8" spans="1:37" x14ac:dyDescent="0.25">
      <c r="A8" s="14" t="s">
        <v>125</v>
      </c>
      <c r="B8" s="52" t="s">
        <v>68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52" t="s">
        <v>123</v>
      </c>
      <c r="O8" s="63"/>
      <c r="P8" s="63"/>
      <c r="Q8" s="63"/>
      <c r="R8" s="63"/>
      <c r="S8" s="63"/>
      <c r="T8" s="63"/>
      <c r="U8" s="41"/>
      <c r="V8" s="41"/>
      <c r="W8" s="41"/>
      <c r="X8" s="41"/>
      <c r="Y8" s="41"/>
      <c r="Z8" s="41"/>
    </row>
    <row r="9" spans="1:37" x14ac:dyDescent="0.25">
      <c r="A9" s="14">
        <v>200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"/>
      <c r="V9" s="1"/>
      <c r="W9" s="1"/>
      <c r="X9" s="1"/>
      <c r="Y9" s="1"/>
      <c r="Z9" s="1"/>
    </row>
    <row r="10" spans="1:37" x14ac:dyDescent="0.25">
      <c r="A10" s="14">
        <v>175</v>
      </c>
      <c r="B10" s="14">
        <v>-0.7</v>
      </c>
      <c r="C10" s="14">
        <v>0.2</v>
      </c>
      <c r="D10" s="14">
        <v>-3.6</v>
      </c>
      <c r="E10" s="14">
        <v>9.1</v>
      </c>
      <c r="F10" s="14">
        <v>-7.7</v>
      </c>
      <c r="G10" s="14">
        <v>-1.7</v>
      </c>
      <c r="H10" s="14">
        <v>-5.5</v>
      </c>
      <c r="I10" s="14">
        <v>2.4</v>
      </c>
      <c r="J10" s="14">
        <v>2.7</v>
      </c>
      <c r="K10" s="14">
        <v>6.5</v>
      </c>
      <c r="L10" s="14">
        <v>3.4</v>
      </c>
      <c r="M10" s="14">
        <v>16.399999999999999</v>
      </c>
      <c r="N10" s="14">
        <v>26.9</v>
      </c>
      <c r="O10" s="14">
        <v>-3.7</v>
      </c>
      <c r="P10" s="14">
        <v>-5.3</v>
      </c>
      <c r="Q10" s="14">
        <v>16.3</v>
      </c>
      <c r="R10" s="14">
        <v>35.299999999999997</v>
      </c>
      <c r="S10" s="14">
        <v>-13</v>
      </c>
      <c r="T10" s="14">
        <v>-6.9</v>
      </c>
      <c r="U10" s="1"/>
      <c r="V10" s="1"/>
      <c r="W10" s="1"/>
      <c r="X10" s="1"/>
      <c r="Y10" s="1"/>
      <c r="Z10" s="1"/>
    </row>
    <row r="11" spans="1:37" x14ac:dyDescent="0.25">
      <c r="A11" s="14">
        <v>150</v>
      </c>
      <c r="B11" s="14">
        <v>-10.199999999999999</v>
      </c>
      <c r="C11" s="14">
        <v>19.3</v>
      </c>
      <c r="D11" s="14">
        <v>-2.4</v>
      </c>
      <c r="E11" s="14">
        <v>-12.7</v>
      </c>
      <c r="F11" s="14">
        <v>-13.7</v>
      </c>
      <c r="G11" s="14">
        <v>-9.8000000000000007</v>
      </c>
      <c r="H11" s="14">
        <v>17.899999999999999</v>
      </c>
      <c r="I11" s="14">
        <v>11.7</v>
      </c>
      <c r="J11" s="14">
        <v>-2.8</v>
      </c>
      <c r="K11" s="14">
        <v>20.8</v>
      </c>
      <c r="L11" s="14">
        <v>-18.5</v>
      </c>
      <c r="M11" s="14">
        <v>34.5</v>
      </c>
      <c r="N11" s="14">
        <v>5.9</v>
      </c>
      <c r="O11" s="14">
        <v>-14.4</v>
      </c>
      <c r="P11" s="14">
        <v>4.3</v>
      </c>
      <c r="Q11" s="14">
        <v>-10.199999999999999</v>
      </c>
      <c r="R11" s="14">
        <v>-10.4</v>
      </c>
      <c r="S11" s="14">
        <v>7.7</v>
      </c>
      <c r="T11" s="14">
        <v>-6.9</v>
      </c>
      <c r="U11" s="1"/>
      <c r="V11" s="1"/>
      <c r="W11" s="1"/>
      <c r="X11" s="1"/>
      <c r="Y11" s="1"/>
      <c r="Z11" s="1"/>
    </row>
    <row r="12" spans="1:37" x14ac:dyDescent="0.25">
      <c r="A12" s="14">
        <v>125</v>
      </c>
      <c r="B12" s="14">
        <v>12.3</v>
      </c>
      <c r="C12" s="14">
        <v>26.7</v>
      </c>
      <c r="D12" s="14">
        <v>7.5</v>
      </c>
      <c r="E12" s="14">
        <v>-11.6</v>
      </c>
      <c r="F12" s="14">
        <v>-10.199999999999999</v>
      </c>
      <c r="G12" s="14">
        <v>-16.3</v>
      </c>
      <c r="H12" s="14">
        <v>17.899999999999999</v>
      </c>
      <c r="I12" s="14">
        <v>28.3</v>
      </c>
      <c r="J12" s="14">
        <v>9.1</v>
      </c>
      <c r="K12" s="14">
        <v>42.6</v>
      </c>
      <c r="L12" s="14">
        <v>6.9</v>
      </c>
      <c r="M12" s="14">
        <v>35.6</v>
      </c>
      <c r="N12" s="14">
        <v>7.9</v>
      </c>
      <c r="O12" s="14">
        <v>-30.2</v>
      </c>
      <c r="P12" s="14">
        <v>7.4</v>
      </c>
      <c r="Q12" s="14">
        <v>9.1</v>
      </c>
      <c r="R12" s="14">
        <v>8.5</v>
      </c>
      <c r="S12" s="14">
        <v>37</v>
      </c>
      <c r="T12" s="14">
        <v>10.5</v>
      </c>
      <c r="U12" s="1"/>
      <c r="V12" s="1"/>
      <c r="W12" s="1"/>
      <c r="X12" s="1"/>
      <c r="Y12" s="1"/>
      <c r="Z12" s="1"/>
    </row>
    <row r="13" spans="1:37" x14ac:dyDescent="0.25">
      <c r="A13" s="14">
        <v>100</v>
      </c>
      <c r="B13" s="14">
        <v>18.7</v>
      </c>
      <c r="C13" s="14">
        <v>29.5</v>
      </c>
      <c r="D13" s="14">
        <v>13.7</v>
      </c>
      <c r="E13" s="14">
        <v>12.7</v>
      </c>
      <c r="F13" s="14">
        <v>-15.4</v>
      </c>
      <c r="G13" s="14">
        <v>28.7</v>
      </c>
      <c r="H13" s="14">
        <v>39.299999999999997</v>
      </c>
      <c r="I13" s="14">
        <v>41.6</v>
      </c>
      <c r="J13" s="14">
        <v>38.4</v>
      </c>
      <c r="K13" s="14">
        <v>38.799999999999997</v>
      </c>
      <c r="L13" s="14">
        <v>43.8</v>
      </c>
      <c r="M13" s="14">
        <v>46</v>
      </c>
      <c r="N13" s="14">
        <v>15.8</v>
      </c>
      <c r="O13" s="14">
        <v>-5.7</v>
      </c>
      <c r="P13" s="14">
        <v>40.9</v>
      </c>
      <c r="Q13" s="14">
        <v>14.5</v>
      </c>
      <c r="R13" s="14">
        <v>11.6</v>
      </c>
      <c r="S13" s="14">
        <v>32.9</v>
      </c>
      <c r="T13" s="14">
        <v>13.3</v>
      </c>
      <c r="U13" s="1"/>
      <c r="V13" s="1"/>
      <c r="W13" s="1"/>
      <c r="X13" s="1"/>
      <c r="Y13" s="1"/>
      <c r="Z13" s="1"/>
    </row>
    <row r="14" spans="1:37" x14ac:dyDescent="0.25">
      <c r="A14" s="14">
        <v>75</v>
      </c>
      <c r="B14" s="14">
        <v>60.3</v>
      </c>
      <c r="C14" s="14">
        <v>57.8</v>
      </c>
      <c r="D14" s="14">
        <v>27.2</v>
      </c>
      <c r="E14" s="14">
        <v>24.9</v>
      </c>
      <c r="F14" s="14">
        <v>42.7</v>
      </c>
      <c r="G14" s="14">
        <v>66.400000000000006</v>
      </c>
      <c r="H14" s="14">
        <v>56.2</v>
      </c>
      <c r="I14" s="14">
        <v>62</v>
      </c>
      <c r="J14" s="14">
        <v>45.6</v>
      </c>
      <c r="K14" s="14">
        <v>59.9</v>
      </c>
      <c r="L14" s="14">
        <v>62.1</v>
      </c>
      <c r="M14" s="14">
        <v>60.8</v>
      </c>
      <c r="N14" s="14">
        <v>40.9</v>
      </c>
      <c r="O14" s="14">
        <v>29.8</v>
      </c>
      <c r="P14" s="14">
        <v>52.6</v>
      </c>
      <c r="Q14" s="14">
        <v>50.4</v>
      </c>
      <c r="R14" s="14">
        <v>77.3</v>
      </c>
      <c r="S14" s="14">
        <v>53.7</v>
      </c>
      <c r="T14" s="14">
        <v>41</v>
      </c>
      <c r="U14" s="1"/>
      <c r="V14" s="1"/>
      <c r="W14" s="1"/>
      <c r="X14" s="1"/>
      <c r="Y14" s="1"/>
      <c r="Z14" s="1"/>
    </row>
    <row r="16" spans="1:37" s="7" customFormat="1" ht="12.75" x14ac:dyDescent="0.2">
      <c r="A16" s="8" t="s">
        <v>128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26" x14ac:dyDescent="0.25">
      <c r="A17" s="14" t="s">
        <v>125</v>
      </c>
      <c r="B17" s="52" t="s">
        <v>68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2" t="s">
        <v>123</v>
      </c>
      <c r="O17" s="63"/>
      <c r="P17" s="63"/>
      <c r="Q17" s="63"/>
      <c r="R17" s="63"/>
      <c r="S17" s="63"/>
      <c r="T17" s="63"/>
      <c r="U17" s="41"/>
      <c r="V17" s="41"/>
      <c r="W17" s="41"/>
      <c r="X17" s="41"/>
      <c r="Y17" s="41"/>
      <c r="Z17" s="41"/>
    </row>
    <row r="18" spans="1:26" x14ac:dyDescent="0.25">
      <c r="A18" s="14">
        <v>200</v>
      </c>
      <c r="B18" s="48">
        <v>58.642600000000002</v>
      </c>
      <c r="C18" s="48">
        <v>14.5511</v>
      </c>
      <c r="D18" s="48">
        <v>40.178199999999997</v>
      </c>
      <c r="E18" s="48">
        <v>27.688800000000001</v>
      </c>
      <c r="F18" s="48">
        <v>11.678100000000001</v>
      </c>
      <c r="G18" s="48">
        <v>15.1046</v>
      </c>
      <c r="H18" s="48">
        <v>17.0855</v>
      </c>
      <c r="I18" s="48">
        <v>50.82</v>
      </c>
      <c r="J18" s="48">
        <v>29.819700000000001</v>
      </c>
      <c r="K18" s="48">
        <v>24.9436</v>
      </c>
      <c r="L18" s="48">
        <v>25.6767</v>
      </c>
      <c r="M18" s="48">
        <v>27.257899999999999</v>
      </c>
      <c r="N18" s="51">
        <v>20.119402985074629</v>
      </c>
      <c r="O18" s="51">
        <v>27.591525423728811</v>
      </c>
      <c r="P18" s="51">
        <v>29.189433962264154</v>
      </c>
      <c r="Q18" s="51">
        <v>15.559999999999997</v>
      </c>
      <c r="R18" s="51">
        <v>10.508387096774191</v>
      </c>
      <c r="S18" s="51">
        <v>25.787922077922076</v>
      </c>
      <c r="T18" s="51">
        <v>27.960697674418604</v>
      </c>
    </row>
    <row r="19" spans="1:26" x14ac:dyDescent="0.25">
      <c r="A19" s="14">
        <v>175</v>
      </c>
      <c r="B19" s="48">
        <v>59.063699999999997</v>
      </c>
      <c r="C19" s="48">
        <v>14.524100000000001</v>
      </c>
      <c r="D19" s="48">
        <v>41.614100000000001</v>
      </c>
      <c r="E19" s="48">
        <v>25.166599999999999</v>
      </c>
      <c r="F19" s="48">
        <v>12.578099999999999</v>
      </c>
      <c r="G19" s="48">
        <v>15.3546</v>
      </c>
      <c r="H19" s="48">
        <v>18.030999999999999</v>
      </c>
      <c r="I19" s="48">
        <v>49.593299999999999</v>
      </c>
      <c r="J19" s="48">
        <v>29</v>
      </c>
      <c r="K19" s="48">
        <v>23.328199999999999</v>
      </c>
      <c r="L19" s="48">
        <v>24.803699999999999</v>
      </c>
      <c r="M19" s="48">
        <v>22.7803</v>
      </c>
      <c r="N19" s="51">
        <v>14.716417910447761</v>
      </c>
      <c r="O19" s="51">
        <v>28.608474576271185</v>
      </c>
      <c r="P19" s="51">
        <v>30.736603773584907</v>
      </c>
      <c r="Q19" s="51">
        <v>13.024285714285714</v>
      </c>
      <c r="R19" s="51">
        <v>6.7965591397849456</v>
      </c>
      <c r="S19" s="51">
        <v>29.138571428571431</v>
      </c>
      <c r="T19" s="51">
        <v>29.898682170542635</v>
      </c>
    </row>
    <row r="20" spans="1:26" x14ac:dyDescent="0.25">
      <c r="A20" s="14">
        <v>150</v>
      </c>
      <c r="B20" s="48">
        <v>64.642600000000002</v>
      </c>
      <c r="C20" s="48">
        <v>11.745699999999999</v>
      </c>
      <c r="D20" s="48">
        <v>41.126899999999999</v>
      </c>
      <c r="E20" s="48">
        <v>31.1999</v>
      </c>
      <c r="F20" s="48">
        <v>13.2781</v>
      </c>
      <c r="G20" s="48">
        <v>16.583100000000002</v>
      </c>
      <c r="H20" s="48">
        <v>14.0219</v>
      </c>
      <c r="I20" s="48">
        <v>44.853299999999997</v>
      </c>
      <c r="J20" s="48">
        <v>30.6557</v>
      </c>
      <c r="K20" s="48">
        <v>19.743600000000001</v>
      </c>
      <c r="L20" s="48">
        <v>30.438600000000001</v>
      </c>
      <c r="M20" s="48">
        <v>17.854900000000001</v>
      </c>
      <c r="N20" s="51">
        <v>18.940298507462689</v>
      </c>
      <c r="O20" s="51">
        <v>31.557627118644064</v>
      </c>
      <c r="P20" s="51">
        <v>27.925283018867923</v>
      </c>
      <c r="Q20" s="51">
        <v>17.143333333333334</v>
      </c>
      <c r="R20" s="51">
        <v>11.605161290322579</v>
      </c>
      <c r="S20" s="51">
        <v>23.800909090909091</v>
      </c>
      <c r="T20" s="51">
        <v>29.898682170542635</v>
      </c>
    </row>
    <row r="21" spans="1:26" x14ac:dyDescent="0.25">
      <c r="A21" s="14">
        <v>125</v>
      </c>
      <c r="B21" s="48">
        <v>51.411099999999998</v>
      </c>
      <c r="C21" s="48">
        <v>10.6646</v>
      </c>
      <c r="D21" s="48">
        <v>37.1526</v>
      </c>
      <c r="E21" s="48">
        <v>30.899899999999999</v>
      </c>
      <c r="F21" s="48">
        <v>12.8698</v>
      </c>
      <c r="G21" s="48">
        <v>17.568899999999999</v>
      </c>
      <c r="H21" s="48">
        <v>14.0219</v>
      </c>
      <c r="I21" s="48">
        <v>36.42</v>
      </c>
      <c r="J21" s="48">
        <v>27.114799999999999</v>
      </c>
      <c r="K21" s="48">
        <v>14.312799999999999</v>
      </c>
      <c r="L21" s="48">
        <v>23.898900000000001</v>
      </c>
      <c r="M21" s="48">
        <v>17.541499999999999</v>
      </c>
      <c r="N21" s="51">
        <v>18.537313432835823</v>
      </c>
      <c r="O21" s="51">
        <v>35.930508474576264</v>
      </c>
      <c r="P21" s="51">
        <v>27.019622641509436</v>
      </c>
      <c r="Q21" s="51">
        <v>14.143333333333334</v>
      </c>
      <c r="R21" s="51">
        <v>9.6169892473118281</v>
      </c>
      <c r="S21" s="51">
        <v>16.255454545454544</v>
      </c>
      <c r="T21" s="51">
        <v>25.014961240310075</v>
      </c>
    </row>
    <row r="22" spans="1:26" x14ac:dyDescent="0.25">
      <c r="A22" s="14">
        <v>100</v>
      </c>
      <c r="B22" s="48">
        <v>47.663699999999999</v>
      </c>
      <c r="C22" s="48">
        <v>10.2578</v>
      </c>
      <c r="D22" s="48">
        <v>34.665399999999998</v>
      </c>
      <c r="E22" s="48">
        <v>24.177700000000002</v>
      </c>
      <c r="F22" s="48">
        <v>13.4781</v>
      </c>
      <c r="G22" s="48">
        <v>10.776</v>
      </c>
      <c r="H22" s="48">
        <v>10.3719</v>
      </c>
      <c r="I22" s="48">
        <v>29.68</v>
      </c>
      <c r="J22" s="48">
        <v>18.376999999999999</v>
      </c>
      <c r="K22" s="48">
        <v>15.2605</v>
      </c>
      <c r="L22" s="48">
        <v>14.436999999999999</v>
      </c>
      <c r="M22" s="48">
        <v>14.7057</v>
      </c>
      <c r="N22" s="51">
        <v>16.940298507462686</v>
      </c>
      <c r="O22" s="51">
        <v>29.167796610169486</v>
      </c>
      <c r="P22" s="51">
        <v>17.255471698113212</v>
      </c>
      <c r="Q22" s="51">
        <v>13.309999999999999</v>
      </c>
      <c r="R22" s="51">
        <v>9.2847311827956993</v>
      </c>
      <c r="S22" s="51">
        <v>17.307402597402596</v>
      </c>
      <c r="T22" s="51">
        <v>24.239767441860465</v>
      </c>
    </row>
    <row r="23" spans="1:26" x14ac:dyDescent="0.25">
      <c r="A23" s="14">
        <v>75</v>
      </c>
      <c r="B23" s="48">
        <v>23.284700000000001</v>
      </c>
      <c r="C23" s="48">
        <v>6.1416000000000004</v>
      </c>
      <c r="D23" s="48">
        <v>29.255099999999999</v>
      </c>
      <c r="E23" s="48">
        <v>20.799900000000001</v>
      </c>
      <c r="F23" s="48">
        <v>6.6905999999999999</v>
      </c>
      <c r="G23" s="48">
        <v>5.0716999999999999</v>
      </c>
      <c r="H23" s="48">
        <v>7.4855</v>
      </c>
      <c r="I23" s="48">
        <v>19.2867</v>
      </c>
      <c r="J23" s="48">
        <v>16.213100000000001</v>
      </c>
      <c r="K23" s="48">
        <v>10.002000000000001</v>
      </c>
      <c r="L23" s="48">
        <v>9.7306000000000008</v>
      </c>
      <c r="M23" s="48">
        <v>10.687799999999999</v>
      </c>
      <c r="N23" s="51">
        <v>11.897014925373135</v>
      </c>
      <c r="O23" s="51">
        <v>19.37118644067796</v>
      </c>
      <c r="P23" s="51">
        <v>13.829056603773587</v>
      </c>
      <c r="Q23" s="51">
        <v>7.713571428571429</v>
      </c>
      <c r="R23" s="51">
        <v>2.384731182795699</v>
      </c>
      <c r="S23" s="51">
        <v>11.93987012987013</v>
      </c>
      <c r="T23" s="51">
        <v>16.487829457364342</v>
      </c>
    </row>
  </sheetData>
  <mergeCells count="6">
    <mergeCell ref="B17:M17"/>
    <mergeCell ref="N17:T17"/>
    <mergeCell ref="B2:I2"/>
    <mergeCell ref="J2:Q2"/>
    <mergeCell ref="N8:T8"/>
    <mergeCell ref="B8:M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zoomScale="69" zoomScaleNormal="69" workbookViewId="0"/>
  </sheetViews>
  <sheetFormatPr defaultColWidth="8.7109375" defaultRowHeight="12.75" x14ac:dyDescent="0.2"/>
  <cols>
    <col min="1" max="16384" width="8.7109375" style="9"/>
  </cols>
  <sheetData>
    <row r="1" spans="1:4" s="38" customFormat="1" x14ac:dyDescent="0.2">
      <c r="A1" s="38" t="s">
        <v>129</v>
      </c>
    </row>
    <row r="2" spans="1:4" x14ac:dyDescent="0.2">
      <c r="A2" s="14" t="s">
        <v>5</v>
      </c>
      <c r="B2" s="14" t="s">
        <v>130</v>
      </c>
    </row>
    <row r="3" spans="1:4" x14ac:dyDescent="0.2">
      <c r="A3" s="14">
        <v>3.2</v>
      </c>
      <c r="B3" s="14">
        <v>0.5</v>
      </c>
    </row>
    <row r="4" spans="1:4" x14ac:dyDescent="0.2">
      <c r="A4" s="14">
        <v>2.2999999999999998</v>
      </c>
      <c r="B4" s="14">
        <v>0.6</v>
      </c>
    </row>
    <row r="5" spans="1:4" x14ac:dyDescent="0.2">
      <c r="A5" s="14">
        <v>3.6</v>
      </c>
      <c r="B5" s="14">
        <v>0.8</v>
      </c>
    </row>
    <row r="7" spans="1:4" s="38" customFormat="1" ht="14.25" x14ac:dyDescent="0.2">
      <c r="A7" s="38" t="s">
        <v>131</v>
      </c>
    </row>
    <row r="8" spans="1:4" ht="15" x14ac:dyDescent="0.25">
      <c r="A8" s="14" t="s">
        <v>5</v>
      </c>
      <c r="B8" s="14" t="s">
        <v>130</v>
      </c>
      <c r="C8" s="14" t="s">
        <v>2</v>
      </c>
      <c r="D8"/>
    </row>
    <row r="9" spans="1:4" ht="15" x14ac:dyDescent="0.25">
      <c r="A9" s="14">
        <v>7.17</v>
      </c>
      <c r="B9" s="14">
        <v>7.29</v>
      </c>
      <c r="C9" s="14">
        <v>7.35</v>
      </c>
      <c r="D9"/>
    </row>
    <row r="10" spans="1:4" ht="15" x14ac:dyDescent="0.25">
      <c r="A10" s="14">
        <v>7.19</v>
      </c>
      <c r="B10" s="14">
        <v>7.31</v>
      </c>
      <c r="C10" s="14">
        <v>7.45</v>
      </c>
      <c r="D10"/>
    </row>
    <row r="11" spans="1:4" ht="15" x14ac:dyDescent="0.25">
      <c r="A11" s="14">
        <v>7.15</v>
      </c>
      <c r="B11" s="14">
        <v>7.39</v>
      </c>
      <c r="C11" s="14">
        <v>7.48</v>
      </c>
      <c r="D11"/>
    </row>
    <row r="12" spans="1:4" ht="15" x14ac:dyDescent="0.25">
      <c r="A12" s="14"/>
      <c r="B12" s="14"/>
      <c r="C12" s="14">
        <v>7.45</v>
      </c>
      <c r="D12"/>
    </row>
    <row r="14" spans="1:4" s="38" customFormat="1" x14ac:dyDescent="0.2">
      <c r="A14" s="38" t="s">
        <v>132</v>
      </c>
    </row>
    <row r="15" spans="1:4" ht="15" x14ac:dyDescent="0.25">
      <c r="A15" s="14" t="s">
        <v>5</v>
      </c>
      <c r="B15" s="14" t="s">
        <v>130</v>
      </c>
      <c r="C15" s="14" t="s">
        <v>2</v>
      </c>
      <c r="D15"/>
    </row>
    <row r="16" spans="1:4" ht="15" x14ac:dyDescent="0.25">
      <c r="A16" s="14">
        <v>5.6</v>
      </c>
      <c r="B16" s="14">
        <v>2.5</v>
      </c>
      <c r="C16" s="14">
        <v>0.8</v>
      </c>
      <c r="D16"/>
    </row>
    <row r="17" spans="1:4" ht="15" x14ac:dyDescent="0.25">
      <c r="A17" s="14">
        <v>5.3</v>
      </c>
      <c r="B17" s="14">
        <v>2.2999999999999998</v>
      </c>
      <c r="C17" s="14">
        <v>1.1000000000000001</v>
      </c>
      <c r="D17"/>
    </row>
    <row r="18" spans="1:4" ht="15" x14ac:dyDescent="0.25">
      <c r="A18" s="14">
        <v>5.3</v>
      </c>
      <c r="B18" s="14">
        <v>2.5</v>
      </c>
      <c r="C18" s="14">
        <v>0.5</v>
      </c>
      <c r="D18"/>
    </row>
    <row r="19" spans="1:4" ht="15" x14ac:dyDescent="0.25">
      <c r="A19" s="14"/>
      <c r="B19" s="14"/>
      <c r="C19" s="14">
        <v>0.7</v>
      </c>
      <c r="D19"/>
    </row>
    <row r="21" spans="1:4" x14ac:dyDescent="0.2">
      <c r="A21" s="38" t="s">
        <v>133</v>
      </c>
    </row>
    <row r="22" spans="1:4" ht="15" x14ac:dyDescent="0.25">
      <c r="A22" s="14" t="s">
        <v>5</v>
      </c>
      <c r="B22" s="14" t="s">
        <v>130</v>
      </c>
      <c r="C22" s="14" t="s">
        <v>2</v>
      </c>
      <c r="D22"/>
    </row>
    <row r="23" spans="1:4" ht="15" x14ac:dyDescent="0.25">
      <c r="A23" s="14">
        <v>72</v>
      </c>
      <c r="B23" s="14">
        <v>59</v>
      </c>
      <c r="C23" s="14">
        <v>46</v>
      </c>
      <c r="D23"/>
    </row>
    <row r="24" spans="1:4" ht="15" x14ac:dyDescent="0.25">
      <c r="A24" s="14">
        <v>60</v>
      </c>
      <c r="B24" s="14">
        <v>80</v>
      </c>
      <c r="C24" s="14">
        <v>46</v>
      </c>
      <c r="D24"/>
    </row>
    <row r="25" spans="1:4" ht="15" x14ac:dyDescent="0.25">
      <c r="A25" s="14">
        <v>58</v>
      </c>
      <c r="B25" s="14">
        <v>86</v>
      </c>
      <c r="C25" s="14">
        <v>49</v>
      </c>
      <c r="D25"/>
    </row>
    <row r="26" spans="1:4" ht="15" x14ac:dyDescent="0.25">
      <c r="A26" s="14"/>
      <c r="B26" s="14"/>
      <c r="C26" s="14">
        <v>34</v>
      </c>
      <c r="D26"/>
    </row>
    <row r="28" spans="1:4" x14ac:dyDescent="0.2">
      <c r="A28" s="38" t="s">
        <v>134</v>
      </c>
    </row>
    <row r="29" spans="1:4" ht="15" x14ac:dyDescent="0.25">
      <c r="A29" s="14" t="s">
        <v>5</v>
      </c>
      <c r="B29" s="14" t="s">
        <v>130</v>
      </c>
      <c r="C29" s="14" t="s">
        <v>2</v>
      </c>
      <c r="D29"/>
    </row>
    <row r="30" spans="1:4" ht="15" x14ac:dyDescent="0.25">
      <c r="A30" s="14">
        <v>125</v>
      </c>
      <c r="B30" s="14">
        <v>76</v>
      </c>
      <c r="C30" s="14">
        <v>101</v>
      </c>
      <c r="D30"/>
    </row>
    <row r="31" spans="1:4" ht="15" x14ac:dyDescent="0.25">
      <c r="A31" s="14">
        <v>64</v>
      </c>
      <c r="B31" s="14">
        <v>102</v>
      </c>
      <c r="C31" s="14">
        <v>133</v>
      </c>
      <c r="D31"/>
    </row>
    <row r="32" spans="1:4" ht="15" x14ac:dyDescent="0.25">
      <c r="A32" s="14">
        <v>65</v>
      </c>
      <c r="B32" s="14">
        <v>70</v>
      </c>
      <c r="C32" s="14">
        <v>62</v>
      </c>
      <c r="D32"/>
    </row>
    <row r="33" spans="1:4" ht="15" x14ac:dyDescent="0.25">
      <c r="A33" s="14"/>
      <c r="B33" s="14"/>
      <c r="C33" s="14">
        <v>87</v>
      </c>
      <c r="D33"/>
    </row>
    <row r="35" spans="1:4" x14ac:dyDescent="0.2">
      <c r="A35" s="38" t="s">
        <v>135</v>
      </c>
    </row>
    <row r="36" spans="1:4" ht="15" x14ac:dyDescent="0.25">
      <c r="A36" s="14" t="s">
        <v>5</v>
      </c>
      <c r="B36" s="14" t="s">
        <v>130</v>
      </c>
      <c r="C36" s="14" t="s">
        <v>2</v>
      </c>
      <c r="D36"/>
    </row>
    <row r="37" spans="1:4" ht="15" x14ac:dyDescent="0.25">
      <c r="A37" s="14">
        <v>33.75</v>
      </c>
      <c r="B37" s="14">
        <v>27</v>
      </c>
      <c r="C37" s="14">
        <v>15</v>
      </c>
      <c r="D37"/>
    </row>
    <row r="38" spans="1:4" ht="15" x14ac:dyDescent="0.25">
      <c r="A38" s="14">
        <v>32.25</v>
      </c>
      <c r="B38" s="14">
        <v>28.5</v>
      </c>
      <c r="C38" s="14">
        <v>20.25</v>
      </c>
      <c r="D38"/>
    </row>
    <row r="39" spans="1:4" ht="15" x14ac:dyDescent="0.25">
      <c r="A39" s="14">
        <v>25.5</v>
      </c>
      <c r="B39" s="14">
        <v>24.75</v>
      </c>
      <c r="C39" s="14">
        <v>24</v>
      </c>
      <c r="D39"/>
    </row>
    <row r="40" spans="1:4" ht="15" x14ac:dyDescent="0.25">
      <c r="A40" s="14"/>
      <c r="B40" s="14"/>
      <c r="C40" s="14">
        <v>34.5</v>
      </c>
      <c r="D40"/>
    </row>
    <row r="42" spans="1:4" x14ac:dyDescent="0.2">
      <c r="A42" s="38" t="s">
        <v>136</v>
      </c>
    </row>
    <row r="43" spans="1:4" x14ac:dyDescent="0.2">
      <c r="A43" s="14" t="s">
        <v>137</v>
      </c>
      <c r="B43" s="14" t="s">
        <v>5</v>
      </c>
      <c r="C43" s="14" t="s">
        <v>130</v>
      </c>
      <c r="D43" s="41"/>
    </row>
    <row r="44" spans="1:4" x14ac:dyDescent="0.2">
      <c r="A44" s="14">
        <v>13.3</v>
      </c>
      <c r="B44" s="14">
        <v>7.45</v>
      </c>
      <c r="C44" s="14"/>
      <c r="D44" s="1"/>
    </row>
    <row r="45" spans="1:4" x14ac:dyDescent="0.2">
      <c r="A45" s="14">
        <v>45.5</v>
      </c>
      <c r="B45" s="14">
        <v>7.41</v>
      </c>
      <c r="C45" s="14"/>
      <c r="D45" s="1"/>
    </row>
    <row r="46" spans="1:4" x14ac:dyDescent="0.2">
      <c r="A46" s="14">
        <v>337.2</v>
      </c>
      <c r="B46" s="14">
        <v>7.29</v>
      </c>
      <c r="C46" s="14"/>
      <c r="D46" s="1"/>
    </row>
    <row r="47" spans="1:4" x14ac:dyDescent="0.2">
      <c r="A47" s="14">
        <v>1320.4</v>
      </c>
      <c r="B47" s="14">
        <v>7.17</v>
      </c>
      <c r="C47" s="14"/>
      <c r="D47" s="1"/>
    </row>
    <row r="48" spans="1:4" x14ac:dyDescent="0.2">
      <c r="A48" s="14">
        <v>11.6</v>
      </c>
      <c r="B48" s="14">
        <v>7.42</v>
      </c>
      <c r="C48" s="14"/>
      <c r="D48" s="1"/>
    </row>
    <row r="49" spans="1:4" x14ac:dyDescent="0.2">
      <c r="A49" s="14">
        <v>47.7</v>
      </c>
      <c r="B49" s="14">
        <v>7.4</v>
      </c>
      <c r="C49" s="14"/>
      <c r="D49" s="1"/>
    </row>
    <row r="50" spans="1:4" x14ac:dyDescent="0.2">
      <c r="A50" s="14">
        <v>148.30000000000001</v>
      </c>
      <c r="B50" s="14">
        <v>7.38</v>
      </c>
      <c r="C50" s="14"/>
      <c r="D50" s="1"/>
    </row>
    <row r="51" spans="1:4" x14ac:dyDescent="0.2">
      <c r="A51" s="14">
        <v>414.3</v>
      </c>
      <c r="B51" s="14">
        <v>7.32</v>
      </c>
      <c r="C51" s="14"/>
      <c r="D51" s="1"/>
    </row>
    <row r="52" spans="1:4" x14ac:dyDescent="0.2">
      <c r="A52" s="14">
        <v>1144</v>
      </c>
      <c r="B52" s="14">
        <v>7.19</v>
      </c>
      <c r="C52" s="14"/>
      <c r="D52" s="1"/>
    </row>
    <row r="53" spans="1:4" x14ac:dyDescent="0.2">
      <c r="A53" s="14">
        <v>20.6</v>
      </c>
      <c r="B53" s="14">
        <v>7.47</v>
      </c>
      <c r="C53" s="14"/>
      <c r="D53" s="1"/>
    </row>
    <row r="54" spans="1:4" x14ac:dyDescent="0.2">
      <c r="A54" s="14"/>
      <c r="B54" s="14">
        <v>7.44</v>
      </c>
      <c r="C54" s="14"/>
      <c r="D54" s="1"/>
    </row>
    <row r="55" spans="1:4" x14ac:dyDescent="0.2">
      <c r="A55" s="14">
        <v>103.1</v>
      </c>
      <c r="B55" s="14">
        <v>7.38</v>
      </c>
      <c r="C55" s="14"/>
      <c r="D55" s="1"/>
    </row>
    <row r="56" spans="1:4" x14ac:dyDescent="0.2">
      <c r="A56" s="14">
        <v>364</v>
      </c>
      <c r="B56" s="14">
        <v>7.34</v>
      </c>
      <c r="C56" s="14"/>
      <c r="D56" s="1"/>
    </row>
    <row r="57" spans="1:4" x14ac:dyDescent="0.2">
      <c r="A57" s="14">
        <v>1364.3</v>
      </c>
      <c r="B57" s="14">
        <v>7.15</v>
      </c>
      <c r="C57" s="14"/>
      <c r="D57" s="1"/>
    </row>
    <row r="58" spans="1:4" x14ac:dyDescent="0.2">
      <c r="A58" s="14">
        <v>29.9</v>
      </c>
      <c r="B58" s="14"/>
      <c r="C58" s="14">
        <v>7.46</v>
      </c>
      <c r="D58" s="1"/>
    </row>
    <row r="59" spans="1:4" x14ac:dyDescent="0.2">
      <c r="A59" s="14">
        <v>53.8</v>
      </c>
      <c r="B59" s="14"/>
      <c r="C59" s="14">
        <v>7.42</v>
      </c>
      <c r="D59" s="1"/>
    </row>
    <row r="60" spans="1:4" x14ac:dyDescent="0.2">
      <c r="A60" s="14">
        <v>137.6</v>
      </c>
      <c r="B60" s="14"/>
      <c r="C60" s="14">
        <v>7.4</v>
      </c>
      <c r="D60" s="1"/>
    </row>
    <row r="61" spans="1:4" x14ac:dyDescent="0.2">
      <c r="A61" s="14">
        <v>582.79999999999995</v>
      </c>
      <c r="B61" s="14"/>
      <c r="C61" s="14">
        <v>7.31</v>
      </c>
      <c r="D61" s="1"/>
    </row>
    <row r="62" spans="1:4" x14ac:dyDescent="0.2">
      <c r="A62" s="14">
        <v>26.3</v>
      </c>
      <c r="B62" s="14"/>
      <c r="C62" s="14">
        <v>7.51</v>
      </c>
      <c r="D62" s="1"/>
    </row>
    <row r="63" spans="1:4" x14ac:dyDescent="0.2">
      <c r="A63" s="14">
        <v>78.599999999999994</v>
      </c>
      <c r="B63" s="14"/>
      <c r="C63" s="14">
        <v>7.46</v>
      </c>
      <c r="D63" s="1"/>
    </row>
    <row r="64" spans="1:4" x14ac:dyDescent="0.2">
      <c r="A64" s="14">
        <v>149.69999999999999</v>
      </c>
      <c r="B64" s="14"/>
      <c r="C64" s="14">
        <v>7.4</v>
      </c>
      <c r="D64" s="1"/>
    </row>
    <row r="65" spans="1:4" x14ac:dyDescent="0.2">
      <c r="A65" s="14">
        <v>687.2</v>
      </c>
      <c r="B65" s="14"/>
      <c r="C65" s="14">
        <v>7.39</v>
      </c>
      <c r="D65" s="1"/>
    </row>
    <row r="66" spans="1:4" x14ac:dyDescent="0.2">
      <c r="A66" s="10"/>
      <c r="B66" s="10" t="s">
        <v>38</v>
      </c>
      <c r="C66" s="10" t="s">
        <v>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73" zoomScaleNormal="73" workbookViewId="0">
      <selection activeCell="A2" sqref="A2"/>
    </sheetView>
  </sheetViews>
  <sheetFormatPr defaultColWidth="8.7109375" defaultRowHeight="12.75" x14ac:dyDescent="0.2"/>
  <cols>
    <col min="1" max="16384" width="8.7109375" style="9"/>
  </cols>
  <sheetData>
    <row r="1" spans="1:3" x14ac:dyDescent="0.2">
      <c r="A1" s="38" t="s">
        <v>139</v>
      </c>
    </row>
    <row r="2" spans="1:3" ht="15" x14ac:dyDescent="0.25">
      <c r="A2" s="14" t="s">
        <v>15</v>
      </c>
      <c r="B2" s="14" t="s">
        <v>5</v>
      </c>
      <c r="C2"/>
    </row>
    <row r="3" spans="1:3" ht="15" x14ac:dyDescent="0.25">
      <c r="A3" s="14">
        <v>35.700000000000003</v>
      </c>
      <c r="B3" s="14">
        <v>67.599999999999994</v>
      </c>
      <c r="C3"/>
    </row>
    <row r="4" spans="1:3" ht="15" x14ac:dyDescent="0.25">
      <c r="A4" s="14">
        <v>47.7</v>
      </c>
      <c r="B4" s="14">
        <v>42.7</v>
      </c>
      <c r="C4"/>
    </row>
    <row r="5" spans="1:3" ht="15" x14ac:dyDescent="0.25">
      <c r="A5" s="14">
        <v>29.9</v>
      </c>
      <c r="B5" s="14">
        <v>54.5</v>
      </c>
      <c r="C5"/>
    </row>
    <row r="6" spans="1:3" ht="15" x14ac:dyDescent="0.25">
      <c r="A6" s="14">
        <v>41.2</v>
      </c>
      <c r="B6" s="14">
        <v>55.2</v>
      </c>
      <c r="C6"/>
    </row>
    <row r="7" spans="1:3" ht="15" x14ac:dyDescent="0.25">
      <c r="A7" s="14">
        <v>69.900000000000006</v>
      </c>
      <c r="B7" s="14">
        <v>26.6</v>
      </c>
      <c r="C7"/>
    </row>
    <row r="8" spans="1:3" ht="15" x14ac:dyDescent="0.25">
      <c r="A8" s="14">
        <v>54.4</v>
      </c>
      <c r="B8" s="14">
        <v>54.6</v>
      </c>
      <c r="C8"/>
    </row>
    <row r="9" spans="1:3" ht="15" x14ac:dyDescent="0.25">
      <c r="A9" s="1"/>
      <c r="C9"/>
    </row>
    <row r="10" spans="1:3" ht="15" x14ac:dyDescent="0.25">
      <c r="A10" s="1"/>
      <c r="C10"/>
    </row>
    <row r="11" spans="1:3" ht="15" x14ac:dyDescent="0.25">
      <c r="A11" s="1"/>
      <c r="C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69" zoomScaleNormal="69" workbookViewId="0">
      <selection activeCell="G15" sqref="G15"/>
    </sheetView>
  </sheetViews>
  <sheetFormatPr defaultRowHeight="15" x14ac:dyDescent="0.25"/>
  <cols>
    <col min="1" max="1" width="9.85546875" customWidth="1"/>
  </cols>
  <sheetData>
    <row r="1" spans="1:4" s="9" customFormat="1" ht="12.75" x14ac:dyDescent="0.2">
      <c r="A1" s="38" t="s">
        <v>138</v>
      </c>
    </row>
    <row r="2" spans="1:4" x14ac:dyDescent="0.25">
      <c r="A2" t="s">
        <v>140</v>
      </c>
    </row>
    <row r="4" spans="1:4" x14ac:dyDescent="0.25">
      <c r="A4" s="15" t="s">
        <v>141</v>
      </c>
      <c r="B4" s="15">
        <v>77.86</v>
      </c>
      <c r="C4" s="15">
        <v>85.83</v>
      </c>
      <c r="D4" s="15">
        <v>81.56</v>
      </c>
    </row>
    <row r="5" spans="1:4" x14ac:dyDescent="0.25">
      <c r="A5" s="14">
        <v>5.4999999999999997E-3</v>
      </c>
      <c r="B5" s="14">
        <v>78</v>
      </c>
      <c r="C5" s="14">
        <v>82.96</v>
      </c>
      <c r="D5" s="14">
        <v>75.86</v>
      </c>
    </row>
    <row r="6" spans="1:4" x14ac:dyDescent="0.25">
      <c r="A6" s="14">
        <v>5.5E-2</v>
      </c>
      <c r="B6" s="14">
        <v>77.7</v>
      </c>
      <c r="C6" s="14">
        <v>86.9</v>
      </c>
      <c r="D6" s="14">
        <v>78.400000000000006</v>
      </c>
    </row>
    <row r="7" spans="1:4" x14ac:dyDescent="0.25">
      <c r="A7" s="14">
        <v>0.55000000000000004</v>
      </c>
      <c r="B7" s="14">
        <v>78.3</v>
      </c>
      <c r="C7" s="14">
        <v>87.7</v>
      </c>
      <c r="D7" s="14">
        <v>84.76</v>
      </c>
    </row>
    <row r="8" spans="1:4" x14ac:dyDescent="0.25">
      <c r="A8" s="14">
        <v>5.5</v>
      </c>
      <c r="B8" s="14">
        <v>87.7</v>
      </c>
      <c r="C8" s="14">
        <v>89.26</v>
      </c>
      <c r="D8" s="14">
        <v>91.23</v>
      </c>
    </row>
    <row r="10" spans="1:4" s="4" customFormat="1" x14ac:dyDescent="0.25">
      <c r="A10" s="4" t="s">
        <v>142</v>
      </c>
    </row>
    <row r="11" spans="1:4" x14ac:dyDescent="0.25">
      <c r="A11" s="14" t="s">
        <v>15</v>
      </c>
      <c r="B11" s="14" t="s">
        <v>5</v>
      </c>
    </row>
    <row r="12" spans="1:4" x14ac:dyDescent="0.25">
      <c r="A12" s="14">
        <v>95.83</v>
      </c>
      <c r="B12" s="14">
        <v>91.16</v>
      </c>
    </row>
    <row r="13" spans="1:4" x14ac:dyDescent="0.25">
      <c r="A13" s="14">
        <v>96.5</v>
      </c>
      <c r="B13" s="14">
        <v>93.6</v>
      </c>
    </row>
    <row r="14" spans="1:4" x14ac:dyDescent="0.25">
      <c r="A14" s="14">
        <v>90.43</v>
      </c>
      <c r="B14" s="14">
        <v>89.13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zoomScale="71" zoomScaleNormal="71" workbookViewId="0">
      <selection activeCell="Y5" sqref="Y5"/>
    </sheetView>
  </sheetViews>
  <sheetFormatPr defaultColWidth="5.5703125" defaultRowHeight="12.75" x14ac:dyDescent="0.2"/>
  <cols>
    <col min="1" max="1" width="15.42578125" style="7" customWidth="1"/>
    <col min="2" max="10" width="5.5703125" style="7"/>
    <col min="11" max="11" width="11.42578125" style="7" customWidth="1"/>
    <col min="12" max="16384" width="5.5703125" style="7"/>
  </cols>
  <sheetData>
    <row r="1" spans="1:37" ht="12.95" x14ac:dyDescent="0.3">
      <c r="A1" s="8" t="s">
        <v>54</v>
      </c>
    </row>
    <row r="2" spans="1:37" ht="12.6" x14ac:dyDescent="0.25">
      <c r="A2" s="14" t="s">
        <v>16</v>
      </c>
      <c r="B2" s="52" t="s">
        <v>5</v>
      </c>
      <c r="C2" s="52"/>
      <c r="D2" s="52"/>
      <c r="E2" s="52"/>
      <c r="F2" s="52"/>
      <c r="G2" s="52"/>
      <c r="H2" s="52"/>
      <c r="I2" s="52"/>
      <c r="J2" s="52"/>
      <c r="K2" s="52" t="s">
        <v>2</v>
      </c>
      <c r="L2" s="52"/>
      <c r="M2" s="52"/>
      <c r="N2" s="52"/>
      <c r="O2" s="52"/>
      <c r="P2" s="52"/>
      <c r="Q2" s="52"/>
      <c r="R2" s="52"/>
      <c r="S2" s="52"/>
    </row>
    <row r="3" spans="1:37" ht="12.6" x14ac:dyDescent="0.25">
      <c r="A3" s="14">
        <v>0.5</v>
      </c>
      <c r="B3" s="14"/>
      <c r="C3" s="14"/>
      <c r="D3" s="14"/>
      <c r="E3" s="14"/>
      <c r="F3" s="14"/>
      <c r="G3" s="14"/>
      <c r="H3" s="14"/>
      <c r="I3" s="14"/>
      <c r="J3" s="14"/>
      <c r="K3" s="14">
        <v>54.1</v>
      </c>
      <c r="L3" s="14">
        <v>36.5</v>
      </c>
      <c r="M3" s="14">
        <v>40.4</v>
      </c>
      <c r="N3" s="14"/>
      <c r="O3" s="14"/>
      <c r="P3" s="14"/>
      <c r="Q3" s="14"/>
      <c r="R3" s="14"/>
      <c r="S3" s="14"/>
    </row>
    <row r="4" spans="1:37" ht="12.6" x14ac:dyDescent="0.25">
      <c r="A4" s="14">
        <v>1</v>
      </c>
      <c r="B4" s="14"/>
      <c r="C4" s="14"/>
      <c r="D4" s="14"/>
      <c r="E4" s="14"/>
      <c r="F4" s="14"/>
      <c r="G4" s="14"/>
      <c r="H4" s="14"/>
      <c r="I4" s="14"/>
      <c r="J4" s="14"/>
      <c r="K4" s="14">
        <v>31.9</v>
      </c>
      <c r="L4" s="14">
        <v>73.400000000000006</v>
      </c>
      <c r="M4" s="14">
        <v>49</v>
      </c>
      <c r="N4" s="14"/>
      <c r="O4" s="14"/>
      <c r="P4" s="14"/>
      <c r="Q4" s="14"/>
      <c r="R4" s="14"/>
      <c r="S4" s="14"/>
    </row>
    <row r="5" spans="1:37" ht="12.6" x14ac:dyDescent="0.25">
      <c r="A5" s="14">
        <v>2</v>
      </c>
      <c r="B5" s="14">
        <v>11.5</v>
      </c>
      <c r="C5" s="14">
        <v>9.4</v>
      </c>
      <c r="D5" s="14">
        <v>6</v>
      </c>
      <c r="E5" s="14">
        <v>-5.9</v>
      </c>
      <c r="F5" s="14">
        <v>0.9</v>
      </c>
      <c r="G5" s="14">
        <v>10</v>
      </c>
      <c r="H5" s="14">
        <v>-4.9000000000000004</v>
      </c>
      <c r="I5" s="14"/>
      <c r="J5" s="14"/>
      <c r="K5" s="14">
        <v>75.900000000000006</v>
      </c>
      <c r="L5" s="14">
        <v>100</v>
      </c>
      <c r="M5" s="14">
        <v>62.3</v>
      </c>
      <c r="N5" s="14"/>
      <c r="O5" s="14"/>
      <c r="P5" s="14"/>
      <c r="Q5" s="14"/>
      <c r="R5" s="14"/>
      <c r="S5" s="14"/>
    </row>
    <row r="6" spans="1:37" ht="12.6" x14ac:dyDescent="0.25">
      <c r="A6" s="14">
        <v>4</v>
      </c>
      <c r="B6" s="14"/>
      <c r="C6" s="14"/>
      <c r="D6" s="14"/>
      <c r="E6" s="14"/>
      <c r="F6" s="14"/>
      <c r="G6" s="14"/>
      <c r="H6" s="14"/>
      <c r="I6" s="14"/>
      <c r="J6" s="14"/>
      <c r="K6" s="14">
        <v>100</v>
      </c>
      <c r="L6" s="14">
        <v>100</v>
      </c>
      <c r="M6" s="14">
        <v>83.1</v>
      </c>
      <c r="N6" s="14"/>
      <c r="O6" s="14"/>
      <c r="P6" s="14"/>
      <c r="Q6" s="14"/>
      <c r="R6" s="14"/>
      <c r="S6" s="14"/>
    </row>
    <row r="7" spans="1:37" ht="12.6" x14ac:dyDescent="0.25">
      <c r="A7" s="14">
        <v>8</v>
      </c>
      <c r="B7" s="14">
        <v>-21.6</v>
      </c>
      <c r="C7" s="14">
        <v>29.4</v>
      </c>
      <c r="D7" s="14">
        <v>57.7</v>
      </c>
      <c r="E7" s="14">
        <v>48.9</v>
      </c>
      <c r="F7" s="14">
        <v>6.6</v>
      </c>
      <c r="G7" s="14">
        <v>4.0999999999999996</v>
      </c>
      <c r="H7" s="14">
        <v>-14.7</v>
      </c>
      <c r="I7" s="14">
        <v>34.299999999999997</v>
      </c>
      <c r="J7" s="14">
        <v>33.9</v>
      </c>
      <c r="K7" s="14"/>
      <c r="L7" s="14"/>
      <c r="M7" s="14"/>
      <c r="N7" s="14"/>
      <c r="O7" s="14"/>
      <c r="P7" s="14"/>
      <c r="Q7" s="14"/>
      <c r="R7" s="14"/>
      <c r="S7" s="14"/>
    </row>
    <row r="8" spans="1:37" ht="12.6" x14ac:dyDescent="0.25">
      <c r="A8" s="14">
        <v>16</v>
      </c>
      <c r="B8" s="14">
        <v>46.9</v>
      </c>
      <c r="C8" s="14">
        <v>43.3</v>
      </c>
      <c r="D8" s="14">
        <v>75.3</v>
      </c>
      <c r="E8" s="14">
        <v>75.7</v>
      </c>
      <c r="F8" s="14">
        <v>43.8</v>
      </c>
      <c r="G8" s="14">
        <v>67.5</v>
      </c>
      <c r="H8" s="14">
        <v>54.6</v>
      </c>
      <c r="I8" s="14">
        <v>77</v>
      </c>
      <c r="J8" s="14">
        <v>68.7</v>
      </c>
      <c r="K8" s="14"/>
      <c r="L8" s="14"/>
      <c r="M8" s="14"/>
      <c r="N8" s="14"/>
      <c r="O8" s="14"/>
      <c r="P8" s="14"/>
      <c r="Q8" s="14"/>
      <c r="R8" s="14"/>
      <c r="S8" s="14"/>
    </row>
    <row r="9" spans="1:37" ht="12.6" x14ac:dyDescent="0.25">
      <c r="A9" s="14">
        <v>32</v>
      </c>
      <c r="B9" s="14">
        <v>80.599999999999994</v>
      </c>
      <c r="C9" s="14">
        <v>65.5</v>
      </c>
      <c r="D9" s="14">
        <v>83.2</v>
      </c>
      <c r="E9" s="14">
        <v>74.099999999999994</v>
      </c>
      <c r="F9" s="14">
        <v>66.599999999999994</v>
      </c>
      <c r="G9" s="14">
        <v>83.1</v>
      </c>
      <c r="H9" s="14">
        <v>70.5</v>
      </c>
      <c r="I9" s="14">
        <v>93.1</v>
      </c>
      <c r="J9" s="14">
        <v>87.6</v>
      </c>
      <c r="K9" s="14"/>
      <c r="L9" s="14"/>
      <c r="M9" s="14"/>
      <c r="N9" s="14"/>
      <c r="O9" s="14"/>
      <c r="P9" s="14"/>
      <c r="Q9" s="14"/>
      <c r="R9" s="14"/>
      <c r="S9" s="14"/>
    </row>
    <row r="11" spans="1:37" ht="12.95" x14ac:dyDescent="0.3">
      <c r="A11" s="8" t="s">
        <v>53</v>
      </c>
    </row>
    <row r="12" spans="1:37" ht="15.6" x14ac:dyDescent="0.4">
      <c r="A12" s="14" t="s">
        <v>14</v>
      </c>
      <c r="B12" s="53" t="s"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  <c r="N12" s="53" t="s">
        <v>5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5"/>
      <c r="Z12" s="53" t="s">
        <v>2</v>
      </c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5"/>
    </row>
    <row r="13" spans="1:37" ht="12.6" x14ac:dyDescent="0.25">
      <c r="A13" s="14">
        <v>200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/>
      <c r="X13" s="14"/>
      <c r="Y13" s="14"/>
      <c r="Z13" s="14">
        <v>0</v>
      </c>
      <c r="AA13" s="14">
        <v>0</v>
      </c>
      <c r="AB13" s="14">
        <v>0</v>
      </c>
      <c r="AC13" s="14">
        <v>0</v>
      </c>
      <c r="AD13" s="14"/>
      <c r="AE13" s="14"/>
      <c r="AF13" s="14"/>
      <c r="AG13" s="14"/>
      <c r="AH13" s="14"/>
      <c r="AI13" s="14"/>
      <c r="AJ13" s="14"/>
      <c r="AK13" s="14"/>
    </row>
    <row r="14" spans="1:37" ht="12.6" x14ac:dyDescent="0.25">
      <c r="A14" s="14">
        <v>175</v>
      </c>
      <c r="B14" s="14">
        <v>-0.7</v>
      </c>
      <c r="C14" s="14">
        <v>0.2</v>
      </c>
      <c r="D14" s="14">
        <v>-3.6</v>
      </c>
      <c r="E14" s="14">
        <v>9.1</v>
      </c>
      <c r="F14" s="14">
        <v>-7.7</v>
      </c>
      <c r="G14" s="14">
        <v>-1.7</v>
      </c>
      <c r="H14" s="14">
        <v>-5.5</v>
      </c>
      <c r="I14" s="14">
        <v>2.4</v>
      </c>
      <c r="J14" s="14">
        <v>2.7</v>
      </c>
      <c r="K14" s="14">
        <v>6.5</v>
      </c>
      <c r="L14" s="14">
        <v>3.4</v>
      </c>
      <c r="M14" s="14">
        <v>16.399999999999999</v>
      </c>
      <c r="N14" s="14">
        <v>18.2</v>
      </c>
      <c r="O14" s="14">
        <v>13</v>
      </c>
      <c r="P14" s="14">
        <v>-10</v>
      </c>
      <c r="Q14" s="14">
        <v>22.4</v>
      </c>
      <c r="R14" s="14">
        <v>32.299999999999997</v>
      </c>
      <c r="S14" s="14">
        <v>13.4</v>
      </c>
      <c r="T14" s="14">
        <v>25.8</v>
      </c>
      <c r="U14" s="14">
        <v>11.3</v>
      </c>
      <c r="V14" s="14">
        <v>21.1</v>
      </c>
      <c r="W14" s="14"/>
      <c r="X14" s="14"/>
      <c r="Y14" s="14"/>
      <c r="Z14" s="14">
        <v>54.1</v>
      </c>
      <c r="AA14" s="14">
        <v>36.5</v>
      </c>
      <c r="AB14" s="14">
        <v>40.4</v>
      </c>
      <c r="AC14" s="14">
        <v>28.5</v>
      </c>
      <c r="AD14" s="14"/>
      <c r="AE14" s="14"/>
      <c r="AF14" s="14"/>
      <c r="AG14" s="14"/>
      <c r="AH14" s="14"/>
      <c r="AI14" s="14"/>
      <c r="AJ14" s="14"/>
      <c r="AK14" s="14"/>
    </row>
    <row r="15" spans="1:37" ht="12.6" x14ac:dyDescent="0.25">
      <c r="A15" s="14">
        <v>150</v>
      </c>
      <c r="B15" s="14">
        <v>-10.199999999999999</v>
      </c>
      <c r="C15" s="14">
        <v>19.3</v>
      </c>
      <c r="D15" s="14">
        <v>-2.4</v>
      </c>
      <c r="E15" s="14">
        <v>-12.7</v>
      </c>
      <c r="F15" s="14">
        <v>-13.7</v>
      </c>
      <c r="G15" s="14">
        <v>-9.8000000000000007</v>
      </c>
      <c r="H15" s="14">
        <v>17.899999999999999</v>
      </c>
      <c r="I15" s="14">
        <v>11.7</v>
      </c>
      <c r="J15" s="14">
        <v>-2.8</v>
      </c>
      <c r="K15" s="14">
        <v>20.8</v>
      </c>
      <c r="L15" s="14">
        <v>-18.5</v>
      </c>
      <c r="M15" s="14">
        <v>34.5</v>
      </c>
      <c r="N15" s="14">
        <v>25</v>
      </c>
      <c r="O15" s="14">
        <v>28.3</v>
      </c>
      <c r="P15" s="14">
        <v>8.4</v>
      </c>
      <c r="Q15" s="14">
        <v>16.2</v>
      </c>
      <c r="R15" s="14">
        <v>42.4</v>
      </c>
      <c r="S15" s="14">
        <v>33.799999999999997</v>
      </c>
      <c r="T15" s="14">
        <v>39.6</v>
      </c>
      <c r="U15" s="14">
        <v>42.5</v>
      </c>
      <c r="V15" s="14">
        <v>77</v>
      </c>
      <c r="W15" s="14"/>
      <c r="X15" s="14"/>
      <c r="Y15" s="14"/>
      <c r="Z15" s="14">
        <v>77.2</v>
      </c>
      <c r="AA15" s="14">
        <v>75.2</v>
      </c>
      <c r="AB15" s="14">
        <v>79.7</v>
      </c>
      <c r="AC15" s="14">
        <v>55.7</v>
      </c>
      <c r="AD15" s="14"/>
      <c r="AE15" s="14"/>
      <c r="AF15" s="14"/>
      <c r="AG15" s="14"/>
      <c r="AH15" s="14"/>
      <c r="AI15" s="14"/>
      <c r="AJ15" s="14"/>
      <c r="AK15" s="14"/>
    </row>
    <row r="16" spans="1:37" ht="12.6" x14ac:dyDescent="0.25">
      <c r="A16" s="14">
        <v>125</v>
      </c>
      <c r="B16" s="14">
        <v>12.3</v>
      </c>
      <c r="C16" s="14">
        <v>26.7</v>
      </c>
      <c r="D16" s="14">
        <v>7.5</v>
      </c>
      <c r="E16" s="14">
        <v>-11.6</v>
      </c>
      <c r="F16" s="14">
        <v>-10.199999999999999</v>
      </c>
      <c r="G16" s="14">
        <v>-16.3</v>
      </c>
      <c r="H16" s="14">
        <v>17.899999999999999</v>
      </c>
      <c r="I16" s="14">
        <v>28.3</v>
      </c>
      <c r="J16" s="14">
        <v>9.1</v>
      </c>
      <c r="K16" s="14">
        <v>42.6</v>
      </c>
      <c r="L16" s="14">
        <v>6.9</v>
      </c>
      <c r="M16" s="14">
        <v>35.6</v>
      </c>
      <c r="N16" s="14">
        <v>34.700000000000003</v>
      </c>
      <c r="O16" s="14">
        <v>55.7</v>
      </c>
      <c r="P16" s="14">
        <v>26</v>
      </c>
      <c r="Q16" s="14">
        <v>59.6</v>
      </c>
      <c r="R16" s="14">
        <v>69.3</v>
      </c>
      <c r="S16" s="14">
        <v>59.8</v>
      </c>
      <c r="T16" s="14">
        <v>60.5</v>
      </c>
      <c r="U16" s="14">
        <v>74.599999999999994</v>
      </c>
      <c r="V16" s="14">
        <v>87.4</v>
      </c>
      <c r="W16" s="14"/>
      <c r="X16" s="14"/>
      <c r="Y16" s="14"/>
      <c r="Z16" s="14">
        <v>92.4</v>
      </c>
      <c r="AA16" s="14">
        <v>82.7</v>
      </c>
      <c r="AB16" s="14">
        <v>85.1</v>
      </c>
      <c r="AC16" s="14">
        <v>70.8</v>
      </c>
      <c r="AD16" s="14"/>
      <c r="AE16" s="14"/>
      <c r="AF16" s="14"/>
      <c r="AG16" s="14"/>
      <c r="AH16" s="14"/>
      <c r="AI16" s="14"/>
      <c r="AJ16" s="14"/>
      <c r="AK16" s="14"/>
    </row>
    <row r="17" spans="1:37" ht="12.6" x14ac:dyDescent="0.25">
      <c r="A17" s="14">
        <v>100</v>
      </c>
      <c r="B17" s="14">
        <v>18.7</v>
      </c>
      <c r="C17" s="14">
        <v>29.5</v>
      </c>
      <c r="D17" s="14">
        <v>13.7</v>
      </c>
      <c r="E17" s="14">
        <v>12.7</v>
      </c>
      <c r="F17" s="14">
        <v>-15.4</v>
      </c>
      <c r="G17" s="14">
        <v>28.7</v>
      </c>
      <c r="H17" s="14">
        <v>39.299999999999997</v>
      </c>
      <c r="I17" s="14">
        <v>41.6</v>
      </c>
      <c r="J17" s="14">
        <v>38.4</v>
      </c>
      <c r="K17" s="14">
        <v>38.799999999999997</v>
      </c>
      <c r="L17" s="14">
        <v>43.8</v>
      </c>
      <c r="M17" s="14">
        <v>46</v>
      </c>
      <c r="N17" s="14">
        <v>30.4</v>
      </c>
      <c r="O17" s="14">
        <v>81.099999999999994</v>
      </c>
      <c r="P17" s="14">
        <v>28.3</v>
      </c>
      <c r="Q17" s="14">
        <v>86.3</v>
      </c>
      <c r="R17" s="14">
        <v>89.8</v>
      </c>
      <c r="S17" s="14">
        <v>91.5</v>
      </c>
      <c r="T17" s="14">
        <v>83.8</v>
      </c>
      <c r="U17" s="14">
        <v>88.5</v>
      </c>
      <c r="V17" s="14">
        <v>89</v>
      </c>
      <c r="W17" s="14"/>
      <c r="X17" s="14"/>
      <c r="Y17" s="14"/>
      <c r="Z17" s="14">
        <v>97.9</v>
      </c>
      <c r="AA17" s="14">
        <v>94.2</v>
      </c>
      <c r="AB17" s="14">
        <v>95.9</v>
      </c>
      <c r="AC17" s="14">
        <v>92.9</v>
      </c>
      <c r="AD17" s="14"/>
      <c r="AE17" s="14"/>
      <c r="AF17" s="14"/>
      <c r="AG17" s="14"/>
      <c r="AH17" s="14"/>
      <c r="AI17" s="14"/>
      <c r="AJ17" s="14"/>
      <c r="AK17" s="14"/>
    </row>
    <row r="18" spans="1:37" ht="12.6" x14ac:dyDescent="0.25">
      <c r="A18" s="14">
        <v>75</v>
      </c>
      <c r="B18" s="14">
        <v>60.3</v>
      </c>
      <c r="C18" s="14">
        <v>57.8</v>
      </c>
      <c r="D18" s="14">
        <v>27.2</v>
      </c>
      <c r="E18" s="14">
        <v>24.9</v>
      </c>
      <c r="F18" s="14">
        <v>42.7</v>
      </c>
      <c r="G18" s="14">
        <v>66.400000000000006</v>
      </c>
      <c r="H18" s="14">
        <v>56.2</v>
      </c>
      <c r="I18" s="14">
        <v>62</v>
      </c>
      <c r="J18" s="14">
        <v>45.6</v>
      </c>
      <c r="K18" s="14">
        <v>59.9</v>
      </c>
      <c r="L18" s="14">
        <v>62.1</v>
      </c>
      <c r="M18" s="14">
        <v>60.8</v>
      </c>
      <c r="N18" s="14">
        <v>68.3</v>
      </c>
      <c r="O18" s="14">
        <v>89.9</v>
      </c>
      <c r="P18" s="14">
        <v>73</v>
      </c>
      <c r="Q18" s="14">
        <v>86.9</v>
      </c>
      <c r="R18" s="14">
        <v>92.8</v>
      </c>
      <c r="S18" s="14">
        <v>96.2</v>
      </c>
      <c r="T18" s="14">
        <v>98.5</v>
      </c>
      <c r="U18" s="14">
        <v>94</v>
      </c>
      <c r="V18" s="14">
        <v>94.8</v>
      </c>
      <c r="W18" s="14"/>
      <c r="X18" s="14"/>
      <c r="Y18" s="14"/>
      <c r="Z18" s="14">
        <v>97.9</v>
      </c>
      <c r="AA18" s="14">
        <v>99.1</v>
      </c>
      <c r="AB18" s="14">
        <v>100</v>
      </c>
      <c r="AC18" s="14">
        <v>100</v>
      </c>
      <c r="AD18" s="14"/>
      <c r="AE18" s="14"/>
      <c r="AF18" s="14"/>
      <c r="AG18" s="14"/>
      <c r="AH18" s="14"/>
      <c r="AI18" s="14"/>
      <c r="AJ18" s="14"/>
      <c r="AK18" s="14"/>
    </row>
    <row r="19" spans="1:37" ht="12.6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2.95" x14ac:dyDescent="0.3">
      <c r="A20" s="8" t="s">
        <v>126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5.6" x14ac:dyDescent="0.4">
      <c r="A21" s="14" t="s">
        <v>14</v>
      </c>
      <c r="B21" s="53" t="s"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  <c r="N21" s="53" t="s">
        <v>5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5"/>
      <c r="Z21" s="53" t="s">
        <v>2</v>
      </c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5"/>
    </row>
    <row r="22" spans="1:37" ht="12.6" x14ac:dyDescent="0.25">
      <c r="A22" s="14">
        <v>200</v>
      </c>
      <c r="B22" s="3">
        <v>58.642600000000002</v>
      </c>
      <c r="C22" s="3">
        <v>14.5511</v>
      </c>
      <c r="D22" s="3">
        <v>40.178199999999997</v>
      </c>
      <c r="E22" s="3">
        <v>27.688800000000001</v>
      </c>
      <c r="F22" s="3">
        <v>11.678100000000001</v>
      </c>
      <c r="G22" s="3">
        <v>15.1046</v>
      </c>
      <c r="H22" s="3">
        <v>17.0855</v>
      </c>
      <c r="I22" s="3">
        <v>50.82</v>
      </c>
      <c r="J22" s="3">
        <v>29.819700000000001</v>
      </c>
      <c r="K22" s="3">
        <v>24.9436</v>
      </c>
      <c r="L22" s="3">
        <v>25.6767</v>
      </c>
      <c r="M22" s="3">
        <v>27.257899999999999</v>
      </c>
      <c r="N22" s="3">
        <v>37.276899999999998</v>
      </c>
      <c r="O22" s="3">
        <v>31.753699999999998</v>
      </c>
      <c r="P22" s="3">
        <v>13.494199999999999</v>
      </c>
      <c r="Q22" s="3">
        <v>29.3033</v>
      </c>
      <c r="R22" s="3">
        <v>15.6355</v>
      </c>
      <c r="S22" s="3">
        <v>23.720800000000001</v>
      </c>
      <c r="T22" s="3">
        <v>21.9956</v>
      </c>
      <c r="U22" s="3">
        <v>19.315300000000001</v>
      </c>
      <c r="V22" s="3">
        <v>25.134399999999999</v>
      </c>
      <c r="W22" s="3"/>
      <c r="X22" s="3"/>
      <c r="Y22" s="3"/>
      <c r="Z22" s="3">
        <v>19.339600000000001</v>
      </c>
      <c r="AA22" s="3">
        <v>27.536000000000001</v>
      </c>
      <c r="AB22" s="3">
        <v>26.01</v>
      </c>
      <c r="AC22" s="3">
        <v>19.360900000000001</v>
      </c>
      <c r="AD22" s="14"/>
      <c r="AE22" s="14"/>
      <c r="AF22" s="14"/>
      <c r="AG22" s="14"/>
      <c r="AH22" s="14"/>
      <c r="AI22" s="14"/>
      <c r="AJ22" s="14"/>
      <c r="AK22" s="14"/>
    </row>
    <row r="23" spans="1:37" ht="12.6" x14ac:dyDescent="0.25">
      <c r="A23" s="14">
        <v>175</v>
      </c>
      <c r="B23" s="3">
        <v>59.063699999999997</v>
      </c>
      <c r="C23" s="3">
        <v>14.524100000000001</v>
      </c>
      <c r="D23" s="3">
        <v>41.614100000000001</v>
      </c>
      <c r="E23" s="3">
        <v>25.166599999999999</v>
      </c>
      <c r="F23" s="3">
        <v>12.578099999999999</v>
      </c>
      <c r="G23" s="3">
        <v>15.3546</v>
      </c>
      <c r="H23" s="3">
        <v>18.030999999999999</v>
      </c>
      <c r="I23" s="3">
        <v>49.593299999999999</v>
      </c>
      <c r="J23" s="3">
        <v>29</v>
      </c>
      <c r="K23" s="3">
        <v>23.328199999999999</v>
      </c>
      <c r="L23" s="3">
        <v>24.803699999999999</v>
      </c>
      <c r="M23" s="3">
        <v>22.7803</v>
      </c>
      <c r="N23" s="3">
        <v>30.499199999999998</v>
      </c>
      <c r="O23" s="3">
        <v>27.615200000000002</v>
      </c>
      <c r="P23" s="3">
        <v>14.837199999999999</v>
      </c>
      <c r="Q23" s="3">
        <v>22.739599999999999</v>
      </c>
      <c r="R23" s="3">
        <v>10.5844</v>
      </c>
      <c r="S23" s="3">
        <v>20.5503</v>
      </c>
      <c r="T23" s="3">
        <v>16.328900000000001</v>
      </c>
      <c r="U23" s="3">
        <v>17.1282</v>
      </c>
      <c r="V23" s="3">
        <v>19.819099999999999</v>
      </c>
      <c r="W23" s="3"/>
      <c r="X23" s="3"/>
      <c r="Y23" s="3"/>
      <c r="Z23" s="3">
        <v>8.8854000000000006</v>
      </c>
      <c r="AA23" s="3">
        <v>17.495999999999999</v>
      </c>
      <c r="AB23" s="3">
        <v>15.4975</v>
      </c>
      <c r="AC23" s="3">
        <v>13.8453</v>
      </c>
      <c r="AD23" s="14"/>
      <c r="AE23" s="14"/>
      <c r="AF23" s="14"/>
      <c r="AG23" s="14"/>
      <c r="AH23" s="14"/>
      <c r="AI23" s="14"/>
      <c r="AJ23" s="14"/>
      <c r="AK23" s="14"/>
    </row>
    <row r="24" spans="1:37" ht="12.6" x14ac:dyDescent="0.25">
      <c r="A24" s="14">
        <v>150</v>
      </c>
      <c r="B24" s="3">
        <v>64.642600000000002</v>
      </c>
      <c r="C24" s="3">
        <v>11.745699999999999</v>
      </c>
      <c r="D24" s="3">
        <v>41.126899999999999</v>
      </c>
      <c r="E24" s="3">
        <v>31.1999</v>
      </c>
      <c r="F24" s="3">
        <v>13.2781</v>
      </c>
      <c r="G24" s="3">
        <v>16.583100000000002</v>
      </c>
      <c r="H24" s="3">
        <v>14.0219</v>
      </c>
      <c r="I24" s="3">
        <v>44.853299999999997</v>
      </c>
      <c r="J24" s="3">
        <v>30.6557</v>
      </c>
      <c r="K24" s="3">
        <v>19.743600000000001</v>
      </c>
      <c r="L24" s="3">
        <v>30.438600000000001</v>
      </c>
      <c r="M24" s="3">
        <v>17.854900000000001</v>
      </c>
      <c r="N24" s="3">
        <v>27.9436</v>
      </c>
      <c r="O24" s="3">
        <v>22.769100000000002</v>
      </c>
      <c r="P24" s="3">
        <v>12.3628</v>
      </c>
      <c r="Q24" s="3">
        <v>24.5578</v>
      </c>
      <c r="R24" s="3">
        <v>9.0004000000000008</v>
      </c>
      <c r="S24" s="3">
        <v>15.7094</v>
      </c>
      <c r="T24" s="3">
        <v>13.2919</v>
      </c>
      <c r="U24" s="3">
        <v>11.099399999999999</v>
      </c>
      <c r="V24" s="3">
        <v>5.7903000000000002</v>
      </c>
      <c r="W24" s="3"/>
      <c r="X24" s="3"/>
      <c r="Y24" s="3"/>
      <c r="Z24" s="3">
        <v>4.4188000000000001</v>
      </c>
      <c r="AA24" s="3">
        <v>6.8159999999999998</v>
      </c>
      <c r="AB24" s="3">
        <v>5.2850000000000001</v>
      </c>
      <c r="AC24" s="3">
        <v>8.5797000000000008</v>
      </c>
      <c r="AD24" s="14"/>
      <c r="AE24" s="14"/>
      <c r="AF24" s="14"/>
      <c r="AG24" s="14"/>
      <c r="AH24" s="14"/>
      <c r="AI24" s="14"/>
      <c r="AJ24" s="14"/>
      <c r="AK24" s="14"/>
    </row>
    <row r="25" spans="1:37" ht="12.6" x14ac:dyDescent="0.25">
      <c r="A25" s="14">
        <v>125</v>
      </c>
      <c r="B25" s="3">
        <v>51.411099999999998</v>
      </c>
      <c r="C25" s="3">
        <v>10.6646</v>
      </c>
      <c r="D25" s="3">
        <v>37.1526</v>
      </c>
      <c r="E25" s="3">
        <v>30.899899999999999</v>
      </c>
      <c r="F25" s="3">
        <v>12.8698</v>
      </c>
      <c r="G25" s="3">
        <v>17.568899999999999</v>
      </c>
      <c r="H25" s="3">
        <v>14.0219</v>
      </c>
      <c r="I25" s="3">
        <v>36.42</v>
      </c>
      <c r="J25" s="3">
        <v>27.114799999999999</v>
      </c>
      <c r="K25" s="3">
        <v>14.312799999999999</v>
      </c>
      <c r="L25" s="3">
        <v>23.898900000000001</v>
      </c>
      <c r="M25" s="3">
        <v>17.541499999999999</v>
      </c>
      <c r="N25" s="3">
        <v>24.340800000000002</v>
      </c>
      <c r="O25" s="3">
        <v>14.059799999999999</v>
      </c>
      <c r="P25" s="3">
        <v>9.9905000000000008</v>
      </c>
      <c r="Q25" s="3">
        <v>11.830500000000001</v>
      </c>
      <c r="R25" s="3">
        <v>4.8003999999999998</v>
      </c>
      <c r="S25" s="3">
        <v>9.5275999999999996</v>
      </c>
      <c r="T25" s="3">
        <v>8.6806999999999999</v>
      </c>
      <c r="U25" s="3">
        <v>4.8994</v>
      </c>
      <c r="V25" s="3">
        <v>3.1677</v>
      </c>
      <c r="W25" s="3"/>
      <c r="X25" s="3"/>
      <c r="Y25" s="3"/>
      <c r="Z25" s="3">
        <v>1.4722999999999999</v>
      </c>
      <c r="AA25" s="3">
        <v>4.76</v>
      </c>
      <c r="AB25" s="3">
        <v>3.8624999999999998</v>
      </c>
      <c r="AC25" s="3">
        <v>5.6452999999999998</v>
      </c>
      <c r="AD25" s="14"/>
      <c r="AE25" s="14"/>
      <c r="AF25" s="14"/>
      <c r="AG25" s="14"/>
      <c r="AH25" s="14"/>
      <c r="AI25" s="14"/>
      <c r="AJ25" s="14"/>
      <c r="AK25" s="14"/>
    </row>
    <row r="26" spans="1:37" ht="12.6" x14ac:dyDescent="0.25">
      <c r="A26" s="14">
        <v>100</v>
      </c>
      <c r="B26" s="3">
        <v>47.663699999999999</v>
      </c>
      <c r="C26" s="3">
        <v>10.2578</v>
      </c>
      <c r="D26" s="3">
        <v>34.665399999999998</v>
      </c>
      <c r="E26" s="3">
        <v>24.177700000000002</v>
      </c>
      <c r="F26" s="3">
        <v>13.4781</v>
      </c>
      <c r="G26" s="3">
        <v>10.776</v>
      </c>
      <c r="H26" s="3">
        <v>10.3719</v>
      </c>
      <c r="I26" s="3">
        <v>29.68</v>
      </c>
      <c r="J26" s="3">
        <v>18.376999999999999</v>
      </c>
      <c r="K26" s="3">
        <v>15.2605</v>
      </c>
      <c r="L26" s="3">
        <v>14.436999999999999</v>
      </c>
      <c r="M26" s="3">
        <v>14.7057</v>
      </c>
      <c r="N26" s="3">
        <v>25.938099999999999</v>
      </c>
      <c r="O26" s="3">
        <v>6.0091000000000001</v>
      </c>
      <c r="P26" s="3">
        <v>9.6692999999999998</v>
      </c>
      <c r="Q26" s="3">
        <v>4.0124000000000004</v>
      </c>
      <c r="R26" s="3">
        <v>1.599</v>
      </c>
      <c r="S26" s="3">
        <v>2.0276000000000001</v>
      </c>
      <c r="T26" s="3">
        <v>3.5695999999999999</v>
      </c>
      <c r="U26" s="3">
        <v>2.2187999999999999</v>
      </c>
      <c r="V26" s="3">
        <v>2.7749999999999999</v>
      </c>
      <c r="W26" s="3"/>
      <c r="X26" s="3"/>
      <c r="Y26" s="3"/>
      <c r="Z26" s="3">
        <v>0.39789999999999998</v>
      </c>
      <c r="AA26" s="3">
        <v>1.5960000000000001</v>
      </c>
      <c r="AB26" s="3">
        <v>1.06</v>
      </c>
      <c r="AC26" s="3">
        <v>1.3703000000000001</v>
      </c>
      <c r="AD26" s="14"/>
      <c r="AE26" s="14"/>
      <c r="AF26" s="14"/>
      <c r="AG26" s="14"/>
      <c r="AH26" s="14"/>
      <c r="AI26" s="14"/>
      <c r="AJ26" s="14"/>
      <c r="AK26" s="14"/>
    </row>
    <row r="27" spans="1:37" ht="12.6" x14ac:dyDescent="0.25">
      <c r="A27" s="14">
        <v>75</v>
      </c>
      <c r="B27" s="3">
        <v>23.284700000000001</v>
      </c>
      <c r="C27" s="3">
        <v>6.1416000000000004</v>
      </c>
      <c r="D27" s="3">
        <v>29.255099999999999</v>
      </c>
      <c r="E27" s="3">
        <v>20.799900000000001</v>
      </c>
      <c r="F27" s="3">
        <v>6.6905999999999999</v>
      </c>
      <c r="G27" s="3">
        <v>5.0716999999999999</v>
      </c>
      <c r="H27" s="3">
        <v>7.4855</v>
      </c>
      <c r="I27" s="3">
        <v>19.2867</v>
      </c>
      <c r="J27" s="3">
        <v>16.213100000000001</v>
      </c>
      <c r="K27" s="3">
        <v>10.002000000000001</v>
      </c>
      <c r="L27" s="3">
        <v>9.7306000000000008</v>
      </c>
      <c r="M27" s="3">
        <v>10.687799999999999</v>
      </c>
      <c r="N27" s="3">
        <v>11.8131</v>
      </c>
      <c r="O27" s="3">
        <v>3.2214</v>
      </c>
      <c r="P27" s="3">
        <v>3.6431</v>
      </c>
      <c r="Q27" s="3">
        <v>3.8304999999999998</v>
      </c>
      <c r="R27" s="3">
        <v>1.1282000000000001</v>
      </c>
      <c r="S27" s="3">
        <v>0.89580000000000004</v>
      </c>
      <c r="T27" s="3">
        <v>0.34029999999999999</v>
      </c>
      <c r="U27" s="3">
        <v>1.1527000000000001</v>
      </c>
      <c r="V27" s="3">
        <v>1.3065</v>
      </c>
      <c r="W27" s="3"/>
      <c r="X27" s="3"/>
      <c r="Y27" s="3"/>
      <c r="Z27" s="3">
        <v>0.39789999999999998</v>
      </c>
      <c r="AA27" s="3">
        <v>0.23599999999999999</v>
      </c>
      <c r="AB27" s="3">
        <v>-0.79</v>
      </c>
      <c r="AC27" s="3">
        <v>-1.0046999999999999</v>
      </c>
      <c r="AD27" s="14"/>
      <c r="AE27" s="14"/>
      <c r="AF27" s="14"/>
      <c r="AG27" s="14"/>
      <c r="AH27" s="14"/>
      <c r="AI27" s="14"/>
      <c r="AJ27" s="14"/>
      <c r="AK27" s="14"/>
    </row>
    <row r="28" spans="1:37" ht="12.6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2.95" x14ac:dyDescent="0.3">
      <c r="A29" s="8" t="s">
        <v>45</v>
      </c>
      <c r="K29" s="8" t="s">
        <v>44</v>
      </c>
    </row>
    <row r="30" spans="1:37" ht="12.6" x14ac:dyDescent="0.25">
      <c r="A30" s="14" t="s">
        <v>17</v>
      </c>
      <c r="B30" s="52" t="s">
        <v>15</v>
      </c>
      <c r="C30" s="52"/>
      <c r="D30" s="52"/>
      <c r="E30" s="52"/>
      <c r="F30" s="52" t="s">
        <v>5</v>
      </c>
      <c r="G30" s="52"/>
      <c r="H30" s="52"/>
      <c r="I30" s="52"/>
      <c r="J30" s="9"/>
      <c r="K30" s="14" t="s">
        <v>17</v>
      </c>
      <c r="L30" s="52" t="s">
        <v>15</v>
      </c>
      <c r="M30" s="52"/>
      <c r="N30" s="52"/>
      <c r="O30" s="52"/>
      <c r="P30" s="52" t="s">
        <v>5</v>
      </c>
      <c r="Q30" s="52"/>
      <c r="R30" s="52"/>
      <c r="S30" s="52"/>
    </row>
    <row r="31" spans="1:37" ht="12.6" x14ac:dyDescent="0.25">
      <c r="A31" s="14">
        <v>2</v>
      </c>
      <c r="B31" s="14">
        <v>-7.8348779999999998</v>
      </c>
      <c r="C31" s="14">
        <v>14.68282</v>
      </c>
      <c r="D31" s="14">
        <v>-4.4019139999999997</v>
      </c>
      <c r="E31" s="14">
        <v>-4.0697669999999997</v>
      </c>
      <c r="F31" s="14">
        <v>-4.2200449999999998</v>
      </c>
      <c r="G31" s="14">
        <v>0.22505629999999999</v>
      </c>
      <c r="H31" s="14">
        <v>6.1224489999999996</v>
      </c>
      <c r="I31" s="14">
        <v>10.75604</v>
      </c>
      <c r="J31" s="9"/>
      <c r="K31" s="14">
        <v>2</v>
      </c>
      <c r="L31" s="3">
        <v>93</v>
      </c>
      <c r="M31" s="3">
        <v>-206</v>
      </c>
      <c r="N31" s="3">
        <v>46</v>
      </c>
      <c r="O31" s="3">
        <v>56</v>
      </c>
      <c r="P31" s="3">
        <v>56</v>
      </c>
      <c r="Q31" s="3">
        <v>-3</v>
      </c>
      <c r="R31" s="3">
        <v>-93</v>
      </c>
      <c r="S31" s="3">
        <v>-138</v>
      </c>
    </row>
    <row r="32" spans="1:37" ht="12.6" x14ac:dyDescent="0.25">
      <c r="A32" s="14">
        <v>5</v>
      </c>
      <c r="B32" s="14">
        <v>6.9924179999999998</v>
      </c>
      <c r="C32" s="14">
        <v>4.6329289999999999</v>
      </c>
      <c r="D32" s="14">
        <v>-5.0717699999999999</v>
      </c>
      <c r="E32" s="14">
        <v>-5.0872089999999996</v>
      </c>
      <c r="F32" s="14">
        <v>6.932931</v>
      </c>
      <c r="G32" s="14">
        <v>10.727679999999999</v>
      </c>
      <c r="H32" s="14">
        <v>8.1632650000000009</v>
      </c>
      <c r="I32" s="14">
        <v>11.925179999999999</v>
      </c>
      <c r="J32" s="9"/>
      <c r="K32" s="14">
        <v>5</v>
      </c>
      <c r="L32" s="3">
        <v>-83</v>
      </c>
      <c r="M32" s="3">
        <v>-66</v>
      </c>
      <c r="N32" s="3">
        <v>53</v>
      </c>
      <c r="O32" s="3">
        <v>70</v>
      </c>
      <c r="P32" s="3">
        <v>-92</v>
      </c>
      <c r="Q32" s="3">
        <v>-143</v>
      </c>
      <c r="R32" s="3">
        <v>-123</v>
      </c>
      <c r="S32" s="3">
        <v>-153</v>
      </c>
    </row>
    <row r="33" spans="1:19" ht="12.6" x14ac:dyDescent="0.25">
      <c r="A33" s="14">
        <v>10</v>
      </c>
      <c r="B33" s="14">
        <v>4.802022</v>
      </c>
      <c r="C33" s="14">
        <v>5.6307910000000003</v>
      </c>
      <c r="D33" s="14">
        <v>8.995215</v>
      </c>
      <c r="E33" s="14">
        <v>1.5988370000000001</v>
      </c>
      <c r="F33" s="14">
        <v>18.161269999999998</v>
      </c>
      <c r="G33" s="14">
        <v>12.97824</v>
      </c>
      <c r="H33" s="14">
        <v>19.09151</v>
      </c>
      <c r="I33" s="14">
        <v>25.798909999999999</v>
      </c>
      <c r="J33" s="9"/>
      <c r="K33" s="14">
        <v>10</v>
      </c>
      <c r="L33" s="3">
        <v>-57</v>
      </c>
      <c r="M33" s="3">
        <v>-79</v>
      </c>
      <c r="N33" s="3">
        <v>-94</v>
      </c>
      <c r="O33" s="3">
        <v>-22</v>
      </c>
      <c r="P33" s="3">
        <v>-242</v>
      </c>
      <c r="Q33" s="3">
        <v>-173</v>
      </c>
      <c r="R33" s="3">
        <v>-290</v>
      </c>
      <c r="S33" s="3">
        <v>-331</v>
      </c>
    </row>
    <row r="34" spans="1:19" ht="12.6" x14ac:dyDescent="0.25">
      <c r="A34" s="14">
        <v>20</v>
      </c>
      <c r="B34" s="14">
        <v>0.58972199999999997</v>
      </c>
      <c r="C34" s="14">
        <v>3.991447</v>
      </c>
      <c r="D34" s="14">
        <v>2.8708130000000001</v>
      </c>
      <c r="E34" s="14">
        <v>-12.93605</v>
      </c>
      <c r="F34" s="14">
        <v>27.656369999999999</v>
      </c>
      <c r="G34" s="14">
        <v>20.480119999999999</v>
      </c>
      <c r="H34" s="14">
        <v>26.793939999999999</v>
      </c>
      <c r="I34" s="14">
        <v>20.342949999999998</v>
      </c>
      <c r="J34" s="9"/>
      <c r="K34" s="14">
        <v>20</v>
      </c>
      <c r="L34" s="3">
        <v>-7</v>
      </c>
      <c r="M34" s="3">
        <v>-56</v>
      </c>
      <c r="N34" s="3">
        <v>-30</v>
      </c>
      <c r="O34" s="3">
        <v>178</v>
      </c>
      <c r="P34" s="3">
        <v>-367</v>
      </c>
      <c r="Q34" s="3">
        <v>-273</v>
      </c>
      <c r="R34" s="3">
        <v>-407</v>
      </c>
      <c r="S34" s="3">
        <v>-260</v>
      </c>
    </row>
    <row r="36" spans="1:19" ht="12.95" x14ac:dyDescent="0.3">
      <c r="A36" s="8" t="s">
        <v>46</v>
      </c>
      <c r="K36" s="8" t="s">
        <v>44</v>
      </c>
    </row>
    <row r="37" spans="1:19" ht="12.6" x14ac:dyDescent="0.25">
      <c r="A37" s="14" t="s">
        <v>18</v>
      </c>
      <c r="B37" s="52" t="s">
        <v>15</v>
      </c>
      <c r="C37" s="52"/>
      <c r="D37" s="52"/>
      <c r="E37" s="52"/>
      <c r="F37" s="52" t="s">
        <v>1</v>
      </c>
      <c r="G37" s="52"/>
      <c r="H37" s="52"/>
      <c r="I37" s="52"/>
      <c r="J37" s="9"/>
      <c r="K37" s="14" t="s">
        <v>17</v>
      </c>
      <c r="L37" s="52" t="s">
        <v>15</v>
      </c>
      <c r="M37" s="52"/>
      <c r="N37" s="52"/>
      <c r="O37" s="52"/>
      <c r="P37" s="52" t="s">
        <v>5</v>
      </c>
      <c r="Q37" s="52"/>
      <c r="R37" s="52"/>
      <c r="S37" s="52"/>
    </row>
    <row r="38" spans="1:19" ht="12.6" x14ac:dyDescent="0.25">
      <c r="A38" s="14">
        <v>6</v>
      </c>
      <c r="B38" s="14">
        <v>-1.2755860000000001</v>
      </c>
      <c r="C38" s="14">
        <v>11.09343</v>
      </c>
      <c r="D38" s="14">
        <v>7.2992699999999999</v>
      </c>
      <c r="E38" s="14">
        <v>9.7592210000000001</v>
      </c>
      <c r="F38" s="14">
        <v>15.26882</v>
      </c>
      <c r="G38" s="14">
        <v>3.340058</v>
      </c>
      <c r="H38" s="14">
        <v>8.8416720000000009</v>
      </c>
      <c r="I38" s="14">
        <v>13.69571</v>
      </c>
      <c r="J38" s="9"/>
      <c r="K38" s="14">
        <v>2</v>
      </c>
      <c r="L38" s="3">
        <v>14</v>
      </c>
      <c r="M38" s="3">
        <v>-163</v>
      </c>
      <c r="N38" s="3">
        <v>-93</v>
      </c>
      <c r="O38" s="3">
        <v>-127</v>
      </c>
      <c r="P38" s="3">
        <v>-213</v>
      </c>
      <c r="Q38" s="3">
        <v>-50</v>
      </c>
      <c r="R38" s="3">
        <v>-129</v>
      </c>
      <c r="S38" s="3">
        <v>-171</v>
      </c>
    </row>
    <row r="39" spans="1:19" ht="12.6" x14ac:dyDescent="0.25">
      <c r="A39" s="14">
        <v>12</v>
      </c>
      <c r="B39" s="14">
        <v>-4.627707</v>
      </c>
      <c r="C39" s="14">
        <v>19.27711</v>
      </c>
      <c r="D39" s="14">
        <v>-4.0928050000000002</v>
      </c>
      <c r="E39" s="14">
        <v>-1.3319669999999999</v>
      </c>
      <c r="F39" s="14">
        <v>28.793310000000002</v>
      </c>
      <c r="G39" s="14">
        <v>23.447659999999999</v>
      </c>
      <c r="H39" s="14">
        <v>13.388170000000001</v>
      </c>
      <c r="I39" s="14">
        <v>22.088989999999999</v>
      </c>
      <c r="J39" s="9"/>
      <c r="K39" s="14">
        <v>5</v>
      </c>
      <c r="L39" s="3">
        <v>52</v>
      </c>
      <c r="M39" s="3">
        <v>-283</v>
      </c>
      <c r="N39" s="3">
        <v>52</v>
      </c>
      <c r="O39" s="3">
        <v>17</v>
      </c>
      <c r="P39" s="3">
        <v>-402</v>
      </c>
      <c r="Q39" s="3">
        <v>-349</v>
      </c>
      <c r="R39" s="3">
        <v>-195</v>
      </c>
      <c r="S39" s="3">
        <v>-276</v>
      </c>
    </row>
    <row r="40" spans="1:19" ht="12.6" x14ac:dyDescent="0.25">
      <c r="A40" s="14">
        <v>18</v>
      </c>
      <c r="B40" s="14">
        <v>-6.1109460000000002</v>
      </c>
      <c r="C40" s="14">
        <v>14.957940000000001</v>
      </c>
      <c r="D40" s="14">
        <v>12.408759999999999</v>
      </c>
      <c r="E40" s="14">
        <v>6.8135250000000003</v>
      </c>
      <c r="F40" s="14">
        <v>22.939070000000001</v>
      </c>
      <c r="G40" s="14">
        <v>29.54494</v>
      </c>
      <c r="H40" s="14">
        <v>16.99794</v>
      </c>
      <c r="I40" s="14">
        <v>19.531040000000001</v>
      </c>
      <c r="J40" s="9"/>
      <c r="K40" s="14">
        <v>10</v>
      </c>
      <c r="L40" s="3">
        <v>69</v>
      </c>
      <c r="M40" s="3">
        <v>-219</v>
      </c>
      <c r="N40" s="3">
        <v>-159</v>
      </c>
      <c r="O40" s="3">
        <v>-89</v>
      </c>
      <c r="P40" s="3">
        <v>-320</v>
      </c>
      <c r="Q40" s="3">
        <v>-439</v>
      </c>
      <c r="R40" s="3">
        <v>-248</v>
      </c>
      <c r="S40" s="3">
        <v>-244</v>
      </c>
    </row>
    <row r="41" spans="1:19" ht="12.6" x14ac:dyDescent="0.25">
      <c r="A41" s="14">
        <v>24</v>
      </c>
      <c r="B41" s="14">
        <v>-4.0937409999999996</v>
      </c>
      <c r="C41" s="14">
        <v>4.75108</v>
      </c>
      <c r="D41" s="14">
        <v>7.1167879999999997</v>
      </c>
      <c r="E41" s="14">
        <v>6.4805330000000003</v>
      </c>
      <c r="F41" s="14">
        <v>33.811230000000002</v>
      </c>
      <c r="G41" s="14">
        <v>34.117910000000002</v>
      </c>
      <c r="H41" s="14">
        <v>13.5024</v>
      </c>
      <c r="I41" s="14">
        <v>18.784970000000001</v>
      </c>
      <c r="J41" s="9"/>
      <c r="K41" s="14">
        <v>20</v>
      </c>
      <c r="L41" s="3">
        <v>46</v>
      </c>
      <c r="M41" s="3">
        <v>-70</v>
      </c>
      <c r="N41" s="3">
        <v>-91</v>
      </c>
      <c r="O41" s="3">
        <v>-84</v>
      </c>
      <c r="P41" s="3">
        <v>-472</v>
      </c>
      <c r="Q41" s="3">
        <v>-507</v>
      </c>
      <c r="R41" s="3">
        <v>-197</v>
      </c>
      <c r="S41" s="3">
        <v>-235</v>
      </c>
    </row>
    <row r="43" spans="1:19" ht="12.95" x14ac:dyDescent="0.3">
      <c r="A43" s="40" t="s">
        <v>19</v>
      </c>
    </row>
    <row r="44" spans="1:19" ht="12.6" x14ac:dyDescent="0.25">
      <c r="A44" s="7" t="s">
        <v>20</v>
      </c>
      <c r="B44" s="52" t="s">
        <v>15</v>
      </c>
      <c r="C44" s="56"/>
      <c r="D44" s="56"/>
      <c r="E44" s="56"/>
      <c r="F44" s="52" t="s">
        <v>1</v>
      </c>
      <c r="G44" s="56"/>
      <c r="H44" s="56"/>
      <c r="I44" s="56"/>
    </row>
    <row r="45" spans="1:19" ht="12.6" x14ac:dyDescent="0.25">
      <c r="A45" s="7" t="s">
        <v>21</v>
      </c>
      <c r="B45" s="52">
        <v>37.1</v>
      </c>
      <c r="C45" s="56"/>
      <c r="D45" s="56"/>
      <c r="E45" s="56"/>
      <c r="F45" s="52">
        <v>36.1</v>
      </c>
      <c r="G45" s="56"/>
      <c r="H45" s="56"/>
      <c r="I45" s="56"/>
    </row>
    <row r="46" spans="1:19" ht="12.6" x14ac:dyDescent="0.25">
      <c r="B46" s="52">
        <v>36.5</v>
      </c>
      <c r="C46" s="56"/>
      <c r="D46" s="56"/>
      <c r="E46" s="56"/>
      <c r="F46" s="52">
        <v>36.200000000000003</v>
      </c>
      <c r="G46" s="56"/>
      <c r="H46" s="56"/>
      <c r="I46" s="56"/>
    </row>
    <row r="47" spans="1:19" ht="12.6" x14ac:dyDescent="0.25">
      <c r="B47" s="52">
        <v>36.9</v>
      </c>
      <c r="C47" s="56"/>
      <c r="D47" s="56"/>
      <c r="E47" s="56"/>
      <c r="F47" s="52">
        <v>35.700000000000003</v>
      </c>
      <c r="G47" s="56"/>
      <c r="H47" s="56"/>
      <c r="I47" s="56"/>
    </row>
    <row r="48" spans="1:19" ht="12.6" x14ac:dyDescent="0.25">
      <c r="B48" s="52">
        <v>37.200000000000003</v>
      </c>
      <c r="C48" s="56"/>
      <c r="D48" s="56"/>
      <c r="E48" s="56"/>
      <c r="F48" s="52">
        <v>35.5</v>
      </c>
      <c r="G48" s="56"/>
      <c r="H48" s="56"/>
      <c r="I48" s="56"/>
    </row>
    <row r="50" spans="1:9" ht="12.95" x14ac:dyDescent="0.3">
      <c r="A50" s="40" t="s">
        <v>22</v>
      </c>
    </row>
    <row r="51" spans="1:9" ht="12.6" x14ac:dyDescent="0.25">
      <c r="A51" s="7" t="s">
        <v>23</v>
      </c>
      <c r="B51" s="52" t="s">
        <v>15</v>
      </c>
      <c r="C51" s="56"/>
      <c r="D51" s="56"/>
      <c r="E51" s="56"/>
      <c r="F51" s="52" t="s">
        <v>1</v>
      </c>
      <c r="G51" s="56"/>
      <c r="H51" s="56"/>
      <c r="I51" s="56"/>
    </row>
    <row r="52" spans="1:9" ht="12.6" x14ac:dyDescent="0.25">
      <c r="A52" s="7" t="s">
        <v>24</v>
      </c>
      <c r="B52" s="53">
        <v>453</v>
      </c>
      <c r="C52" s="54"/>
      <c r="D52" s="54"/>
      <c r="E52" s="55"/>
      <c r="F52" s="52">
        <v>298</v>
      </c>
      <c r="G52" s="56"/>
      <c r="H52" s="56"/>
      <c r="I52" s="56"/>
    </row>
    <row r="53" spans="1:9" ht="12.6" x14ac:dyDescent="0.25">
      <c r="B53" s="53">
        <v>440</v>
      </c>
      <c r="C53" s="54"/>
      <c r="D53" s="54"/>
      <c r="E53" s="55"/>
      <c r="F53" s="52">
        <v>288</v>
      </c>
      <c r="G53" s="56"/>
      <c r="H53" s="56"/>
      <c r="I53" s="56"/>
    </row>
    <row r="54" spans="1:9" ht="12.6" x14ac:dyDescent="0.25">
      <c r="B54" s="53">
        <v>460</v>
      </c>
      <c r="C54" s="54"/>
      <c r="D54" s="54"/>
      <c r="E54" s="55"/>
      <c r="F54" s="52">
        <v>333</v>
      </c>
      <c r="G54" s="56"/>
      <c r="H54" s="56"/>
      <c r="I54" s="56"/>
    </row>
    <row r="55" spans="1:9" ht="12.6" x14ac:dyDescent="0.25">
      <c r="B55" s="53">
        <v>444</v>
      </c>
      <c r="C55" s="54"/>
      <c r="D55" s="54"/>
      <c r="E55" s="55"/>
      <c r="F55" s="52">
        <v>279</v>
      </c>
      <c r="G55" s="56"/>
      <c r="H55" s="56"/>
      <c r="I55" s="56"/>
    </row>
  </sheetData>
  <mergeCells count="36">
    <mergeCell ref="P37:S37"/>
    <mergeCell ref="B30:E30"/>
    <mergeCell ref="F30:I30"/>
    <mergeCell ref="L30:O30"/>
    <mergeCell ref="P30:S30"/>
    <mergeCell ref="B37:E37"/>
    <mergeCell ref="F37:I37"/>
    <mergeCell ref="B12:M12"/>
    <mergeCell ref="N12:Y12"/>
    <mergeCell ref="Z12:AK12"/>
    <mergeCell ref="B2:J2"/>
    <mergeCell ref="K2:S2"/>
    <mergeCell ref="B55:E55"/>
    <mergeCell ref="F55:I55"/>
    <mergeCell ref="B51:E51"/>
    <mergeCell ref="F51:I51"/>
    <mergeCell ref="B52:E52"/>
    <mergeCell ref="F52:I52"/>
    <mergeCell ref="B53:E53"/>
    <mergeCell ref="F53:I53"/>
    <mergeCell ref="B21:M21"/>
    <mergeCell ref="N21:Y21"/>
    <mergeCell ref="Z21:AK21"/>
    <mergeCell ref="B54:E54"/>
    <mergeCell ref="F54:I54"/>
    <mergeCell ref="B44:E44"/>
    <mergeCell ref="B45:E45"/>
    <mergeCell ref="B46:E46"/>
    <mergeCell ref="B48:E48"/>
    <mergeCell ref="F44:I44"/>
    <mergeCell ref="F45:I45"/>
    <mergeCell ref="F46:I46"/>
    <mergeCell ref="F47:I47"/>
    <mergeCell ref="F48:I48"/>
    <mergeCell ref="B47:E47"/>
    <mergeCell ref="L37:O37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="71" zoomScaleNormal="71" workbookViewId="0">
      <selection activeCell="H59" sqref="H59"/>
    </sheetView>
  </sheetViews>
  <sheetFormatPr defaultColWidth="8.7109375" defaultRowHeight="12.75" x14ac:dyDescent="0.2"/>
  <cols>
    <col min="1" max="1" width="13.42578125" style="9" customWidth="1"/>
    <col min="2" max="16384" width="8.7109375" style="9"/>
  </cols>
  <sheetData>
    <row r="1" spans="1:9" s="38" customFormat="1" ht="12.95" x14ac:dyDescent="0.3">
      <c r="A1" s="38" t="s">
        <v>25</v>
      </c>
    </row>
    <row r="2" spans="1:9" ht="12.6" x14ac:dyDescent="0.25">
      <c r="A2" s="14" t="s">
        <v>17</v>
      </c>
      <c r="B2" s="52" t="s">
        <v>2</v>
      </c>
      <c r="C2" s="52"/>
      <c r="D2" s="52"/>
      <c r="E2" s="52"/>
      <c r="F2" s="52" t="s">
        <v>5</v>
      </c>
      <c r="G2" s="52"/>
      <c r="H2" s="52"/>
      <c r="I2" s="52"/>
    </row>
    <row r="3" spans="1:9" ht="12.6" x14ac:dyDescent="0.25">
      <c r="A3" s="3">
        <v>0.01</v>
      </c>
      <c r="B3" s="3">
        <v>-4</v>
      </c>
      <c r="C3" s="3">
        <v>-21</v>
      </c>
      <c r="D3" s="3">
        <v>-2</v>
      </c>
      <c r="E3" s="3">
        <v>5</v>
      </c>
      <c r="F3" s="3"/>
      <c r="G3" s="3"/>
      <c r="H3" s="3"/>
      <c r="I3" s="3"/>
    </row>
    <row r="4" spans="1:9" ht="12.6" x14ac:dyDescent="0.25">
      <c r="A4" s="3">
        <v>0.03</v>
      </c>
      <c r="B4" s="3">
        <v>-7</v>
      </c>
      <c r="C4" s="3">
        <v>-19</v>
      </c>
      <c r="D4" s="3">
        <v>5</v>
      </c>
      <c r="E4" s="3">
        <v>10</v>
      </c>
      <c r="F4" s="3"/>
      <c r="G4" s="3"/>
      <c r="H4" s="3"/>
      <c r="I4" s="3"/>
    </row>
    <row r="5" spans="1:9" ht="12.6" x14ac:dyDescent="0.25">
      <c r="A5" s="3">
        <v>0.1</v>
      </c>
      <c r="B5" s="3">
        <v>-25</v>
      </c>
      <c r="C5" s="3">
        <v>-18</v>
      </c>
      <c r="D5" s="3">
        <v>11</v>
      </c>
      <c r="E5" s="3">
        <v>9</v>
      </c>
      <c r="F5" s="3"/>
      <c r="G5" s="3"/>
      <c r="H5" s="3"/>
      <c r="I5" s="3"/>
    </row>
    <row r="6" spans="1:9" ht="12.6" x14ac:dyDescent="0.25">
      <c r="A6" s="3">
        <v>0.3</v>
      </c>
      <c r="B6" s="3">
        <v>-21</v>
      </c>
      <c r="C6" s="3">
        <v>-38</v>
      </c>
      <c r="D6" s="3">
        <v>-8</v>
      </c>
      <c r="E6" s="3">
        <v>3</v>
      </c>
      <c r="F6" s="3"/>
      <c r="G6" s="3"/>
      <c r="H6" s="3"/>
      <c r="I6" s="3"/>
    </row>
    <row r="7" spans="1:9" ht="12.6" x14ac:dyDescent="0.25">
      <c r="A7" s="3">
        <v>1</v>
      </c>
      <c r="B7" s="3">
        <v>-77</v>
      </c>
      <c r="C7" s="3">
        <v>-54</v>
      </c>
      <c r="D7" s="3">
        <v>-41</v>
      </c>
      <c r="E7" s="3">
        <v>-60</v>
      </c>
      <c r="F7" s="3">
        <v>14</v>
      </c>
      <c r="G7" s="3">
        <v>5</v>
      </c>
      <c r="H7" s="3">
        <v>24</v>
      </c>
      <c r="I7" s="3"/>
    </row>
    <row r="8" spans="1:9" ht="12.6" x14ac:dyDescent="0.25">
      <c r="A8" s="3">
        <v>3</v>
      </c>
      <c r="B8" s="3"/>
      <c r="C8" s="3"/>
      <c r="D8" s="3"/>
      <c r="E8" s="3"/>
      <c r="F8" s="3">
        <v>2</v>
      </c>
      <c r="G8" s="3">
        <v>-1</v>
      </c>
      <c r="H8" s="3">
        <v>34</v>
      </c>
      <c r="I8" s="3"/>
    </row>
    <row r="9" spans="1:9" ht="12.6" x14ac:dyDescent="0.25">
      <c r="A9" s="3">
        <v>10</v>
      </c>
      <c r="B9" s="3"/>
      <c r="C9" s="3"/>
      <c r="D9" s="3"/>
      <c r="E9" s="3"/>
      <c r="F9" s="3">
        <v>2</v>
      </c>
      <c r="G9" s="3">
        <v>1</v>
      </c>
      <c r="H9" s="3">
        <v>19</v>
      </c>
      <c r="I9" s="3"/>
    </row>
    <row r="10" spans="1:9" ht="12.6" x14ac:dyDescent="0.25">
      <c r="A10" s="3">
        <v>30</v>
      </c>
      <c r="B10" s="3"/>
      <c r="C10" s="3"/>
      <c r="D10" s="3"/>
      <c r="E10" s="3"/>
      <c r="F10" s="3">
        <v>-41</v>
      </c>
      <c r="G10" s="3">
        <v>-36</v>
      </c>
      <c r="H10" s="3">
        <v>-27</v>
      </c>
      <c r="I10" s="3"/>
    </row>
    <row r="11" spans="1:9" ht="12.6" x14ac:dyDescent="0.25">
      <c r="A11" s="3">
        <v>100</v>
      </c>
      <c r="B11" s="3"/>
      <c r="C11" s="3"/>
      <c r="D11" s="3"/>
      <c r="E11" s="3"/>
      <c r="F11" s="3">
        <v>-48</v>
      </c>
      <c r="G11" s="3">
        <v>-50</v>
      </c>
      <c r="H11" s="3">
        <v>-62</v>
      </c>
      <c r="I11" s="3"/>
    </row>
    <row r="13" spans="1:9" s="38" customFormat="1" ht="12.95" x14ac:dyDescent="0.3">
      <c r="A13" s="38" t="s">
        <v>30</v>
      </c>
    </row>
    <row r="14" spans="1:9" ht="12.6" x14ac:dyDescent="0.25">
      <c r="A14" s="14" t="s">
        <v>17</v>
      </c>
      <c r="B14" s="52" t="s">
        <v>2</v>
      </c>
      <c r="C14" s="52"/>
      <c r="D14" s="52"/>
      <c r="E14" s="52"/>
      <c r="F14" s="52" t="s">
        <v>5</v>
      </c>
      <c r="G14" s="52"/>
      <c r="H14" s="52"/>
      <c r="I14" s="52"/>
    </row>
    <row r="15" spans="1:9" ht="12.6" x14ac:dyDescent="0.25">
      <c r="A15" s="3">
        <v>0.01</v>
      </c>
      <c r="B15" s="3">
        <v>0</v>
      </c>
      <c r="C15" s="3">
        <v>0</v>
      </c>
      <c r="D15" s="3">
        <v>0</v>
      </c>
      <c r="E15" s="3">
        <v>0</v>
      </c>
      <c r="F15" s="3"/>
      <c r="G15" s="3"/>
      <c r="H15" s="3"/>
      <c r="I15" s="3"/>
    </row>
    <row r="16" spans="1:9" ht="12.6" x14ac:dyDescent="0.25">
      <c r="A16" s="3">
        <v>0.03</v>
      </c>
      <c r="B16" s="3">
        <v>0</v>
      </c>
      <c r="C16" s="3">
        <v>0</v>
      </c>
      <c r="D16" s="3">
        <v>0</v>
      </c>
      <c r="E16" s="3">
        <v>0</v>
      </c>
      <c r="F16" s="3"/>
      <c r="G16" s="3"/>
      <c r="H16" s="3"/>
      <c r="I16" s="3"/>
    </row>
    <row r="17" spans="1:10" ht="12.6" x14ac:dyDescent="0.25">
      <c r="A17" s="3">
        <v>0.1</v>
      </c>
      <c r="B17" s="3">
        <v>0</v>
      </c>
      <c r="C17" s="3">
        <v>0.1</v>
      </c>
      <c r="D17" s="3">
        <v>0</v>
      </c>
      <c r="E17" s="3">
        <v>0</v>
      </c>
      <c r="F17" s="3"/>
      <c r="G17" s="3"/>
      <c r="H17" s="3"/>
      <c r="I17" s="3"/>
    </row>
    <row r="18" spans="1:10" ht="12.6" x14ac:dyDescent="0.25">
      <c r="A18" s="3">
        <v>0.3</v>
      </c>
      <c r="B18" s="3">
        <v>3.5</v>
      </c>
      <c r="C18" s="3">
        <v>2</v>
      </c>
      <c r="D18" s="3">
        <v>3.1</v>
      </c>
      <c r="E18" s="3">
        <v>2.5</v>
      </c>
      <c r="F18" s="3"/>
      <c r="G18" s="3"/>
      <c r="H18" s="3"/>
      <c r="I18" s="3"/>
    </row>
    <row r="19" spans="1:10" ht="12.6" x14ac:dyDescent="0.25">
      <c r="A19" s="3">
        <v>1</v>
      </c>
      <c r="B19" s="3">
        <v>27.2</v>
      </c>
      <c r="C19" s="3">
        <v>34</v>
      </c>
      <c r="D19" s="3">
        <v>22</v>
      </c>
      <c r="E19" s="3">
        <v>18.399999999999999</v>
      </c>
      <c r="F19" s="3">
        <v>0</v>
      </c>
      <c r="G19" s="3">
        <v>0</v>
      </c>
      <c r="H19" s="3">
        <v>0</v>
      </c>
      <c r="I19" s="3"/>
    </row>
    <row r="20" spans="1:10" ht="12.6" x14ac:dyDescent="0.25">
      <c r="A20" s="3">
        <v>3</v>
      </c>
      <c r="B20" s="3"/>
      <c r="C20" s="3"/>
      <c r="D20" s="3"/>
      <c r="E20" s="3"/>
      <c r="F20" s="3">
        <v>0</v>
      </c>
      <c r="G20" s="3">
        <v>0</v>
      </c>
      <c r="H20" s="3">
        <v>0</v>
      </c>
      <c r="I20" s="3"/>
    </row>
    <row r="21" spans="1:10" ht="12.6" x14ac:dyDescent="0.25">
      <c r="A21" s="3">
        <v>10</v>
      </c>
      <c r="B21" s="3"/>
      <c r="C21" s="3"/>
      <c r="D21" s="3"/>
      <c r="E21" s="3"/>
      <c r="F21" s="3">
        <v>0</v>
      </c>
      <c r="G21" s="3">
        <v>0</v>
      </c>
      <c r="H21" s="3">
        <v>0</v>
      </c>
      <c r="I21" s="3"/>
    </row>
    <row r="22" spans="1:10" ht="12.6" x14ac:dyDescent="0.25">
      <c r="A22" s="3">
        <v>30</v>
      </c>
      <c r="B22" s="3"/>
      <c r="C22" s="3"/>
      <c r="D22" s="3"/>
      <c r="E22" s="3"/>
      <c r="F22" s="3">
        <v>0</v>
      </c>
      <c r="G22" s="3">
        <v>0</v>
      </c>
      <c r="H22" s="3">
        <v>0</v>
      </c>
      <c r="I22" s="3"/>
    </row>
    <row r="23" spans="1:10" ht="12.6" x14ac:dyDescent="0.25">
      <c r="A23" s="3">
        <v>100</v>
      </c>
      <c r="B23" s="3"/>
      <c r="C23" s="3"/>
      <c r="D23" s="3"/>
      <c r="E23" s="3"/>
      <c r="F23" s="3">
        <v>0</v>
      </c>
      <c r="G23" s="3">
        <v>0</v>
      </c>
      <c r="H23" s="3">
        <v>0</v>
      </c>
      <c r="I23" s="3"/>
    </row>
    <row r="25" spans="1:10" ht="12.95" x14ac:dyDescent="0.3">
      <c r="A25" s="38" t="s">
        <v>29</v>
      </c>
    </row>
    <row r="26" spans="1:10" ht="12.6" x14ac:dyDescent="0.25">
      <c r="A26" s="14" t="s">
        <v>31</v>
      </c>
      <c r="B26" s="52" t="s">
        <v>26</v>
      </c>
      <c r="C26" s="52"/>
      <c r="D26" s="52"/>
      <c r="E26" s="52" t="s">
        <v>27</v>
      </c>
      <c r="F26" s="52"/>
      <c r="G26" s="52"/>
      <c r="H26" s="52" t="s">
        <v>28</v>
      </c>
      <c r="I26" s="52"/>
      <c r="J26" s="52"/>
    </row>
    <row r="27" spans="1:10" ht="12.6" x14ac:dyDescent="0.25">
      <c r="A27" s="3">
        <v>1</v>
      </c>
      <c r="B27" s="3">
        <v>7.45</v>
      </c>
      <c r="C27" s="3">
        <v>7.42</v>
      </c>
      <c r="D27" s="3">
        <v>7.47</v>
      </c>
      <c r="E27" s="3">
        <v>-2.8</v>
      </c>
      <c r="F27" s="3">
        <v>-0.5</v>
      </c>
      <c r="G27" s="3">
        <v>-2.8</v>
      </c>
      <c r="H27" s="3">
        <v>30.75</v>
      </c>
      <c r="I27" s="3">
        <v>36.75</v>
      </c>
      <c r="J27" s="3">
        <v>29.25</v>
      </c>
    </row>
    <row r="28" spans="1:10" ht="12.6" x14ac:dyDescent="0.25">
      <c r="A28" s="3">
        <v>3</v>
      </c>
      <c r="B28" s="3">
        <v>7.41</v>
      </c>
      <c r="C28" s="3">
        <v>7.4</v>
      </c>
      <c r="D28" s="3">
        <v>7.44</v>
      </c>
      <c r="E28" s="3">
        <v>-4.3</v>
      </c>
      <c r="F28" s="3">
        <v>-1.7</v>
      </c>
      <c r="G28" s="3">
        <v>-5.2</v>
      </c>
      <c r="H28" s="3">
        <v>32.25</v>
      </c>
      <c r="I28" s="3">
        <v>37.5</v>
      </c>
      <c r="J28" s="3">
        <v>28.5</v>
      </c>
    </row>
    <row r="29" spans="1:10" ht="12.6" x14ac:dyDescent="0.25">
      <c r="A29" s="3">
        <v>10</v>
      </c>
      <c r="B29" s="3">
        <v>7.36</v>
      </c>
      <c r="C29" s="3">
        <v>7.38</v>
      </c>
      <c r="D29" s="3">
        <v>7.38</v>
      </c>
      <c r="E29" s="3">
        <v>-8.1</v>
      </c>
      <c r="F29" s="3">
        <v>-3.7</v>
      </c>
      <c r="G29" s="3">
        <v>-8.1999999999999993</v>
      </c>
      <c r="H29" s="3">
        <v>30.75</v>
      </c>
      <c r="I29" s="3">
        <v>36</v>
      </c>
      <c r="J29" s="3">
        <v>28.5</v>
      </c>
    </row>
    <row r="30" spans="1:10" ht="12.6" x14ac:dyDescent="0.25">
      <c r="A30" s="3">
        <v>30</v>
      </c>
      <c r="B30" s="3">
        <v>7.29</v>
      </c>
      <c r="C30" s="3">
        <v>7.32</v>
      </c>
      <c r="D30" s="3">
        <v>7.34</v>
      </c>
      <c r="E30" s="3">
        <v>-10.8</v>
      </c>
      <c r="F30" s="3">
        <v>-7.1</v>
      </c>
      <c r="G30" s="3">
        <v>-10.8</v>
      </c>
      <c r="H30" s="3">
        <v>32.25</v>
      </c>
      <c r="I30" s="3">
        <v>36.75</v>
      </c>
      <c r="J30" s="3">
        <v>27.75</v>
      </c>
    </row>
    <row r="31" spans="1:10" ht="12.6" x14ac:dyDescent="0.25">
      <c r="A31" s="3">
        <v>100</v>
      </c>
      <c r="B31" s="3">
        <v>7.17</v>
      </c>
      <c r="C31" s="3">
        <v>7.19</v>
      </c>
      <c r="D31" s="3">
        <v>7.15</v>
      </c>
      <c r="E31" s="3">
        <v>-16.3</v>
      </c>
      <c r="F31" s="3">
        <v>-15.7</v>
      </c>
      <c r="G31" s="3">
        <v>-20</v>
      </c>
      <c r="H31" s="3">
        <v>33.75</v>
      </c>
      <c r="I31" s="3">
        <v>32.25</v>
      </c>
      <c r="J31" s="3">
        <v>25.5</v>
      </c>
    </row>
    <row r="33" spans="1:12" ht="12.95" x14ac:dyDescent="0.3">
      <c r="A33" s="38" t="s">
        <v>32</v>
      </c>
    </row>
    <row r="34" spans="1:12" ht="12.6" x14ac:dyDescent="0.25">
      <c r="A34" s="14" t="s">
        <v>31</v>
      </c>
      <c r="B34" s="52" t="s">
        <v>33</v>
      </c>
      <c r="C34" s="52"/>
      <c r="D34" s="52"/>
      <c r="E34" s="52" t="s">
        <v>34</v>
      </c>
      <c r="F34" s="52"/>
      <c r="G34" s="52"/>
    </row>
    <row r="35" spans="1:12" ht="12.6" x14ac:dyDescent="0.25">
      <c r="A35" s="3">
        <v>1</v>
      </c>
      <c r="B35" s="3">
        <v>4.4000000000000004</v>
      </c>
      <c r="C35" s="3">
        <v>6.6</v>
      </c>
      <c r="D35" s="3">
        <v>6.6</v>
      </c>
      <c r="E35" s="3">
        <v>1.6</v>
      </c>
      <c r="F35" s="3">
        <v>1.4</v>
      </c>
      <c r="G35" s="3">
        <v>1.6</v>
      </c>
    </row>
    <row r="36" spans="1:12" ht="12.6" x14ac:dyDescent="0.25">
      <c r="A36" s="3">
        <v>3</v>
      </c>
      <c r="B36" s="3">
        <v>4.2</v>
      </c>
      <c r="C36" s="3">
        <v>6.3</v>
      </c>
      <c r="D36" s="3">
        <v>6.4</v>
      </c>
      <c r="E36" s="3">
        <v>1.9</v>
      </c>
      <c r="F36" s="3">
        <v>1.8</v>
      </c>
      <c r="G36" s="3">
        <v>2</v>
      </c>
    </row>
    <row r="37" spans="1:12" ht="12.6" x14ac:dyDescent="0.25">
      <c r="A37" s="3">
        <v>10</v>
      </c>
      <c r="B37" s="3">
        <v>3.5</v>
      </c>
      <c r="C37" s="3">
        <v>6</v>
      </c>
      <c r="D37" s="3">
        <v>6.8</v>
      </c>
      <c r="E37" s="3">
        <v>2.1</v>
      </c>
      <c r="F37" s="3">
        <v>2.2999999999999998</v>
      </c>
      <c r="G37" s="3">
        <v>2.5</v>
      </c>
    </row>
    <row r="38" spans="1:12" ht="12.6" x14ac:dyDescent="0.25">
      <c r="A38" s="3">
        <v>30</v>
      </c>
      <c r="B38" s="3">
        <v>2.4</v>
      </c>
      <c r="C38" s="3">
        <v>5.7</v>
      </c>
      <c r="D38" s="3">
        <v>5.3</v>
      </c>
      <c r="E38" s="3">
        <v>2.9</v>
      </c>
      <c r="F38" s="3">
        <v>2.6</v>
      </c>
      <c r="G38" s="3">
        <v>2.9</v>
      </c>
      <c r="K38" s="1"/>
      <c r="L38" s="1"/>
    </row>
    <row r="39" spans="1:12" ht="12.6" x14ac:dyDescent="0.25">
      <c r="A39" s="3">
        <v>100</v>
      </c>
      <c r="B39" s="3">
        <v>1.1000000000000001</v>
      </c>
      <c r="C39" s="3">
        <v>1.8</v>
      </c>
      <c r="D39" s="3">
        <v>5.7</v>
      </c>
      <c r="E39" s="3">
        <v>5.6</v>
      </c>
      <c r="F39" s="3">
        <v>5.3</v>
      </c>
      <c r="G39" s="3">
        <v>5.3</v>
      </c>
    </row>
    <row r="41" spans="1:12" ht="12.95" x14ac:dyDescent="0.3">
      <c r="A41" s="38" t="s">
        <v>35</v>
      </c>
    </row>
    <row r="42" spans="1:12" ht="12.6" x14ac:dyDescent="0.25">
      <c r="A42" s="14" t="s">
        <v>31</v>
      </c>
      <c r="B42" s="52" t="s">
        <v>36</v>
      </c>
      <c r="C42" s="52"/>
      <c r="D42" s="52"/>
    </row>
    <row r="43" spans="1:12" ht="12.6" x14ac:dyDescent="0.25">
      <c r="A43" s="3">
        <v>1</v>
      </c>
      <c r="B43" s="3">
        <v>13.3</v>
      </c>
      <c r="C43" s="3">
        <v>11.6</v>
      </c>
      <c r="D43" s="3">
        <v>20.6</v>
      </c>
    </row>
    <row r="44" spans="1:12" ht="12.6" x14ac:dyDescent="0.25">
      <c r="A44" s="3">
        <v>3</v>
      </c>
      <c r="B44" s="3">
        <v>45.5</v>
      </c>
      <c r="C44" s="3">
        <v>47.7</v>
      </c>
      <c r="D44" s="3"/>
    </row>
    <row r="45" spans="1:12" ht="12.6" x14ac:dyDescent="0.25">
      <c r="A45" s="3">
        <v>10</v>
      </c>
      <c r="B45" s="3">
        <v>190.3</v>
      </c>
      <c r="C45" s="3">
        <v>148.30000000000001</v>
      </c>
      <c r="D45" s="3">
        <v>103.1</v>
      </c>
    </row>
    <row r="46" spans="1:12" ht="12.6" x14ac:dyDescent="0.25">
      <c r="A46" s="3">
        <v>30</v>
      </c>
      <c r="B46" s="3">
        <v>337.2</v>
      </c>
      <c r="C46" s="3">
        <v>414.3</v>
      </c>
      <c r="D46" s="3">
        <v>364</v>
      </c>
    </row>
    <row r="47" spans="1:12" ht="12.6" x14ac:dyDescent="0.25">
      <c r="A47" s="3">
        <v>100</v>
      </c>
      <c r="B47" s="3">
        <v>1320.4</v>
      </c>
      <c r="C47" s="3">
        <v>1144</v>
      </c>
      <c r="D47" s="3">
        <v>1364.3</v>
      </c>
    </row>
    <row r="49" spans="1:4" ht="12.95" x14ac:dyDescent="0.3">
      <c r="A49" s="38" t="s">
        <v>37</v>
      </c>
    </row>
    <row r="50" spans="1:4" ht="12.6" x14ac:dyDescent="0.25">
      <c r="A50" s="14" t="s">
        <v>39</v>
      </c>
      <c r="B50" s="39" t="s">
        <v>38</v>
      </c>
    </row>
    <row r="51" spans="1:4" x14ac:dyDescent="0.2">
      <c r="A51" s="3">
        <v>13.3</v>
      </c>
      <c r="B51" s="3">
        <v>7.45</v>
      </c>
      <c r="C51" s="1"/>
      <c r="D51" s="57" t="s">
        <v>55</v>
      </c>
    </row>
    <row r="52" spans="1:4" x14ac:dyDescent="0.2">
      <c r="A52" s="3">
        <v>45.5</v>
      </c>
      <c r="B52" s="3">
        <v>7.41</v>
      </c>
      <c r="C52" s="1"/>
      <c r="D52" s="58"/>
    </row>
    <row r="53" spans="1:4" x14ac:dyDescent="0.2">
      <c r="A53" s="3">
        <v>190.3</v>
      </c>
      <c r="B53" s="3">
        <v>7.36</v>
      </c>
      <c r="C53" s="1"/>
      <c r="D53" s="58"/>
    </row>
    <row r="54" spans="1:4" x14ac:dyDescent="0.2">
      <c r="A54" s="3">
        <v>337.2</v>
      </c>
      <c r="B54" s="3">
        <v>7.29</v>
      </c>
      <c r="C54" s="1"/>
      <c r="D54" s="58"/>
    </row>
    <row r="55" spans="1:4" x14ac:dyDescent="0.2">
      <c r="A55" s="3">
        <v>1320.4</v>
      </c>
      <c r="B55" s="3">
        <v>7.17</v>
      </c>
      <c r="C55" s="1"/>
      <c r="D55" s="58"/>
    </row>
    <row r="56" spans="1:4" x14ac:dyDescent="0.2">
      <c r="A56" s="3">
        <v>11.6</v>
      </c>
      <c r="B56" s="3">
        <v>7.42</v>
      </c>
      <c r="C56" s="1"/>
      <c r="D56" s="57" t="s">
        <v>56</v>
      </c>
    </row>
    <row r="57" spans="1:4" x14ac:dyDescent="0.2">
      <c r="A57" s="3">
        <v>47.7</v>
      </c>
      <c r="B57" s="3">
        <v>7.4</v>
      </c>
      <c r="C57" s="1"/>
      <c r="D57" s="58"/>
    </row>
    <row r="58" spans="1:4" x14ac:dyDescent="0.2">
      <c r="A58" s="3">
        <v>148.30000000000001</v>
      </c>
      <c r="B58" s="3">
        <v>7.38</v>
      </c>
      <c r="C58" s="1"/>
      <c r="D58" s="58"/>
    </row>
    <row r="59" spans="1:4" x14ac:dyDescent="0.2">
      <c r="A59" s="3">
        <v>414.3</v>
      </c>
      <c r="B59" s="3">
        <v>7.32</v>
      </c>
      <c r="C59" s="1"/>
      <c r="D59" s="58"/>
    </row>
    <row r="60" spans="1:4" x14ac:dyDescent="0.2">
      <c r="A60" s="3">
        <v>1144</v>
      </c>
      <c r="B60" s="3">
        <v>7.19</v>
      </c>
      <c r="C60" s="1"/>
      <c r="D60" s="58"/>
    </row>
    <row r="61" spans="1:4" x14ac:dyDescent="0.2">
      <c r="A61" s="3">
        <v>20.6</v>
      </c>
      <c r="B61" s="3">
        <v>7.47</v>
      </c>
      <c r="C61" s="1"/>
      <c r="D61" s="57" t="s">
        <v>57</v>
      </c>
    </row>
    <row r="62" spans="1:4" x14ac:dyDescent="0.2">
      <c r="A62" s="3"/>
      <c r="B62" s="3">
        <v>7.44</v>
      </c>
      <c r="C62" s="1"/>
      <c r="D62" s="58"/>
    </row>
    <row r="63" spans="1:4" x14ac:dyDescent="0.2">
      <c r="A63" s="3">
        <v>103.1</v>
      </c>
      <c r="B63" s="3">
        <v>7.38</v>
      </c>
      <c r="C63" s="1"/>
      <c r="D63" s="58"/>
    </row>
    <row r="64" spans="1:4" x14ac:dyDescent="0.2">
      <c r="A64" s="3">
        <v>364</v>
      </c>
      <c r="B64" s="3">
        <v>7.34</v>
      </c>
      <c r="C64" s="1"/>
      <c r="D64" s="58"/>
    </row>
    <row r="65" spans="1:4" x14ac:dyDescent="0.2">
      <c r="A65" s="3">
        <v>1364.3</v>
      </c>
      <c r="B65" s="3">
        <v>7.15</v>
      </c>
      <c r="C65" s="1"/>
      <c r="D65" s="58"/>
    </row>
  </sheetData>
  <mergeCells count="13">
    <mergeCell ref="B2:E2"/>
    <mergeCell ref="F2:I2"/>
    <mergeCell ref="B14:E14"/>
    <mergeCell ref="F14:I14"/>
    <mergeCell ref="B26:D26"/>
    <mergeCell ref="E26:G26"/>
    <mergeCell ref="H26:J26"/>
    <mergeCell ref="D51:D55"/>
    <mergeCell ref="D56:D60"/>
    <mergeCell ref="D61:D65"/>
    <mergeCell ref="B34:D34"/>
    <mergeCell ref="E34:G34"/>
    <mergeCell ref="B42:D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9"/>
  <sheetViews>
    <sheetView zoomScale="70" zoomScaleNormal="70" workbookViewId="0">
      <selection activeCell="P32" sqref="P32"/>
    </sheetView>
  </sheetViews>
  <sheetFormatPr defaultColWidth="8.7109375" defaultRowHeight="12.75" x14ac:dyDescent="0.2"/>
  <cols>
    <col min="1" max="1" width="15.28515625" style="24" customWidth="1"/>
    <col min="2" max="2" width="12" style="24" customWidth="1"/>
    <col min="3" max="3" width="8.7109375" style="24"/>
    <col min="4" max="4" width="13" style="24" customWidth="1"/>
    <col min="5" max="8" width="8.7109375" style="24"/>
    <col min="9" max="9" width="11.140625" style="24" customWidth="1"/>
    <col min="10" max="16384" width="8.7109375" style="24"/>
  </cols>
  <sheetData>
    <row r="1" spans="1:19" s="23" customFormat="1" ht="12.95" x14ac:dyDescent="0.3">
      <c r="A1" s="23" t="s">
        <v>40</v>
      </c>
    </row>
    <row r="2" spans="1:19" ht="12.6" x14ac:dyDescent="0.25">
      <c r="A2" s="16" t="s">
        <v>31</v>
      </c>
      <c r="B2" s="59" t="s">
        <v>41</v>
      </c>
      <c r="C2" s="59"/>
      <c r="D2" s="59"/>
      <c r="E2" s="59" t="s">
        <v>42</v>
      </c>
      <c r="F2" s="59"/>
      <c r="G2" s="59"/>
    </row>
    <row r="3" spans="1:19" ht="12.6" x14ac:dyDescent="0.25">
      <c r="A3" s="16" t="s">
        <v>58</v>
      </c>
      <c r="B3" s="16">
        <v>89.488</v>
      </c>
      <c r="C3" s="16">
        <v>63.919999999999995</v>
      </c>
      <c r="D3" s="16">
        <v>89.488</v>
      </c>
      <c r="E3" s="16">
        <v>91.8</v>
      </c>
      <c r="F3" s="16">
        <v>80.8</v>
      </c>
      <c r="G3" s="16">
        <v>92.9</v>
      </c>
    </row>
    <row r="4" spans="1:19" ht="12.6" x14ac:dyDescent="0.25">
      <c r="A4" s="16">
        <v>1</v>
      </c>
      <c r="B4" s="16">
        <v>82.5</v>
      </c>
      <c r="C4" s="16">
        <v>65.25</v>
      </c>
      <c r="D4" s="16">
        <v>92.25</v>
      </c>
      <c r="E4" s="16">
        <v>89.4</v>
      </c>
      <c r="F4" s="16">
        <v>80</v>
      </c>
      <c r="G4" s="16">
        <v>92.1</v>
      </c>
    </row>
    <row r="5" spans="1:19" ht="12.6" x14ac:dyDescent="0.25">
      <c r="A5" s="16">
        <v>3</v>
      </c>
      <c r="B5" s="16">
        <v>77.25</v>
      </c>
      <c r="C5" s="16">
        <v>63.75</v>
      </c>
      <c r="D5" s="16">
        <v>92.25</v>
      </c>
      <c r="E5" s="16">
        <v>86.1</v>
      </c>
      <c r="F5" s="16">
        <v>76.2</v>
      </c>
      <c r="G5" s="16">
        <v>91.4</v>
      </c>
    </row>
    <row r="6" spans="1:19" ht="12.6" x14ac:dyDescent="0.25">
      <c r="A6" s="16">
        <v>10</v>
      </c>
      <c r="B6" s="16">
        <v>80.25</v>
      </c>
      <c r="C6" s="16">
        <v>72</v>
      </c>
      <c r="D6" s="16">
        <v>90.75</v>
      </c>
      <c r="E6" s="16">
        <v>83.7</v>
      </c>
      <c r="F6" s="16">
        <v>78.7</v>
      </c>
      <c r="G6" s="16">
        <v>89.1</v>
      </c>
    </row>
    <row r="7" spans="1:19" ht="12.6" x14ac:dyDescent="0.25">
      <c r="A7" s="16">
        <v>30</v>
      </c>
      <c r="B7" s="16">
        <v>87.75</v>
      </c>
      <c r="C7" s="16">
        <v>74.25</v>
      </c>
      <c r="D7" s="16">
        <v>91.5</v>
      </c>
      <c r="E7" s="16">
        <v>82.3</v>
      </c>
      <c r="F7" s="16">
        <v>76.599999999999994</v>
      </c>
      <c r="G7" s="16">
        <v>84.8</v>
      </c>
      <c r="J7" s="17"/>
      <c r="K7" s="17"/>
      <c r="L7" s="17"/>
    </row>
    <row r="8" spans="1:19" ht="12.6" x14ac:dyDescent="0.25">
      <c r="A8" s="16">
        <v>100</v>
      </c>
      <c r="B8" s="16">
        <v>84</v>
      </c>
      <c r="C8" s="16">
        <v>85.5</v>
      </c>
      <c r="D8" s="16">
        <v>98.25</v>
      </c>
      <c r="E8" s="16">
        <v>76</v>
      </c>
      <c r="F8" s="16">
        <v>79.2</v>
      </c>
      <c r="G8" s="16">
        <v>81.599999999999994</v>
      </c>
      <c r="J8" s="17"/>
      <c r="K8" s="17"/>
      <c r="L8" s="17"/>
    </row>
    <row r="9" spans="1:19" ht="12.6" x14ac:dyDescent="0.25">
      <c r="J9" s="17"/>
      <c r="K9" s="17"/>
      <c r="L9" s="17"/>
    </row>
    <row r="10" spans="1:19" s="23" customFormat="1" ht="12.95" x14ac:dyDescent="0.3">
      <c r="A10" s="23" t="s">
        <v>43</v>
      </c>
      <c r="J10" s="17"/>
      <c r="K10" s="17"/>
      <c r="L10" s="17"/>
    </row>
    <row r="11" spans="1:19" ht="12.6" x14ac:dyDescent="0.25">
      <c r="A11" s="13" t="s">
        <v>59</v>
      </c>
      <c r="B11" s="18" t="s">
        <v>67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6" t="s">
        <v>60</v>
      </c>
      <c r="R11" s="16" t="s">
        <v>61</v>
      </c>
      <c r="S11" s="16" t="s">
        <v>62</v>
      </c>
    </row>
    <row r="12" spans="1:19" ht="12.6" x14ac:dyDescent="0.25">
      <c r="A12" s="13" t="s">
        <v>63</v>
      </c>
      <c r="B12" s="12">
        <v>91.6</v>
      </c>
      <c r="C12" s="12">
        <v>86</v>
      </c>
      <c r="D12" s="12">
        <v>86</v>
      </c>
      <c r="E12" s="12">
        <v>92</v>
      </c>
      <c r="F12" s="12">
        <v>83.5</v>
      </c>
      <c r="G12" s="12">
        <v>92.9</v>
      </c>
      <c r="H12" s="12">
        <v>87.3</v>
      </c>
      <c r="I12" s="12">
        <v>90.8</v>
      </c>
      <c r="J12" s="12">
        <v>89.9</v>
      </c>
      <c r="K12" s="12">
        <v>83.4</v>
      </c>
      <c r="L12" s="12">
        <v>88.5</v>
      </c>
      <c r="M12" s="12">
        <v>89.1</v>
      </c>
      <c r="N12" s="12">
        <v>92.1</v>
      </c>
      <c r="O12" s="12">
        <v>95</v>
      </c>
      <c r="P12" s="19"/>
      <c r="Q12" s="20">
        <f>AVERAGE(B12:O12)</f>
        <v>89.149999999999977</v>
      </c>
      <c r="R12" s="16">
        <f>STDEV(B12:O12)</f>
        <v>3.5417835576487113</v>
      </c>
      <c r="S12" s="16">
        <f>COUNT(B12:O12)</f>
        <v>14</v>
      </c>
    </row>
    <row r="13" spans="1:19" ht="12.6" x14ac:dyDescent="0.25">
      <c r="A13" s="13" t="s">
        <v>64</v>
      </c>
      <c r="B13" s="12">
        <v>90</v>
      </c>
      <c r="C13" s="12">
        <v>84.1</v>
      </c>
      <c r="D13" s="12">
        <v>81.400000000000006</v>
      </c>
      <c r="E13" s="12">
        <v>89.3</v>
      </c>
      <c r="F13" s="12">
        <v>80.400000000000006</v>
      </c>
      <c r="G13" s="12">
        <v>88.5</v>
      </c>
      <c r="H13" s="12">
        <v>86.9</v>
      </c>
      <c r="I13" s="12">
        <v>83.5</v>
      </c>
      <c r="J13" s="12">
        <v>89.2</v>
      </c>
      <c r="K13" s="12">
        <v>88.2</v>
      </c>
      <c r="L13" s="12">
        <v>83</v>
      </c>
      <c r="M13" s="12">
        <v>85.8</v>
      </c>
      <c r="N13" s="12">
        <v>90.1</v>
      </c>
      <c r="O13" s="12">
        <v>89.7</v>
      </c>
      <c r="P13" s="19"/>
      <c r="Q13" s="20">
        <f t="shared" ref="Q13:Q25" si="0">AVERAGE(B13:O13)</f>
        <v>86.435714285714297</v>
      </c>
      <c r="R13" s="16">
        <f t="shared" ref="R13:R25" si="1">STDEV(B13:O13)</f>
        <v>3.3774380693193917</v>
      </c>
      <c r="S13" s="16">
        <f t="shared" ref="S13:S25" si="2">COUNT(B13:O13)</f>
        <v>14</v>
      </c>
    </row>
    <row r="14" spans="1:19" ht="12.6" x14ac:dyDescent="0.25">
      <c r="A14" s="13" t="s">
        <v>65</v>
      </c>
      <c r="B14" s="12">
        <v>90.7</v>
      </c>
      <c r="C14" s="12">
        <v>80.3</v>
      </c>
      <c r="D14" s="12">
        <v>78.5</v>
      </c>
      <c r="E14" s="12">
        <v>88</v>
      </c>
      <c r="F14" s="12">
        <v>75.2</v>
      </c>
      <c r="G14" s="12">
        <v>85.2</v>
      </c>
      <c r="H14" s="12">
        <v>84.1</v>
      </c>
      <c r="I14" s="12">
        <v>81.599999999999994</v>
      </c>
      <c r="J14" s="12">
        <v>87.4</v>
      </c>
      <c r="K14" s="12">
        <v>88</v>
      </c>
      <c r="L14" s="12">
        <v>83.7</v>
      </c>
      <c r="M14" s="12">
        <v>88.6</v>
      </c>
      <c r="N14" s="12">
        <v>91.9</v>
      </c>
      <c r="O14" s="12">
        <v>89.4</v>
      </c>
      <c r="P14" s="19"/>
      <c r="Q14" s="20">
        <f t="shared" si="0"/>
        <v>85.185714285714297</v>
      </c>
      <c r="R14" s="16">
        <f t="shared" si="1"/>
        <v>4.8846473997393334</v>
      </c>
      <c r="S14" s="16">
        <f t="shared" si="2"/>
        <v>14</v>
      </c>
    </row>
    <row r="15" spans="1:19" ht="12.6" x14ac:dyDescent="0.25">
      <c r="A15" s="13">
        <v>3</v>
      </c>
      <c r="B15" s="12">
        <v>87.3</v>
      </c>
      <c r="C15" s="12">
        <v>84.7</v>
      </c>
      <c r="D15" s="12">
        <v>66.2</v>
      </c>
      <c r="E15" s="12">
        <v>87.9</v>
      </c>
      <c r="F15" s="12"/>
      <c r="G15" s="12">
        <v>84.5</v>
      </c>
      <c r="H15" s="12">
        <v>79.400000000000006</v>
      </c>
      <c r="I15" s="12">
        <v>75.099999999999994</v>
      </c>
      <c r="J15" s="12">
        <v>89</v>
      </c>
      <c r="K15" s="12">
        <v>84.7</v>
      </c>
      <c r="L15" s="12">
        <v>83.8</v>
      </c>
      <c r="M15" s="12">
        <v>90.3</v>
      </c>
      <c r="N15" s="12">
        <v>90.4</v>
      </c>
      <c r="O15" s="12">
        <v>89.4</v>
      </c>
      <c r="P15" s="19"/>
      <c r="Q15" s="20">
        <f t="shared" si="0"/>
        <v>84.053846153846152</v>
      </c>
      <c r="R15" s="16">
        <f t="shared" si="1"/>
        <v>6.9483349785656552</v>
      </c>
      <c r="S15" s="16">
        <f t="shared" si="2"/>
        <v>13</v>
      </c>
    </row>
    <row r="16" spans="1:19" ht="12.6" x14ac:dyDescent="0.25">
      <c r="A16" s="13">
        <v>4</v>
      </c>
      <c r="B16" s="12">
        <v>84.3</v>
      </c>
      <c r="C16" s="12">
        <v>74.3</v>
      </c>
      <c r="D16" s="12">
        <v>66.3</v>
      </c>
      <c r="E16" s="12">
        <v>81.7</v>
      </c>
      <c r="F16" s="12"/>
      <c r="G16" s="12">
        <v>80.099999999999994</v>
      </c>
      <c r="H16" s="12">
        <v>71.099999999999994</v>
      </c>
      <c r="I16" s="12">
        <v>74.7</v>
      </c>
      <c r="J16" s="12">
        <v>89.3</v>
      </c>
      <c r="K16" s="12">
        <v>82.7</v>
      </c>
      <c r="L16" s="12">
        <v>81.5</v>
      </c>
      <c r="M16" s="12">
        <v>85.5</v>
      </c>
      <c r="N16" s="12">
        <v>88.4</v>
      </c>
      <c r="O16" s="12">
        <v>82.6</v>
      </c>
      <c r="P16" s="19"/>
      <c r="Q16" s="20">
        <f t="shared" si="0"/>
        <v>80.192307692307693</v>
      </c>
      <c r="R16" s="16">
        <f t="shared" si="1"/>
        <v>6.7822638229504584</v>
      </c>
      <c r="S16" s="16">
        <f t="shared" si="2"/>
        <v>13</v>
      </c>
    </row>
    <row r="17" spans="1:19" ht="12.6" x14ac:dyDescent="0.25">
      <c r="A17" s="13">
        <v>5</v>
      </c>
      <c r="B17" s="12">
        <v>83</v>
      </c>
      <c r="C17" s="12">
        <v>51.7</v>
      </c>
      <c r="D17" s="12">
        <v>65.400000000000006</v>
      </c>
      <c r="E17" s="12">
        <v>80.7</v>
      </c>
      <c r="F17" s="12"/>
      <c r="G17" s="12">
        <v>71.8</v>
      </c>
      <c r="H17" s="12">
        <v>69.3</v>
      </c>
      <c r="I17" s="12"/>
      <c r="J17" s="12">
        <v>84.6</v>
      </c>
      <c r="K17" s="12">
        <v>74.7</v>
      </c>
      <c r="L17" s="12">
        <v>81.400000000000006</v>
      </c>
      <c r="M17" s="12">
        <v>70.599999999999994</v>
      </c>
      <c r="N17" s="12"/>
      <c r="O17" s="12">
        <v>83.4</v>
      </c>
      <c r="P17" s="19"/>
      <c r="Q17" s="20">
        <f t="shared" si="0"/>
        <v>74.236363636363635</v>
      </c>
      <c r="R17" s="16">
        <f t="shared" si="1"/>
        <v>9.9548252347564787</v>
      </c>
      <c r="S17" s="16">
        <f t="shared" si="2"/>
        <v>11</v>
      </c>
    </row>
    <row r="18" spans="1:19" ht="12.6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  <c r="R18" s="19"/>
      <c r="S18" s="19"/>
    </row>
    <row r="19" spans="1:19" ht="14.45" customHeight="1" x14ac:dyDescent="0.25">
      <c r="A19" s="13" t="s">
        <v>59</v>
      </c>
      <c r="B19" s="18" t="s">
        <v>66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6" t="s">
        <v>60</v>
      </c>
      <c r="R19" s="16" t="s">
        <v>61</v>
      </c>
      <c r="S19" s="16" t="s">
        <v>62</v>
      </c>
    </row>
    <row r="20" spans="1:19" ht="12.6" x14ac:dyDescent="0.25">
      <c r="A20" s="13" t="s">
        <v>63</v>
      </c>
      <c r="B20" s="16">
        <v>90.24</v>
      </c>
      <c r="C20" s="16">
        <v>72.718399999999988</v>
      </c>
      <c r="D20" s="16"/>
      <c r="E20" s="16">
        <v>86.47999999999999</v>
      </c>
      <c r="F20" s="16"/>
      <c r="G20" s="16">
        <v>96.256</v>
      </c>
      <c r="H20" s="16">
        <v>76.703999999999994</v>
      </c>
      <c r="I20" s="16"/>
      <c r="J20" s="16">
        <v>91.743999999999986</v>
      </c>
      <c r="K20" s="16">
        <v>75.951999999999998</v>
      </c>
      <c r="L20" s="16">
        <v>90.99199999999999</v>
      </c>
      <c r="M20" s="16">
        <v>87.983999999999995</v>
      </c>
      <c r="N20" s="16">
        <v>82.72</v>
      </c>
      <c r="O20" s="16">
        <v>107.536</v>
      </c>
      <c r="P20" s="19"/>
      <c r="Q20" s="20">
        <f t="shared" si="0"/>
        <v>87.211490909090898</v>
      </c>
      <c r="R20" s="16">
        <f t="shared" si="1"/>
        <v>10.037106625462746</v>
      </c>
      <c r="S20" s="16">
        <f t="shared" si="2"/>
        <v>11</v>
      </c>
    </row>
    <row r="21" spans="1:19" ht="12.6" x14ac:dyDescent="0.25">
      <c r="A21" s="13" t="s">
        <v>64</v>
      </c>
      <c r="B21" s="16"/>
      <c r="C21" s="16"/>
      <c r="D21" s="16"/>
      <c r="E21" s="16"/>
      <c r="F21" s="16"/>
      <c r="G21" s="16"/>
      <c r="H21" s="16"/>
      <c r="I21" s="16"/>
      <c r="J21" s="16">
        <v>94.751999999999995</v>
      </c>
      <c r="K21" s="16">
        <v>90.99199999999999</v>
      </c>
      <c r="L21" s="16">
        <v>84.975999999999999</v>
      </c>
      <c r="M21" s="16">
        <v>89.488</v>
      </c>
      <c r="N21" s="16">
        <v>86.47999999999999</v>
      </c>
      <c r="O21" s="16"/>
      <c r="P21" s="19"/>
      <c r="Q21" s="20">
        <f t="shared" si="0"/>
        <v>89.337599999999995</v>
      </c>
      <c r="R21" s="16">
        <f t="shared" si="1"/>
        <v>3.8491823547345736</v>
      </c>
      <c r="S21" s="16">
        <f t="shared" si="2"/>
        <v>5</v>
      </c>
    </row>
    <row r="22" spans="1:19" ht="12.6" x14ac:dyDescent="0.25">
      <c r="A22" s="13" t="s">
        <v>65</v>
      </c>
      <c r="B22" s="16"/>
      <c r="C22" s="16"/>
      <c r="D22" s="16"/>
      <c r="E22" s="16"/>
      <c r="F22" s="16">
        <v>78.207999999999998</v>
      </c>
      <c r="G22" s="16"/>
      <c r="H22" s="16"/>
      <c r="I22" s="16"/>
      <c r="J22" s="16">
        <v>90.24</v>
      </c>
      <c r="K22" s="16">
        <v>90.99199999999999</v>
      </c>
      <c r="L22" s="16">
        <v>78.207999999999998</v>
      </c>
      <c r="M22" s="16">
        <v>88.736000000000004</v>
      </c>
      <c r="N22" s="16">
        <v>98.511999999999986</v>
      </c>
      <c r="O22" s="16"/>
      <c r="P22" s="19"/>
      <c r="Q22" s="20">
        <f t="shared" si="0"/>
        <v>87.482666666666645</v>
      </c>
      <c r="R22" s="16">
        <f t="shared" si="1"/>
        <v>7.9394487130194751</v>
      </c>
      <c r="S22" s="16">
        <f t="shared" si="2"/>
        <v>6</v>
      </c>
    </row>
    <row r="23" spans="1:19" ht="12.6" x14ac:dyDescent="0.25">
      <c r="A23" s="13">
        <v>3</v>
      </c>
      <c r="B23" s="16"/>
      <c r="C23" s="16">
        <v>103.02399999999999</v>
      </c>
      <c r="D23" s="16">
        <v>62.416000000000004</v>
      </c>
      <c r="E23" s="16"/>
      <c r="F23" s="16"/>
      <c r="G23" s="16"/>
      <c r="H23" s="16">
        <v>87.983999999999995</v>
      </c>
      <c r="I23" s="16">
        <v>81.215999999999994</v>
      </c>
      <c r="J23" s="16">
        <v>94.751999999999995</v>
      </c>
      <c r="K23" s="16">
        <v>85.727999999999994</v>
      </c>
      <c r="L23" s="16">
        <v>92.495999999999995</v>
      </c>
      <c r="M23" s="16">
        <v>117.312</v>
      </c>
      <c r="N23" s="16"/>
      <c r="O23" s="16"/>
      <c r="P23" s="19"/>
      <c r="Q23" s="20">
        <f t="shared" si="0"/>
        <v>90.616</v>
      </c>
      <c r="R23" s="16">
        <f t="shared" si="1"/>
        <v>16.043226180719195</v>
      </c>
      <c r="S23" s="16">
        <f t="shared" si="2"/>
        <v>8</v>
      </c>
    </row>
    <row r="24" spans="1:19" ht="12.6" x14ac:dyDescent="0.25">
      <c r="A24" s="13">
        <v>4</v>
      </c>
      <c r="B24" s="16">
        <v>96.256</v>
      </c>
      <c r="C24" s="16">
        <v>74.673599999999993</v>
      </c>
      <c r="D24" s="16">
        <v>66.852800000000002</v>
      </c>
      <c r="E24" s="16">
        <v>134.60799999999998</v>
      </c>
      <c r="F24" s="16"/>
      <c r="G24" s="16">
        <v>84.975999999999999</v>
      </c>
      <c r="H24" s="16">
        <v>87.231999999999999</v>
      </c>
      <c r="I24" s="16">
        <v>83.471999999999994</v>
      </c>
      <c r="J24" s="16">
        <v>106.78399999999999</v>
      </c>
      <c r="K24" s="16">
        <v>87.231999999999999</v>
      </c>
      <c r="L24" s="16">
        <v>94</v>
      </c>
      <c r="M24" s="16">
        <v>106.78399999999999</v>
      </c>
      <c r="N24" s="16"/>
      <c r="O24" s="16"/>
      <c r="P24" s="19"/>
      <c r="Q24" s="20">
        <f t="shared" si="0"/>
        <v>92.988218181818169</v>
      </c>
      <c r="R24" s="16">
        <f t="shared" si="1"/>
        <v>18.341382166773514</v>
      </c>
      <c r="S24" s="16">
        <f t="shared" si="2"/>
        <v>11</v>
      </c>
    </row>
    <row r="25" spans="1:19" ht="12.6" x14ac:dyDescent="0.25">
      <c r="A25" s="13">
        <v>5</v>
      </c>
      <c r="B25" s="16">
        <v>101.52</v>
      </c>
      <c r="C25" s="16">
        <v>55.497599999999998</v>
      </c>
      <c r="D25" s="16">
        <v>70.612800000000007</v>
      </c>
      <c r="E25" s="16">
        <v>125.58399999999999</v>
      </c>
      <c r="F25" s="16"/>
      <c r="G25" s="16">
        <v>75.951999999999998</v>
      </c>
      <c r="H25" s="16">
        <v>82.72</v>
      </c>
      <c r="I25" s="16"/>
      <c r="J25" s="16">
        <v>94</v>
      </c>
      <c r="K25" s="16">
        <v>76.703999999999994</v>
      </c>
      <c r="L25" s="16">
        <v>111.29599999999999</v>
      </c>
      <c r="M25" s="16">
        <v>84.22399999999999</v>
      </c>
      <c r="N25" s="16"/>
      <c r="O25" s="16"/>
      <c r="P25" s="19"/>
      <c r="Q25" s="20">
        <f t="shared" si="0"/>
        <v>87.811039999999977</v>
      </c>
      <c r="R25" s="16">
        <f t="shared" si="1"/>
        <v>20.675549808043648</v>
      </c>
      <c r="S25" s="16">
        <f t="shared" si="2"/>
        <v>10</v>
      </c>
    </row>
    <row r="27" spans="1:19" ht="15" x14ac:dyDescent="0.3">
      <c r="A27" s="23" t="s">
        <v>85</v>
      </c>
      <c r="I27" s="23" t="s">
        <v>81</v>
      </c>
    </row>
    <row r="28" spans="1:19" ht="12.6" x14ac:dyDescent="0.25">
      <c r="A28" s="16" t="s">
        <v>68</v>
      </c>
      <c r="B28" s="16" t="s">
        <v>5</v>
      </c>
      <c r="C28" s="16" t="s">
        <v>69</v>
      </c>
      <c r="D28" s="16" t="s">
        <v>70</v>
      </c>
      <c r="I28" s="25" t="s">
        <v>82</v>
      </c>
      <c r="J28" s="25" t="s">
        <v>5</v>
      </c>
      <c r="K28" s="25" t="s">
        <v>83</v>
      </c>
      <c r="L28" s="25" t="s">
        <v>84</v>
      </c>
    </row>
    <row r="29" spans="1:19" ht="12.6" x14ac:dyDescent="0.25">
      <c r="A29" s="16">
        <v>7.45</v>
      </c>
      <c r="B29" s="16">
        <v>7.11</v>
      </c>
      <c r="C29" s="16">
        <v>7.21</v>
      </c>
      <c r="D29" s="16">
        <v>7.13</v>
      </c>
      <c r="I29" s="16">
        <v>500</v>
      </c>
      <c r="J29" s="16">
        <v>0.44500000000000001</v>
      </c>
      <c r="K29" s="16">
        <v>1.111</v>
      </c>
      <c r="L29" s="16">
        <v>1.2390000000000001</v>
      </c>
    </row>
    <row r="30" spans="1:19" ht="12.6" x14ac:dyDescent="0.25">
      <c r="A30" s="16">
        <v>7.44</v>
      </c>
      <c r="B30" s="16">
        <v>7.03</v>
      </c>
      <c r="C30" s="16">
        <v>7.35</v>
      </c>
      <c r="D30" s="16">
        <v>7</v>
      </c>
      <c r="I30" s="16">
        <v>501</v>
      </c>
      <c r="J30" s="16">
        <v>0.41799999999999998</v>
      </c>
      <c r="K30" s="16">
        <v>1.1020000000000001</v>
      </c>
      <c r="L30" s="16">
        <v>1.2430000000000001</v>
      </c>
    </row>
    <row r="31" spans="1:19" ht="12.6" x14ac:dyDescent="0.25">
      <c r="A31" s="16">
        <v>7.45</v>
      </c>
      <c r="B31" s="16">
        <v>7.11</v>
      </c>
      <c r="C31" s="16">
        <v>6.83</v>
      </c>
      <c r="D31" s="16">
        <v>7.05</v>
      </c>
      <c r="I31" s="16">
        <v>502</v>
      </c>
      <c r="J31" s="16">
        <v>0.39400000000000002</v>
      </c>
      <c r="K31" s="16">
        <v>1.093</v>
      </c>
      <c r="L31" s="16">
        <v>1.2470000000000001</v>
      </c>
    </row>
    <row r="32" spans="1:19" ht="12.6" x14ac:dyDescent="0.25">
      <c r="A32" s="16">
        <v>7.46</v>
      </c>
      <c r="B32" s="16">
        <v>7.05</v>
      </c>
      <c r="C32" s="16">
        <v>7.36</v>
      </c>
      <c r="D32" s="16">
        <v>7.08</v>
      </c>
      <c r="I32" s="16">
        <v>503</v>
      </c>
      <c r="J32" s="16">
        <v>0.373</v>
      </c>
      <c r="K32" s="16">
        <v>1.085</v>
      </c>
      <c r="L32" s="16">
        <v>1.252</v>
      </c>
    </row>
    <row r="33" spans="1:12" ht="12.6" x14ac:dyDescent="0.25">
      <c r="A33" s="16">
        <v>7.43</v>
      </c>
      <c r="B33" s="16">
        <v>7.101</v>
      </c>
      <c r="C33" s="16">
        <v>7.44</v>
      </c>
      <c r="D33" s="16">
        <v>7.21</v>
      </c>
      <c r="I33" s="16">
        <v>504</v>
      </c>
      <c r="J33" s="16">
        <v>0.35399999999999998</v>
      </c>
      <c r="K33" s="16">
        <v>1.0780000000000001</v>
      </c>
      <c r="L33" s="16">
        <v>1.256</v>
      </c>
    </row>
    <row r="34" spans="1:12" ht="12.6" x14ac:dyDescent="0.25">
      <c r="A34" s="16">
        <v>7.41</v>
      </c>
      <c r="B34" s="16">
        <v>7.02</v>
      </c>
      <c r="C34" s="16"/>
      <c r="D34" s="16">
        <v>7.17</v>
      </c>
      <c r="I34" s="16">
        <v>505</v>
      </c>
      <c r="J34" s="16">
        <v>0.33900000000000002</v>
      </c>
      <c r="K34" s="16">
        <v>1.071</v>
      </c>
      <c r="L34" s="16">
        <v>1.26</v>
      </c>
    </row>
    <row r="35" spans="1:12" ht="12.6" x14ac:dyDescent="0.25">
      <c r="A35" s="16">
        <v>7.45</v>
      </c>
      <c r="B35" s="16">
        <v>7.26</v>
      </c>
      <c r="C35" s="16"/>
      <c r="D35" s="16">
        <v>7.17</v>
      </c>
      <c r="I35" s="16">
        <v>506</v>
      </c>
      <c r="J35" s="16">
        <v>0.32400000000000001</v>
      </c>
      <c r="K35" s="16">
        <v>1.0649999999999999</v>
      </c>
      <c r="L35" s="16">
        <v>1.2649999999999999</v>
      </c>
    </row>
    <row r="36" spans="1:12" ht="12.6" x14ac:dyDescent="0.25">
      <c r="A36" s="16">
        <v>7.42</v>
      </c>
      <c r="B36" s="16">
        <v>7.26</v>
      </c>
      <c r="C36" s="16"/>
      <c r="D36" s="16"/>
      <c r="I36" s="16">
        <v>507</v>
      </c>
      <c r="J36" s="16">
        <v>0.311</v>
      </c>
      <c r="K36" s="16">
        <v>1.06</v>
      </c>
      <c r="L36" s="16">
        <v>1.2709999999999999</v>
      </c>
    </row>
    <row r="37" spans="1:12" ht="12.6" x14ac:dyDescent="0.25">
      <c r="A37" s="16">
        <v>7.4</v>
      </c>
      <c r="B37" s="16">
        <v>7.17</v>
      </c>
      <c r="C37" s="16"/>
      <c r="D37" s="16"/>
      <c r="I37" s="16">
        <v>508</v>
      </c>
      <c r="J37" s="16">
        <v>0.29899999999999999</v>
      </c>
      <c r="K37" s="16">
        <v>1.0569999999999999</v>
      </c>
      <c r="L37" s="16">
        <v>1.276</v>
      </c>
    </row>
    <row r="38" spans="1:12" ht="12.6" x14ac:dyDescent="0.25">
      <c r="A38" s="16">
        <v>7.49</v>
      </c>
      <c r="B38" s="16">
        <v>7.08</v>
      </c>
      <c r="C38" s="16"/>
      <c r="D38" s="16"/>
      <c r="I38" s="16">
        <v>509</v>
      </c>
      <c r="J38" s="16">
        <v>0.28999999999999998</v>
      </c>
      <c r="K38" s="16">
        <v>1.056</v>
      </c>
      <c r="L38" s="16">
        <v>1.282</v>
      </c>
    </row>
    <row r="39" spans="1:12" ht="12.6" x14ac:dyDescent="0.25">
      <c r="A39" s="16"/>
      <c r="B39" s="16">
        <v>7.2</v>
      </c>
      <c r="C39" s="16"/>
      <c r="D39" s="16"/>
      <c r="I39" s="16">
        <v>510</v>
      </c>
      <c r="J39" s="16">
        <v>0.28100000000000003</v>
      </c>
      <c r="K39" s="16">
        <v>1.0580000000000001</v>
      </c>
      <c r="L39" s="16">
        <v>1.29</v>
      </c>
    </row>
    <row r="40" spans="1:12" ht="12.6" x14ac:dyDescent="0.25">
      <c r="A40" s="17"/>
      <c r="C40" s="17"/>
      <c r="D40" s="17"/>
      <c r="I40" s="16">
        <v>511</v>
      </c>
      <c r="J40" s="16">
        <v>0.27400000000000002</v>
      </c>
      <c r="K40" s="16">
        <v>1.0629999999999999</v>
      </c>
      <c r="L40" s="16">
        <v>1.2969999999999999</v>
      </c>
    </row>
    <row r="41" spans="1:12" ht="12.95" x14ac:dyDescent="0.3">
      <c r="A41" s="23" t="s">
        <v>74</v>
      </c>
      <c r="I41" s="16">
        <v>512</v>
      </c>
      <c r="J41" s="16">
        <v>0.26700000000000002</v>
      </c>
      <c r="K41" s="16">
        <v>1.071</v>
      </c>
      <c r="L41" s="16">
        <v>1.3069999999999999</v>
      </c>
    </row>
    <row r="42" spans="1:12" ht="12.6" x14ac:dyDescent="0.25">
      <c r="A42" s="16" t="s">
        <v>68</v>
      </c>
      <c r="B42" s="16" t="s">
        <v>5</v>
      </c>
      <c r="C42" s="16" t="s">
        <v>69</v>
      </c>
      <c r="D42" s="16" t="s">
        <v>70</v>
      </c>
      <c r="I42" s="16">
        <v>513</v>
      </c>
      <c r="J42" s="16">
        <v>0.26200000000000001</v>
      </c>
      <c r="K42" s="16">
        <v>1.0820000000000001</v>
      </c>
      <c r="L42" s="16">
        <v>1.3169999999999999</v>
      </c>
    </row>
    <row r="43" spans="1:12" ht="12.6" x14ac:dyDescent="0.25">
      <c r="A43" s="16">
        <v>92.2</v>
      </c>
      <c r="B43" s="16">
        <v>83</v>
      </c>
      <c r="C43" s="16">
        <v>46.7</v>
      </c>
      <c r="D43" s="16">
        <v>94</v>
      </c>
      <c r="I43" s="16">
        <v>514</v>
      </c>
      <c r="J43" s="16">
        <v>0.25600000000000001</v>
      </c>
      <c r="K43" s="16">
        <v>1.099</v>
      </c>
      <c r="L43" s="16">
        <v>1.331</v>
      </c>
    </row>
    <row r="44" spans="1:12" ht="12.6" x14ac:dyDescent="0.25">
      <c r="A44" s="16">
        <v>82.7</v>
      </c>
      <c r="B44" s="16">
        <v>51.7</v>
      </c>
      <c r="C44" s="16">
        <v>60.4</v>
      </c>
      <c r="D44" s="16">
        <v>94.6</v>
      </c>
      <c r="I44" s="16">
        <v>515</v>
      </c>
      <c r="J44" s="16">
        <v>0.251</v>
      </c>
      <c r="K44" s="16">
        <v>1.1200000000000001</v>
      </c>
      <c r="L44" s="16">
        <v>1.3460000000000001</v>
      </c>
    </row>
    <row r="45" spans="1:12" ht="12.6" x14ac:dyDescent="0.25">
      <c r="A45" s="16">
        <v>84.5</v>
      </c>
      <c r="B45" s="16">
        <v>65.400000000000006</v>
      </c>
      <c r="C45" s="16">
        <v>34</v>
      </c>
      <c r="D45" s="16">
        <v>96.4</v>
      </c>
      <c r="I45" s="16">
        <v>516</v>
      </c>
      <c r="J45" s="16">
        <v>0.246</v>
      </c>
      <c r="K45" s="16">
        <v>1.1499999999999999</v>
      </c>
      <c r="L45" s="16">
        <v>1.3660000000000001</v>
      </c>
    </row>
    <row r="46" spans="1:12" ht="12.6" x14ac:dyDescent="0.25">
      <c r="A46" s="16">
        <v>92.2</v>
      </c>
      <c r="B46" s="16">
        <v>80.7</v>
      </c>
      <c r="C46" s="16">
        <v>86.8</v>
      </c>
      <c r="D46" s="16">
        <v>94.9</v>
      </c>
      <c r="I46" s="16">
        <v>517</v>
      </c>
      <c r="J46" s="16">
        <v>0.24199999999999999</v>
      </c>
      <c r="K46" s="16">
        <v>1.1850000000000001</v>
      </c>
      <c r="L46" s="16">
        <v>1.3879999999999999</v>
      </c>
    </row>
    <row r="47" spans="1:12" ht="12.6" x14ac:dyDescent="0.25">
      <c r="A47" s="16">
        <v>93.7</v>
      </c>
      <c r="B47" s="16">
        <v>71.8</v>
      </c>
      <c r="C47" s="16">
        <v>83.8</v>
      </c>
      <c r="D47" s="16">
        <v>96.7</v>
      </c>
      <c r="I47" s="16">
        <v>518</v>
      </c>
      <c r="J47" s="16">
        <v>0.23899999999999999</v>
      </c>
      <c r="K47" s="16">
        <v>1.224</v>
      </c>
      <c r="L47" s="16">
        <v>1.411</v>
      </c>
    </row>
    <row r="48" spans="1:12" ht="12.6" x14ac:dyDescent="0.25">
      <c r="A48" s="16">
        <v>91.5</v>
      </c>
      <c r="B48" s="16">
        <v>69.3</v>
      </c>
      <c r="C48" s="16"/>
      <c r="D48" s="16">
        <v>96.8</v>
      </c>
      <c r="I48" s="16">
        <v>519</v>
      </c>
      <c r="J48" s="16">
        <v>0.23599999999999999</v>
      </c>
      <c r="K48" s="16">
        <v>1.26</v>
      </c>
      <c r="L48" s="16">
        <v>1.4319999999999999</v>
      </c>
    </row>
    <row r="49" spans="1:12" ht="12.6" x14ac:dyDescent="0.25">
      <c r="A49" s="16">
        <v>91.7</v>
      </c>
      <c r="B49" s="16">
        <v>84.6</v>
      </c>
      <c r="C49" s="16"/>
      <c r="D49" s="16">
        <v>96.1</v>
      </c>
      <c r="I49" s="16">
        <v>520</v>
      </c>
      <c r="J49" s="16">
        <v>0.23200000000000001</v>
      </c>
      <c r="K49" s="16">
        <v>1.3080000000000001</v>
      </c>
      <c r="L49" s="16">
        <v>1.458</v>
      </c>
    </row>
    <row r="50" spans="1:12" ht="12.6" x14ac:dyDescent="0.25">
      <c r="A50" s="16">
        <v>89.9</v>
      </c>
      <c r="B50" s="16">
        <v>74.7</v>
      </c>
      <c r="C50" s="16"/>
      <c r="D50" s="16"/>
      <c r="I50" s="16">
        <v>521</v>
      </c>
      <c r="J50" s="16">
        <v>0.22900000000000001</v>
      </c>
      <c r="K50" s="16">
        <v>1.3740000000000001</v>
      </c>
      <c r="L50" s="16">
        <v>1.4950000000000001</v>
      </c>
    </row>
    <row r="51" spans="1:12" ht="12.6" x14ac:dyDescent="0.25">
      <c r="A51" s="16">
        <v>96.4</v>
      </c>
      <c r="B51" s="16">
        <v>81.400000000000006</v>
      </c>
      <c r="C51" s="16"/>
      <c r="D51" s="16"/>
      <c r="I51" s="16">
        <v>522</v>
      </c>
      <c r="J51" s="16">
        <v>0.22600000000000001</v>
      </c>
      <c r="K51" s="16">
        <v>1.4419999999999999</v>
      </c>
      <c r="L51" s="16">
        <v>1.5309999999999999</v>
      </c>
    </row>
    <row r="52" spans="1:12" ht="12.6" x14ac:dyDescent="0.25">
      <c r="A52" s="16">
        <v>90.3</v>
      </c>
      <c r="B52" s="16">
        <v>70.599999999999994</v>
      </c>
      <c r="C52" s="16"/>
      <c r="D52" s="16"/>
      <c r="I52" s="16">
        <v>523</v>
      </c>
      <c r="J52" s="16">
        <v>0.222</v>
      </c>
      <c r="K52" s="16">
        <v>1.53</v>
      </c>
      <c r="L52" s="16">
        <v>1.579</v>
      </c>
    </row>
    <row r="53" spans="1:12" ht="12.6" x14ac:dyDescent="0.25">
      <c r="A53" s="16"/>
      <c r="B53" s="16">
        <v>83.4</v>
      </c>
      <c r="C53" s="16"/>
      <c r="D53" s="16"/>
      <c r="I53" s="16">
        <v>524</v>
      </c>
      <c r="J53" s="16">
        <v>0.219</v>
      </c>
      <c r="K53" s="16">
        <v>1.6180000000000001</v>
      </c>
      <c r="L53" s="16">
        <v>1.623</v>
      </c>
    </row>
    <row r="54" spans="1:12" ht="12.6" x14ac:dyDescent="0.25">
      <c r="A54" s="17"/>
      <c r="C54" s="17"/>
      <c r="D54" s="17"/>
      <c r="I54" s="16">
        <v>525</v>
      </c>
      <c r="J54" s="16">
        <v>0.215</v>
      </c>
      <c r="K54" s="16">
        <v>1.722</v>
      </c>
      <c r="L54" s="16">
        <v>1.677</v>
      </c>
    </row>
    <row r="55" spans="1:12" ht="12.95" x14ac:dyDescent="0.3">
      <c r="A55" s="23" t="s">
        <v>73</v>
      </c>
      <c r="I55" s="16">
        <v>526</v>
      </c>
      <c r="J55" s="16">
        <v>0.21299999999999999</v>
      </c>
      <c r="K55" s="16">
        <v>1.8080000000000001</v>
      </c>
      <c r="L55" s="16">
        <v>1.72</v>
      </c>
    </row>
    <row r="56" spans="1:12" ht="12.6" x14ac:dyDescent="0.25">
      <c r="A56" s="16" t="s">
        <v>68</v>
      </c>
      <c r="B56" s="16" t="s">
        <v>5</v>
      </c>
      <c r="C56" s="16" t="s">
        <v>69</v>
      </c>
      <c r="D56" s="16" t="s">
        <v>70</v>
      </c>
      <c r="I56" s="16">
        <v>527</v>
      </c>
      <c r="J56" s="16">
        <v>0.20899999999999999</v>
      </c>
      <c r="K56" s="16">
        <v>1.9379999999999999</v>
      </c>
      <c r="L56" s="16">
        <v>1.7869999999999999</v>
      </c>
    </row>
    <row r="57" spans="1:12" ht="12.6" x14ac:dyDescent="0.25">
      <c r="A57" s="16">
        <v>92.25</v>
      </c>
      <c r="B57" s="16">
        <v>101.25</v>
      </c>
      <c r="C57" s="16">
        <v>45.75</v>
      </c>
      <c r="D57" s="16">
        <v>187.5</v>
      </c>
      <c r="I57" s="16">
        <v>528</v>
      </c>
      <c r="J57" s="16">
        <v>0.20599999999999999</v>
      </c>
      <c r="K57" s="16">
        <v>2.0529999999999999</v>
      </c>
      <c r="L57" s="16">
        <v>1.8440000000000001</v>
      </c>
    </row>
    <row r="58" spans="1:12" ht="12.6" x14ac:dyDescent="0.25">
      <c r="A58" s="16">
        <v>65.25</v>
      </c>
      <c r="B58" s="16">
        <v>55.5</v>
      </c>
      <c r="C58" s="16">
        <v>54</v>
      </c>
      <c r="D58" s="16">
        <v>228.75</v>
      </c>
      <c r="I58" s="16">
        <v>529</v>
      </c>
      <c r="J58" s="16">
        <v>0.20300000000000001</v>
      </c>
      <c r="K58" s="16">
        <v>2.1360000000000001</v>
      </c>
      <c r="L58" s="16">
        <v>1.8859999999999999</v>
      </c>
    </row>
    <row r="59" spans="1:12" ht="12.6" x14ac:dyDescent="0.25">
      <c r="A59" s="16">
        <v>68.25</v>
      </c>
      <c r="B59" s="16"/>
      <c r="C59" s="16"/>
      <c r="D59" s="16">
        <v>333</v>
      </c>
      <c r="I59" s="16">
        <v>530</v>
      </c>
      <c r="J59" s="16">
        <v>0.20100000000000001</v>
      </c>
      <c r="K59" s="16">
        <v>2.2080000000000002</v>
      </c>
      <c r="L59" s="16">
        <v>1.9239999999999999</v>
      </c>
    </row>
    <row r="60" spans="1:12" ht="12.6" x14ac:dyDescent="0.25">
      <c r="A60" s="16">
        <v>89.25</v>
      </c>
      <c r="B60" s="16">
        <v>125.25</v>
      </c>
      <c r="C60" s="16">
        <v>69</v>
      </c>
      <c r="D60" s="16">
        <v>204</v>
      </c>
      <c r="I60" s="16">
        <v>531</v>
      </c>
      <c r="J60" s="16">
        <v>0.19700000000000001</v>
      </c>
      <c r="K60" s="16">
        <v>2.34</v>
      </c>
      <c r="L60" s="16">
        <v>1.996</v>
      </c>
    </row>
    <row r="61" spans="1:12" ht="12.6" x14ac:dyDescent="0.25">
      <c r="A61" s="16"/>
      <c r="B61" s="16">
        <v>75.75</v>
      </c>
      <c r="C61" s="16"/>
      <c r="D61" s="16">
        <v>289.5</v>
      </c>
      <c r="I61" s="16">
        <v>532</v>
      </c>
      <c r="J61" s="16">
        <v>0.193</v>
      </c>
      <c r="K61" s="16">
        <v>2.4750000000000001</v>
      </c>
      <c r="L61" s="16">
        <v>2.0659999999999998</v>
      </c>
    </row>
    <row r="62" spans="1:12" ht="12.6" x14ac:dyDescent="0.25">
      <c r="A62" s="16">
        <v>83.25</v>
      </c>
      <c r="B62" s="16">
        <v>82.5</v>
      </c>
      <c r="C62" s="16"/>
      <c r="D62" s="16">
        <v>337.5</v>
      </c>
      <c r="I62" s="16">
        <v>533</v>
      </c>
      <c r="J62" s="16">
        <v>0.19</v>
      </c>
      <c r="K62" s="16">
        <v>2.5840000000000001</v>
      </c>
      <c r="L62" s="16">
        <v>2.1259999999999999</v>
      </c>
    </row>
    <row r="63" spans="1:12" ht="12.6" x14ac:dyDescent="0.25">
      <c r="A63" s="16">
        <v>87.75</v>
      </c>
      <c r="B63" s="16">
        <v>93.75</v>
      </c>
      <c r="C63" s="16"/>
      <c r="D63" s="16">
        <v>330.75</v>
      </c>
      <c r="I63" s="16">
        <v>534</v>
      </c>
      <c r="J63" s="16">
        <v>0.187</v>
      </c>
      <c r="K63" s="16">
        <v>2.65</v>
      </c>
      <c r="L63" s="16">
        <v>2.1640000000000001</v>
      </c>
    </row>
    <row r="64" spans="1:12" ht="12.6" x14ac:dyDescent="0.25">
      <c r="A64" s="16">
        <v>82.5</v>
      </c>
      <c r="B64" s="16">
        <v>76.5</v>
      </c>
      <c r="C64" s="16"/>
      <c r="D64" s="16"/>
      <c r="I64" s="16">
        <v>535</v>
      </c>
      <c r="J64" s="16">
        <v>0.184</v>
      </c>
      <c r="K64" s="16">
        <v>2.7280000000000002</v>
      </c>
      <c r="L64" s="16">
        <v>2.2170000000000001</v>
      </c>
    </row>
    <row r="65" spans="1:12" ht="12.6" x14ac:dyDescent="0.25">
      <c r="A65" s="16"/>
      <c r="B65" s="16">
        <v>111</v>
      </c>
      <c r="C65" s="16"/>
      <c r="D65" s="16"/>
      <c r="I65" s="16">
        <v>536</v>
      </c>
      <c r="J65" s="16">
        <v>0.18</v>
      </c>
      <c r="K65" s="16">
        <v>2.8220000000000001</v>
      </c>
      <c r="L65" s="16">
        <v>2.274</v>
      </c>
    </row>
    <row r="66" spans="1:12" ht="12.6" x14ac:dyDescent="0.25">
      <c r="A66" s="16">
        <v>81</v>
      </c>
      <c r="B66" s="16">
        <v>84</v>
      </c>
      <c r="C66" s="16"/>
      <c r="D66" s="16"/>
      <c r="I66" s="16">
        <v>537</v>
      </c>
      <c r="J66" s="16">
        <v>0.17699999999999999</v>
      </c>
      <c r="K66" s="16">
        <v>2.883</v>
      </c>
      <c r="L66" s="16">
        <v>2.3210000000000002</v>
      </c>
    </row>
    <row r="67" spans="1:12" ht="12.6" x14ac:dyDescent="0.25">
      <c r="A67" s="16"/>
      <c r="B67" s="25"/>
      <c r="C67" s="16"/>
      <c r="D67" s="16"/>
      <c r="I67" s="16">
        <v>538</v>
      </c>
      <c r="J67" s="16">
        <v>0.17399999999999999</v>
      </c>
      <c r="K67" s="16">
        <v>2.927</v>
      </c>
      <c r="L67" s="16">
        <v>2.3580000000000001</v>
      </c>
    </row>
    <row r="68" spans="1:12" x14ac:dyDescent="0.2">
      <c r="A68" s="17"/>
      <c r="C68" s="17"/>
      <c r="D68" s="17"/>
      <c r="I68" s="16">
        <v>539</v>
      </c>
      <c r="J68" s="16">
        <v>0.17</v>
      </c>
      <c r="K68" s="16">
        <v>2.9809999999999999</v>
      </c>
      <c r="L68" s="16">
        <v>2.403</v>
      </c>
    </row>
    <row r="69" spans="1:12" x14ac:dyDescent="0.2">
      <c r="I69" s="16">
        <v>540</v>
      </c>
      <c r="J69" s="16">
        <v>0.16500000000000001</v>
      </c>
      <c r="K69" s="16">
        <v>3.02</v>
      </c>
      <c r="L69" s="16">
        <v>2.4409999999999998</v>
      </c>
    </row>
    <row r="70" spans="1:12" x14ac:dyDescent="0.2">
      <c r="A70" s="23" t="s">
        <v>72</v>
      </c>
      <c r="I70" s="16">
        <v>541</v>
      </c>
      <c r="J70" s="16">
        <v>0.16200000000000001</v>
      </c>
      <c r="K70" s="16">
        <v>3.04</v>
      </c>
      <c r="L70" s="16">
        <v>2.4670000000000001</v>
      </c>
    </row>
    <row r="71" spans="1:12" x14ac:dyDescent="0.2">
      <c r="A71" s="16" t="s">
        <v>68</v>
      </c>
      <c r="B71" s="16" t="s">
        <v>5</v>
      </c>
      <c r="C71" s="16" t="s">
        <v>69</v>
      </c>
      <c r="D71" s="16" t="s">
        <v>70</v>
      </c>
      <c r="I71" s="16">
        <v>542</v>
      </c>
      <c r="J71" s="16">
        <v>0.159</v>
      </c>
      <c r="K71" s="16">
        <v>3.044</v>
      </c>
      <c r="L71" s="16">
        <v>2.4849999999999999</v>
      </c>
    </row>
    <row r="72" spans="1:12" x14ac:dyDescent="0.2">
      <c r="A72" s="16">
        <v>29.25</v>
      </c>
      <c r="B72" s="16">
        <v>30</v>
      </c>
      <c r="C72" s="16">
        <v>37.5</v>
      </c>
      <c r="D72" s="16">
        <v>36.75</v>
      </c>
      <c r="I72" s="16">
        <v>543</v>
      </c>
      <c r="J72" s="16">
        <v>0.156</v>
      </c>
      <c r="K72" s="16">
        <v>3.0230000000000001</v>
      </c>
      <c r="L72" s="16">
        <v>2.4929999999999999</v>
      </c>
    </row>
    <row r="73" spans="1:12" x14ac:dyDescent="0.2">
      <c r="A73" s="16">
        <v>25.5</v>
      </c>
      <c r="B73" s="16">
        <v>35.25</v>
      </c>
      <c r="C73" s="16">
        <v>28.5</v>
      </c>
      <c r="D73" s="16">
        <v>45</v>
      </c>
      <c r="I73" s="16">
        <v>544</v>
      </c>
      <c r="J73" s="16">
        <v>0.153</v>
      </c>
      <c r="K73" s="16">
        <v>2.996</v>
      </c>
      <c r="L73" s="16">
        <v>2.5009999999999999</v>
      </c>
    </row>
    <row r="74" spans="1:12" x14ac:dyDescent="0.2">
      <c r="A74" s="16">
        <v>31.5</v>
      </c>
      <c r="B74" s="16">
        <v>33.75</v>
      </c>
      <c r="C74" s="16">
        <v>41.25</v>
      </c>
      <c r="D74" s="16">
        <v>34.5</v>
      </c>
      <c r="I74" s="16">
        <v>545</v>
      </c>
      <c r="J74" s="16">
        <v>0.14899999999999999</v>
      </c>
      <c r="K74" s="16">
        <v>2.9329999999999998</v>
      </c>
      <c r="L74" s="16">
        <v>2.4950000000000001</v>
      </c>
    </row>
    <row r="75" spans="1:12" x14ac:dyDescent="0.2">
      <c r="A75" s="16">
        <v>29.25</v>
      </c>
      <c r="B75" s="16">
        <v>29.25</v>
      </c>
      <c r="C75" s="16">
        <v>29.25</v>
      </c>
      <c r="D75" s="16">
        <v>27</v>
      </c>
      <c r="I75" s="16">
        <v>546</v>
      </c>
      <c r="J75" s="16">
        <v>0.14499999999999999</v>
      </c>
      <c r="K75" s="16">
        <v>2.851</v>
      </c>
      <c r="L75" s="16">
        <v>2.4849999999999999</v>
      </c>
    </row>
    <row r="76" spans="1:12" x14ac:dyDescent="0.2">
      <c r="A76" s="16">
        <v>33.75</v>
      </c>
      <c r="B76" s="16">
        <v>38.475000000000001</v>
      </c>
      <c r="C76" s="16">
        <v>18.75</v>
      </c>
      <c r="D76" s="16">
        <v>40.5</v>
      </c>
      <c r="I76" s="16">
        <v>547</v>
      </c>
      <c r="J76" s="16">
        <v>0.14199999999999999</v>
      </c>
      <c r="K76" s="16">
        <v>2.7730000000000001</v>
      </c>
      <c r="L76" s="16">
        <v>2.4689999999999999</v>
      </c>
    </row>
    <row r="77" spans="1:12" x14ac:dyDescent="0.2">
      <c r="A77" s="16">
        <v>33.75</v>
      </c>
      <c r="B77" s="16">
        <v>26.25</v>
      </c>
      <c r="C77" s="16"/>
      <c r="D77" s="16">
        <v>43.5</v>
      </c>
      <c r="I77" s="16">
        <v>548</v>
      </c>
      <c r="J77" s="16">
        <v>0.13900000000000001</v>
      </c>
      <c r="K77" s="16">
        <v>2.6760000000000002</v>
      </c>
      <c r="L77" s="16">
        <v>2.4470000000000001</v>
      </c>
    </row>
    <row r="78" spans="1:12" x14ac:dyDescent="0.2">
      <c r="A78" s="16">
        <v>32.25</v>
      </c>
      <c r="B78" s="16">
        <v>28.5</v>
      </c>
      <c r="C78" s="16"/>
      <c r="D78" s="16">
        <v>33</v>
      </c>
      <c r="I78" s="16">
        <v>549</v>
      </c>
      <c r="J78" s="16">
        <v>0.13600000000000001</v>
      </c>
      <c r="K78" s="16">
        <v>2.581</v>
      </c>
      <c r="L78" s="16">
        <v>2.42</v>
      </c>
    </row>
    <row r="79" spans="1:12" x14ac:dyDescent="0.2">
      <c r="A79" s="16">
        <v>35.25</v>
      </c>
      <c r="B79" s="16">
        <v>30.75</v>
      </c>
      <c r="C79" s="16"/>
      <c r="D79" s="16"/>
      <c r="I79" s="16">
        <v>550</v>
      </c>
      <c r="J79" s="16">
        <v>0.13300000000000001</v>
      </c>
      <c r="K79" s="16">
        <v>2.4620000000000002</v>
      </c>
      <c r="L79" s="16">
        <v>2.3860000000000001</v>
      </c>
    </row>
    <row r="80" spans="1:12" x14ac:dyDescent="0.2">
      <c r="A80" s="16">
        <v>37.5</v>
      </c>
      <c r="B80" s="16">
        <v>33.75</v>
      </c>
      <c r="C80" s="16"/>
      <c r="D80" s="16"/>
      <c r="I80" s="16">
        <v>551</v>
      </c>
      <c r="J80" s="16">
        <v>0.13</v>
      </c>
      <c r="K80" s="16">
        <v>2.359</v>
      </c>
      <c r="L80" s="16">
        <v>2.355</v>
      </c>
    </row>
    <row r="81" spans="1:12" x14ac:dyDescent="0.2">
      <c r="A81" s="16">
        <v>29.25</v>
      </c>
      <c r="B81" s="16">
        <v>34.5</v>
      </c>
      <c r="C81" s="16"/>
      <c r="D81" s="16"/>
      <c r="I81" s="16">
        <v>552</v>
      </c>
      <c r="J81" s="16">
        <v>0.126</v>
      </c>
      <c r="K81" s="16">
        <v>2.254</v>
      </c>
      <c r="L81" s="16">
        <v>2.3220000000000001</v>
      </c>
    </row>
    <row r="82" spans="1:12" x14ac:dyDescent="0.2">
      <c r="A82" s="16"/>
      <c r="B82" s="16">
        <v>27.75</v>
      </c>
      <c r="C82" s="16"/>
      <c r="D82" s="16"/>
      <c r="I82" s="16">
        <v>553</v>
      </c>
      <c r="J82" s="16">
        <v>0.123</v>
      </c>
      <c r="K82" s="16">
        <v>2.1720000000000002</v>
      </c>
      <c r="L82" s="16">
        <v>2.294</v>
      </c>
    </row>
    <row r="83" spans="1:12" x14ac:dyDescent="0.2">
      <c r="I83" s="16">
        <v>554</v>
      </c>
      <c r="J83" s="16">
        <v>0.12</v>
      </c>
      <c r="K83" s="16">
        <v>2.0960000000000001</v>
      </c>
      <c r="L83" s="16">
        <v>2.2650000000000001</v>
      </c>
    </row>
    <row r="84" spans="1:12" x14ac:dyDescent="0.2">
      <c r="A84" s="23" t="s">
        <v>71</v>
      </c>
      <c r="I84" s="16">
        <v>555</v>
      </c>
      <c r="J84" s="16">
        <v>0.11799999999999999</v>
      </c>
      <c r="K84" s="16">
        <v>2.028</v>
      </c>
      <c r="L84" s="16">
        <v>2.238</v>
      </c>
    </row>
    <row r="85" spans="1:12" x14ac:dyDescent="0.2">
      <c r="A85" s="16" t="s">
        <v>68</v>
      </c>
      <c r="B85" s="16" t="s">
        <v>5</v>
      </c>
      <c r="C85" s="16" t="s">
        <v>69</v>
      </c>
      <c r="D85" s="16" t="s">
        <v>70</v>
      </c>
      <c r="I85" s="16">
        <v>556</v>
      </c>
      <c r="J85" s="16">
        <v>0.115</v>
      </c>
      <c r="K85" s="16">
        <v>1.9630000000000001</v>
      </c>
      <c r="L85" s="16">
        <v>2.2170000000000001</v>
      </c>
    </row>
    <row r="86" spans="1:12" x14ac:dyDescent="0.2">
      <c r="A86" s="16">
        <v>126</v>
      </c>
      <c r="B86" s="16">
        <v>107</v>
      </c>
      <c r="C86" s="16">
        <v>113</v>
      </c>
      <c r="D86" s="16">
        <v>71</v>
      </c>
      <c r="I86" s="16">
        <v>557</v>
      </c>
      <c r="J86" s="16">
        <v>0.111</v>
      </c>
      <c r="K86" s="16">
        <v>1.915</v>
      </c>
      <c r="L86" s="16">
        <v>2.194</v>
      </c>
    </row>
    <row r="87" spans="1:12" x14ac:dyDescent="0.2">
      <c r="A87" s="16">
        <v>117</v>
      </c>
      <c r="B87" s="16">
        <v>84</v>
      </c>
      <c r="C87" s="16">
        <v>160</v>
      </c>
      <c r="D87" s="16">
        <v>115</v>
      </c>
      <c r="I87" s="16">
        <v>558</v>
      </c>
      <c r="J87" s="16">
        <v>0.109</v>
      </c>
      <c r="K87" s="16">
        <v>1.8740000000000001</v>
      </c>
      <c r="L87" s="16">
        <v>2.1760000000000002</v>
      </c>
    </row>
    <row r="88" spans="1:12" x14ac:dyDescent="0.2">
      <c r="A88" s="16">
        <v>130</v>
      </c>
      <c r="B88" s="16">
        <v>120</v>
      </c>
      <c r="C88" s="16">
        <v>85</v>
      </c>
      <c r="D88" s="16">
        <v>80</v>
      </c>
      <c r="I88" s="16">
        <v>559</v>
      </c>
      <c r="J88" s="16">
        <v>0.106</v>
      </c>
      <c r="K88" s="16">
        <v>1.849</v>
      </c>
      <c r="L88" s="16">
        <v>2.161</v>
      </c>
    </row>
    <row r="89" spans="1:12" x14ac:dyDescent="0.2">
      <c r="A89" s="16">
        <v>145</v>
      </c>
      <c r="B89" s="16">
        <v>93</v>
      </c>
      <c r="C89" s="16">
        <v>105</v>
      </c>
      <c r="D89" s="16">
        <v>80</v>
      </c>
      <c r="I89" s="16">
        <v>560</v>
      </c>
      <c r="J89" s="16">
        <v>0.10299999999999999</v>
      </c>
      <c r="K89" s="16">
        <v>1.835</v>
      </c>
      <c r="L89" s="16">
        <v>2.153</v>
      </c>
    </row>
    <row r="90" spans="1:12" x14ac:dyDescent="0.2">
      <c r="A90" s="16">
        <v>144</v>
      </c>
      <c r="B90" s="16">
        <v>96</v>
      </c>
      <c r="C90" s="16">
        <v>84</v>
      </c>
      <c r="D90" s="16">
        <v>53</v>
      </c>
      <c r="I90" s="16">
        <v>561</v>
      </c>
      <c r="J90" s="16">
        <v>0.10100000000000001</v>
      </c>
      <c r="K90" s="16">
        <v>1.8340000000000001</v>
      </c>
      <c r="L90" s="16">
        <v>2.1469999999999998</v>
      </c>
    </row>
    <row r="91" spans="1:12" x14ac:dyDescent="0.2">
      <c r="A91" s="16">
        <v>159</v>
      </c>
      <c r="B91" s="16">
        <v>145</v>
      </c>
      <c r="C91" s="16"/>
      <c r="D91" s="16">
        <v>82</v>
      </c>
      <c r="I91" s="16">
        <v>562</v>
      </c>
      <c r="J91" s="16">
        <v>9.9000000000000005E-2</v>
      </c>
      <c r="K91" s="16">
        <v>1.8460000000000001</v>
      </c>
      <c r="L91" s="16">
        <v>2.1459999999999999</v>
      </c>
    </row>
    <row r="92" spans="1:12" x14ac:dyDescent="0.2">
      <c r="A92" s="16">
        <v>133</v>
      </c>
      <c r="B92" s="16">
        <v>125</v>
      </c>
      <c r="C92" s="16"/>
      <c r="D92" s="16">
        <v>86</v>
      </c>
      <c r="I92" s="16">
        <v>563</v>
      </c>
      <c r="J92" s="16">
        <v>9.6000000000000002E-2</v>
      </c>
      <c r="K92" s="16">
        <v>1.871</v>
      </c>
      <c r="L92" s="16">
        <v>2.1509999999999998</v>
      </c>
    </row>
    <row r="93" spans="1:12" x14ac:dyDescent="0.2">
      <c r="A93" s="16">
        <v>170</v>
      </c>
      <c r="B93" s="16">
        <v>104</v>
      </c>
      <c r="C93" s="16"/>
      <c r="D93" s="16"/>
      <c r="I93" s="16">
        <v>564</v>
      </c>
      <c r="J93" s="16">
        <v>9.4E-2</v>
      </c>
      <c r="K93" s="16">
        <v>1.9139999999999999</v>
      </c>
      <c r="L93" s="16">
        <v>2.16</v>
      </c>
    </row>
    <row r="94" spans="1:12" x14ac:dyDescent="0.2">
      <c r="A94" s="16">
        <v>109</v>
      </c>
      <c r="B94" s="16">
        <v>71</v>
      </c>
      <c r="C94" s="16"/>
      <c r="D94" s="16"/>
      <c r="I94" s="16">
        <v>565</v>
      </c>
      <c r="J94" s="16">
        <v>9.0999999999999998E-2</v>
      </c>
      <c r="K94" s="16">
        <v>1.9770000000000001</v>
      </c>
      <c r="L94" s="16">
        <v>2.1760000000000002</v>
      </c>
    </row>
    <row r="95" spans="1:12" x14ac:dyDescent="0.2">
      <c r="A95" s="16">
        <v>123</v>
      </c>
      <c r="B95" s="16">
        <v>93</v>
      </c>
      <c r="C95" s="16"/>
      <c r="D95" s="16"/>
      <c r="I95" s="16">
        <v>566</v>
      </c>
      <c r="J95" s="16">
        <v>8.8999999999999996E-2</v>
      </c>
      <c r="K95" s="16">
        <v>2.0499999999999998</v>
      </c>
      <c r="L95" s="16">
        <v>2.1949999999999998</v>
      </c>
    </row>
    <row r="96" spans="1:12" x14ac:dyDescent="0.2">
      <c r="A96" s="16"/>
      <c r="B96" s="16">
        <v>84</v>
      </c>
      <c r="C96" s="16"/>
      <c r="D96" s="16"/>
      <c r="I96" s="16">
        <v>567</v>
      </c>
      <c r="J96" s="16">
        <v>8.6999999999999994E-2</v>
      </c>
      <c r="K96" s="16">
        <v>2.1309999999999998</v>
      </c>
      <c r="L96" s="16">
        <v>2.2160000000000002</v>
      </c>
    </row>
    <row r="97" spans="1:12" x14ac:dyDescent="0.2">
      <c r="A97" s="17"/>
      <c r="C97" s="17"/>
      <c r="D97" s="17"/>
      <c r="I97" s="16">
        <v>568</v>
      </c>
      <c r="J97" s="16">
        <v>8.5000000000000006E-2</v>
      </c>
      <c r="K97" s="16">
        <v>2.218</v>
      </c>
      <c r="L97" s="16">
        <v>2.2410000000000001</v>
      </c>
    </row>
    <row r="98" spans="1:12" x14ac:dyDescent="0.2">
      <c r="A98" s="23" t="s">
        <v>75</v>
      </c>
      <c r="I98" s="16">
        <v>569</v>
      </c>
      <c r="J98" s="16">
        <v>8.3000000000000004E-2</v>
      </c>
      <c r="K98" s="16">
        <v>2.355</v>
      </c>
      <c r="L98" s="16">
        <v>2.2759999999999998</v>
      </c>
    </row>
    <row r="99" spans="1:12" x14ac:dyDescent="0.2">
      <c r="A99" s="16" t="s">
        <v>68</v>
      </c>
      <c r="B99" s="16" t="s">
        <v>5</v>
      </c>
      <c r="C99" s="16" t="s">
        <v>69</v>
      </c>
      <c r="D99" s="16" t="s">
        <v>70</v>
      </c>
      <c r="I99" s="16">
        <v>570</v>
      </c>
      <c r="J99" s="16">
        <v>8.1000000000000003E-2</v>
      </c>
      <c r="K99" s="16">
        <v>2.4900000000000002</v>
      </c>
      <c r="L99" s="16">
        <v>2.3140000000000001</v>
      </c>
    </row>
    <row r="100" spans="1:12" x14ac:dyDescent="0.2">
      <c r="A100" s="16">
        <v>67.7</v>
      </c>
      <c r="B100" s="16"/>
      <c r="C100" s="16">
        <v>39</v>
      </c>
      <c r="D100" s="16">
        <v>151.5</v>
      </c>
      <c r="I100" s="16">
        <v>571</v>
      </c>
      <c r="J100" s="16">
        <v>7.9000000000000001E-2</v>
      </c>
      <c r="K100" s="16">
        <v>2.6429999999999998</v>
      </c>
      <c r="L100" s="16">
        <v>2.351</v>
      </c>
    </row>
    <row r="101" spans="1:12" x14ac:dyDescent="0.2">
      <c r="A101" s="16">
        <v>36.9</v>
      </c>
      <c r="B101" s="16"/>
      <c r="C101" s="16">
        <v>24</v>
      </c>
      <c r="D101" s="16">
        <v>199.2</v>
      </c>
      <c r="I101" s="16">
        <v>572</v>
      </c>
      <c r="J101" s="16">
        <v>7.6999999999999999E-2</v>
      </c>
      <c r="K101" s="16">
        <v>2.7759999999999998</v>
      </c>
      <c r="L101" s="16">
        <v>2.3780000000000001</v>
      </c>
    </row>
    <row r="102" spans="1:12" x14ac:dyDescent="0.2">
      <c r="A102" s="16">
        <v>46.9</v>
      </c>
      <c r="B102" s="16">
        <v>69.400000000000006</v>
      </c>
      <c r="C102" s="16">
        <v>60</v>
      </c>
      <c r="D102" s="16">
        <v>194.6</v>
      </c>
      <c r="I102" s="16">
        <v>573</v>
      </c>
      <c r="J102" s="16">
        <v>7.4999999999999997E-2</v>
      </c>
      <c r="K102" s="16">
        <v>2.899</v>
      </c>
      <c r="L102" s="16">
        <v>2.4079999999999999</v>
      </c>
    </row>
    <row r="103" spans="1:12" x14ac:dyDescent="0.2">
      <c r="A103" s="16">
        <v>56.8</v>
      </c>
      <c r="B103" s="16">
        <v>43.8</v>
      </c>
      <c r="C103" s="16">
        <v>54</v>
      </c>
      <c r="D103" s="16"/>
      <c r="I103" s="16">
        <v>574</v>
      </c>
      <c r="J103" s="16">
        <v>7.3999999999999996E-2</v>
      </c>
      <c r="K103" s="16">
        <v>3.0169999999999999</v>
      </c>
      <c r="L103" s="16">
        <v>2.4260000000000002</v>
      </c>
    </row>
    <row r="104" spans="1:12" x14ac:dyDescent="0.2">
      <c r="A104" s="16">
        <v>22.1</v>
      </c>
      <c r="B104" s="16">
        <v>71</v>
      </c>
      <c r="C104" s="16"/>
      <c r="D104" s="16"/>
      <c r="I104" s="16">
        <v>575</v>
      </c>
      <c r="J104" s="16">
        <v>7.1999999999999995E-2</v>
      </c>
      <c r="K104" s="16">
        <v>3.1230000000000002</v>
      </c>
      <c r="L104" s="16">
        <v>2.4369999999999998</v>
      </c>
    </row>
    <row r="105" spans="1:12" x14ac:dyDescent="0.2">
      <c r="A105" s="16">
        <v>24.7</v>
      </c>
      <c r="B105" s="16">
        <v>76</v>
      </c>
      <c r="C105" s="16"/>
      <c r="D105" s="16"/>
      <c r="I105" s="16">
        <v>576</v>
      </c>
      <c r="J105" s="16">
        <v>7.0000000000000007E-2</v>
      </c>
      <c r="K105" s="16">
        <v>3.16</v>
      </c>
      <c r="L105" s="16">
        <v>2.4340000000000002</v>
      </c>
    </row>
    <row r="106" spans="1:12" x14ac:dyDescent="0.2">
      <c r="A106" s="16"/>
      <c r="B106" s="16"/>
      <c r="C106" s="16"/>
      <c r="D106" s="16"/>
      <c r="I106" s="16">
        <v>577</v>
      </c>
      <c r="J106" s="16">
        <v>6.8000000000000005E-2</v>
      </c>
      <c r="K106" s="16">
        <v>3.1469999999999998</v>
      </c>
      <c r="L106" s="16">
        <v>2.4119999999999999</v>
      </c>
    </row>
    <row r="107" spans="1:12" x14ac:dyDescent="0.2">
      <c r="A107" s="16"/>
      <c r="B107" s="16">
        <v>66.8</v>
      </c>
      <c r="C107" s="16"/>
      <c r="D107" s="16"/>
      <c r="I107" s="16">
        <v>578</v>
      </c>
      <c r="J107" s="16">
        <v>6.7000000000000004E-2</v>
      </c>
      <c r="K107" s="16">
        <v>3.1059999999999999</v>
      </c>
      <c r="L107" s="16">
        <v>2.375</v>
      </c>
    </row>
    <row r="108" spans="1:12" x14ac:dyDescent="0.2">
      <c r="A108" s="16"/>
      <c r="B108" s="16"/>
      <c r="C108" s="16"/>
      <c r="D108" s="16"/>
      <c r="I108" s="16">
        <v>579</v>
      </c>
      <c r="J108" s="16">
        <v>6.6000000000000003E-2</v>
      </c>
      <c r="K108" s="16">
        <v>2.996</v>
      </c>
      <c r="L108" s="16">
        <v>2.3119999999999998</v>
      </c>
    </row>
    <row r="109" spans="1:12" x14ac:dyDescent="0.2">
      <c r="A109" s="16"/>
      <c r="B109" s="16"/>
      <c r="C109" s="16"/>
      <c r="D109" s="16"/>
      <c r="I109" s="16">
        <v>580</v>
      </c>
      <c r="J109" s="16">
        <v>6.5000000000000002E-2</v>
      </c>
      <c r="K109" s="16">
        <v>2.8450000000000002</v>
      </c>
      <c r="L109" s="16">
        <v>2.2370000000000001</v>
      </c>
    </row>
    <row r="110" spans="1:12" x14ac:dyDescent="0.2">
      <c r="A110" s="16"/>
      <c r="B110" s="16"/>
      <c r="C110" s="16"/>
      <c r="D110" s="16"/>
      <c r="I110" s="16">
        <v>581</v>
      </c>
      <c r="J110" s="16">
        <v>6.3E-2</v>
      </c>
      <c r="K110" s="16">
        <v>2.6480000000000001</v>
      </c>
      <c r="L110" s="16">
        <v>2.1389999999999998</v>
      </c>
    </row>
    <row r="111" spans="1:12" x14ac:dyDescent="0.2">
      <c r="I111" s="16">
        <v>582</v>
      </c>
      <c r="J111" s="16">
        <v>6.2E-2</v>
      </c>
      <c r="K111" s="16">
        <v>2.4369999999999998</v>
      </c>
      <c r="L111" s="16">
        <v>2.0419999999999998</v>
      </c>
    </row>
    <row r="112" spans="1:12" x14ac:dyDescent="0.2">
      <c r="A112" s="23" t="s">
        <v>76</v>
      </c>
      <c r="I112" s="16">
        <v>583</v>
      </c>
      <c r="J112" s="16">
        <v>6.0999999999999999E-2</v>
      </c>
      <c r="K112" s="16">
        <v>2.1850000000000001</v>
      </c>
      <c r="L112" s="16">
        <v>1.931</v>
      </c>
    </row>
    <row r="113" spans="1:12" ht="13.5" thickBot="1" x14ac:dyDescent="0.25">
      <c r="I113" s="16">
        <v>584</v>
      </c>
      <c r="J113" s="16">
        <v>0.06</v>
      </c>
      <c r="K113" s="16">
        <v>1.9390000000000001</v>
      </c>
      <c r="L113" s="16">
        <v>1.823</v>
      </c>
    </row>
    <row r="114" spans="1:12" ht="13.5" thickBot="1" x14ac:dyDescent="0.25">
      <c r="B114" s="26" t="s">
        <v>68</v>
      </c>
      <c r="C114" s="27" t="s">
        <v>5</v>
      </c>
      <c r="D114" s="28" t="s">
        <v>70</v>
      </c>
      <c r="I114" s="16">
        <v>585</v>
      </c>
      <c r="J114" s="16">
        <v>5.8999999999999997E-2</v>
      </c>
      <c r="K114" s="16">
        <v>1.6919999999999999</v>
      </c>
      <c r="L114" s="16">
        <v>1.712</v>
      </c>
    </row>
    <row r="115" spans="1:12" x14ac:dyDescent="0.2">
      <c r="A115" s="29" t="s">
        <v>58</v>
      </c>
      <c r="B115" s="30">
        <v>0</v>
      </c>
      <c r="C115" s="30">
        <v>0</v>
      </c>
      <c r="D115" s="30">
        <v>0</v>
      </c>
      <c r="I115" s="16">
        <v>586</v>
      </c>
      <c r="J115" s="16">
        <v>5.7000000000000002E-2</v>
      </c>
      <c r="K115" s="16">
        <v>1.468</v>
      </c>
      <c r="L115" s="16">
        <v>1.6120000000000001</v>
      </c>
    </row>
    <row r="116" spans="1:12" x14ac:dyDescent="0.2">
      <c r="A116" s="31" t="s">
        <v>77</v>
      </c>
      <c r="B116" s="32">
        <v>0.71798676260347927</v>
      </c>
      <c r="C116" s="32">
        <v>1.2605652265658183</v>
      </c>
      <c r="D116" s="32">
        <v>2.2349685554260956</v>
      </c>
      <c r="I116" s="16">
        <v>587</v>
      </c>
      <c r="J116" s="16">
        <v>5.7000000000000002E-2</v>
      </c>
      <c r="K116" s="16">
        <v>1.264</v>
      </c>
      <c r="L116" s="16">
        <v>1.518</v>
      </c>
    </row>
    <row r="117" spans="1:12" ht="13.5" thickBot="1" x14ac:dyDescent="0.25">
      <c r="A117" s="33" t="s">
        <v>78</v>
      </c>
      <c r="B117" s="34">
        <v>-0.57438941008278277</v>
      </c>
      <c r="C117" s="34">
        <v>2.3635597998109081</v>
      </c>
      <c r="D117" s="34">
        <v>0.46778411625197369</v>
      </c>
      <c r="I117" s="16">
        <v>588</v>
      </c>
      <c r="J117" s="16">
        <v>5.6000000000000001E-2</v>
      </c>
      <c r="K117" s="16">
        <v>1.083</v>
      </c>
      <c r="L117" s="16">
        <v>1.4319999999999999</v>
      </c>
    </row>
    <row r="118" spans="1:12" x14ac:dyDescent="0.2">
      <c r="A118" s="29" t="s">
        <v>58</v>
      </c>
      <c r="B118" s="35">
        <v>0</v>
      </c>
      <c r="C118" s="35">
        <v>0</v>
      </c>
      <c r="D118" s="35">
        <v>0</v>
      </c>
      <c r="I118" s="16">
        <v>589</v>
      </c>
      <c r="J118" s="16">
        <v>5.5E-2</v>
      </c>
      <c r="K118" s="16">
        <v>0.92200000000000004</v>
      </c>
      <c r="L118" s="16">
        <v>1.353</v>
      </c>
    </row>
    <row r="119" spans="1:12" x14ac:dyDescent="0.2">
      <c r="A119" s="31" t="s">
        <v>77</v>
      </c>
      <c r="B119" s="36">
        <v>0.24152822657853404</v>
      </c>
      <c r="C119" s="36">
        <v>0.5383235074718391</v>
      </c>
      <c r="D119" s="36">
        <v>0.43162254158694985</v>
      </c>
      <c r="I119" s="16">
        <v>590</v>
      </c>
      <c r="J119" s="16">
        <v>5.3999999999999999E-2</v>
      </c>
      <c r="K119" s="16">
        <v>0.79200000000000004</v>
      </c>
      <c r="L119" s="16">
        <v>1.286</v>
      </c>
    </row>
    <row r="120" spans="1:12" ht="13.5" thickBot="1" x14ac:dyDescent="0.25">
      <c r="A120" s="33" t="s">
        <v>78</v>
      </c>
      <c r="B120" s="37">
        <v>0.48305645315706808</v>
      </c>
      <c r="C120" s="37">
        <v>1.1083131036184923</v>
      </c>
      <c r="D120" s="37">
        <v>-3.3201733968226947E-2</v>
      </c>
      <c r="I120" s="16">
        <v>591</v>
      </c>
      <c r="J120" s="16">
        <v>5.2999999999999999E-2</v>
      </c>
      <c r="K120" s="16">
        <v>0.67900000000000005</v>
      </c>
      <c r="L120" s="16">
        <v>1.226</v>
      </c>
    </row>
    <row r="121" spans="1:12" x14ac:dyDescent="0.2">
      <c r="A121" s="29" t="s">
        <v>58</v>
      </c>
      <c r="B121" s="35">
        <v>0</v>
      </c>
      <c r="C121" s="35">
        <v>0</v>
      </c>
      <c r="D121" s="35">
        <v>0</v>
      </c>
      <c r="I121" s="16">
        <v>592</v>
      </c>
      <c r="J121" s="16">
        <v>5.1999999999999998E-2</v>
      </c>
      <c r="K121" s="16">
        <v>0.58499999999999996</v>
      </c>
      <c r="L121" s="16">
        <v>1.1739999999999999</v>
      </c>
    </row>
    <row r="122" spans="1:12" x14ac:dyDescent="0.2">
      <c r="A122" s="31" t="s">
        <v>77</v>
      </c>
      <c r="B122" s="36">
        <v>-0.10563518730734417</v>
      </c>
      <c r="C122" s="36">
        <v>1.3650607187632733</v>
      </c>
      <c r="D122" s="36">
        <v>1.6546447059885889</v>
      </c>
      <c r="I122" s="16">
        <v>593</v>
      </c>
      <c r="J122" s="16">
        <v>5.1999999999999998E-2</v>
      </c>
      <c r="K122" s="16">
        <v>0.502</v>
      </c>
      <c r="L122" s="16">
        <v>1.125</v>
      </c>
    </row>
    <row r="123" spans="1:12" ht="13.5" thickBot="1" x14ac:dyDescent="0.25">
      <c r="A123" s="33" t="s">
        <v>78</v>
      </c>
      <c r="B123" s="37">
        <v>0.2640879682683604</v>
      </c>
      <c r="C123" s="37">
        <v>0.86867500284935584</v>
      </c>
      <c r="D123" s="37">
        <v>0.31304089032216575</v>
      </c>
      <c r="I123" s="16">
        <v>594</v>
      </c>
      <c r="J123" s="16">
        <v>5.0999999999999997E-2</v>
      </c>
      <c r="K123" s="16">
        <v>0.43099999999999999</v>
      </c>
      <c r="L123" s="16">
        <v>1.0820000000000001</v>
      </c>
    </row>
    <row r="124" spans="1:12" x14ac:dyDescent="0.2">
      <c r="A124" s="29" t="s">
        <v>58</v>
      </c>
      <c r="B124" s="35">
        <v>0</v>
      </c>
      <c r="C124" s="35">
        <v>0</v>
      </c>
      <c r="D124" s="35">
        <v>0</v>
      </c>
      <c r="I124" s="16">
        <v>595</v>
      </c>
      <c r="J124" s="16">
        <v>5.0999999999999997E-2</v>
      </c>
      <c r="K124" s="16">
        <v>0.379</v>
      </c>
      <c r="L124" s="16">
        <v>1.048</v>
      </c>
    </row>
    <row r="125" spans="1:12" x14ac:dyDescent="0.2">
      <c r="A125" s="31" t="s">
        <v>77</v>
      </c>
      <c r="B125" s="36">
        <v>-5.0427919760054549E-2</v>
      </c>
      <c r="C125" s="36">
        <v>0.69638135552139968</v>
      </c>
      <c r="D125" s="36">
        <v>0.35033261200144367</v>
      </c>
      <c r="I125" s="16">
        <v>596</v>
      </c>
      <c r="J125" s="16">
        <v>0.05</v>
      </c>
      <c r="K125" s="16">
        <v>0.33100000000000002</v>
      </c>
      <c r="L125" s="16">
        <v>1.016</v>
      </c>
    </row>
    <row r="126" spans="1:12" ht="13.5" thickBot="1" x14ac:dyDescent="0.25">
      <c r="A126" s="33" t="s">
        <v>78</v>
      </c>
      <c r="B126" s="37">
        <v>-0.10085583952010911</v>
      </c>
      <c r="C126" s="37">
        <v>1.6713152532513593</v>
      </c>
      <c r="D126" s="37">
        <v>-0.25478735418286802</v>
      </c>
      <c r="I126" s="16">
        <v>597</v>
      </c>
      <c r="J126" s="16">
        <v>4.9000000000000002E-2</v>
      </c>
      <c r="K126" s="16">
        <v>0.29699999999999999</v>
      </c>
      <c r="L126" s="16">
        <v>0.99199999999999999</v>
      </c>
    </row>
    <row r="127" spans="1:12" x14ac:dyDescent="0.2">
      <c r="A127" s="29" t="s">
        <v>58</v>
      </c>
      <c r="B127" s="35">
        <v>0</v>
      </c>
      <c r="C127" s="35">
        <v>0</v>
      </c>
      <c r="D127" s="35">
        <v>0</v>
      </c>
      <c r="I127" s="16">
        <v>598</v>
      </c>
      <c r="J127" s="16">
        <v>4.9000000000000002E-2</v>
      </c>
      <c r="K127" s="16">
        <v>0.27100000000000002</v>
      </c>
      <c r="L127" s="16">
        <v>0.97299999999999998</v>
      </c>
    </row>
    <row r="128" spans="1:12" x14ac:dyDescent="0.2">
      <c r="A128" s="31" t="s">
        <v>77</v>
      </c>
      <c r="B128" s="36">
        <v>-0.42874520857955239</v>
      </c>
      <c r="C128" s="36">
        <v>0.14922626058085889</v>
      </c>
      <c r="D128" s="36">
        <v>0.50207837527209243</v>
      </c>
      <c r="I128" s="16">
        <v>599</v>
      </c>
      <c r="J128" s="16">
        <v>4.8000000000000001E-2</v>
      </c>
      <c r="K128" s="16">
        <v>0.246</v>
      </c>
      <c r="L128" s="16">
        <v>0.95699999999999996</v>
      </c>
    </row>
    <row r="129" spans="1:12" ht="13.5" thickBot="1" x14ac:dyDescent="0.25">
      <c r="A129" s="33" t="s">
        <v>78</v>
      </c>
      <c r="B129" s="37">
        <v>-0.60024329201137283</v>
      </c>
      <c r="C129" s="37">
        <v>0.24871043430143147</v>
      </c>
      <c r="D129" s="37">
        <v>-0.15689949227252858</v>
      </c>
      <c r="I129" s="16">
        <v>600</v>
      </c>
      <c r="J129" s="16">
        <v>4.8000000000000001E-2</v>
      </c>
      <c r="K129" s="16">
        <v>0.22</v>
      </c>
      <c r="L129" s="16">
        <v>0.94199999999999995</v>
      </c>
    </row>
    <row r="130" spans="1:12" x14ac:dyDescent="0.2">
      <c r="A130" s="29" t="s">
        <v>58</v>
      </c>
      <c r="B130" s="35">
        <v>0</v>
      </c>
      <c r="C130" s="35">
        <v>0</v>
      </c>
      <c r="D130" s="35">
        <v>0</v>
      </c>
      <c r="I130" s="16">
        <v>601</v>
      </c>
      <c r="J130" s="16">
        <v>4.7E-2</v>
      </c>
      <c r="K130" s="16">
        <v>0.20200000000000001</v>
      </c>
      <c r="L130" s="16">
        <v>0.93400000000000005</v>
      </c>
    </row>
    <row r="131" spans="1:12" x14ac:dyDescent="0.2">
      <c r="A131" s="31" t="s">
        <v>77</v>
      </c>
      <c r="B131" s="36">
        <v>-0.16127763097368011</v>
      </c>
      <c r="C131" s="36">
        <v>0.51718944570656911</v>
      </c>
      <c r="D131" s="36">
        <v>1.0051126407547206</v>
      </c>
      <c r="I131" s="16">
        <v>602</v>
      </c>
      <c r="J131" s="16">
        <v>4.7E-2</v>
      </c>
      <c r="K131" s="16">
        <v>0.185</v>
      </c>
      <c r="L131" s="16">
        <v>0.93</v>
      </c>
    </row>
    <row r="132" spans="1:12" ht="13.5" thickBot="1" x14ac:dyDescent="0.25">
      <c r="A132" s="33" t="s">
        <v>78</v>
      </c>
      <c r="B132" s="37">
        <v>-0.36287466969078025</v>
      </c>
      <c r="C132" s="37">
        <v>0.86198240951094895</v>
      </c>
      <c r="D132" s="37">
        <v>0.17480219839212552</v>
      </c>
      <c r="I132" s="16">
        <v>603</v>
      </c>
      <c r="J132" s="16">
        <v>4.7E-2</v>
      </c>
      <c r="K132" s="16">
        <v>0.17199999999999999</v>
      </c>
      <c r="L132" s="16">
        <v>0.93100000000000005</v>
      </c>
    </row>
    <row r="133" spans="1:12" x14ac:dyDescent="0.2">
      <c r="A133" s="29" t="s">
        <v>58</v>
      </c>
      <c r="B133" s="35">
        <v>0</v>
      </c>
      <c r="C133" s="35">
        <v>0</v>
      </c>
      <c r="D133" s="35"/>
      <c r="I133" s="16">
        <v>604</v>
      </c>
      <c r="J133" s="16">
        <v>4.5999999999999999E-2</v>
      </c>
      <c r="K133" s="16">
        <v>0.161</v>
      </c>
      <c r="L133" s="16">
        <v>0.93600000000000005</v>
      </c>
    </row>
    <row r="134" spans="1:12" x14ac:dyDescent="0.2">
      <c r="A134" s="31" t="s">
        <v>77</v>
      </c>
      <c r="B134" s="36">
        <v>-6.6464015544180313E-2</v>
      </c>
      <c r="C134" s="36">
        <v>0.81799025041033813</v>
      </c>
      <c r="D134" s="36"/>
      <c r="I134" s="16">
        <v>605</v>
      </c>
      <c r="J134" s="16">
        <v>4.5999999999999999E-2</v>
      </c>
      <c r="K134" s="16">
        <v>0.153</v>
      </c>
      <c r="L134" s="16">
        <v>0.94299999999999995</v>
      </c>
    </row>
    <row r="135" spans="1:12" ht="13.5" thickBot="1" x14ac:dyDescent="0.25">
      <c r="A135" s="33" t="s">
        <v>78</v>
      </c>
      <c r="B135" s="37">
        <v>-0.46524810880926176</v>
      </c>
      <c r="C135" s="37">
        <v>0.9713634223622768</v>
      </c>
      <c r="D135" s="37"/>
      <c r="I135" s="16">
        <v>606</v>
      </c>
      <c r="J135" s="16">
        <v>4.5999999999999999E-2</v>
      </c>
      <c r="K135" s="16">
        <v>0.14399999999999999</v>
      </c>
      <c r="L135" s="16">
        <v>0.95399999999999996</v>
      </c>
    </row>
    <row r="136" spans="1:12" x14ac:dyDescent="0.2">
      <c r="A136" s="29" t="s">
        <v>58</v>
      </c>
      <c r="B136" s="35">
        <v>0</v>
      </c>
      <c r="C136" s="35">
        <v>0</v>
      </c>
      <c r="D136" s="35"/>
      <c r="I136" s="16">
        <v>607</v>
      </c>
      <c r="J136" s="16">
        <v>4.4999999999999998E-2</v>
      </c>
      <c r="K136" s="16">
        <v>0.13600000000000001</v>
      </c>
      <c r="L136" s="16">
        <v>0.97</v>
      </c>
    </row>
    <row r="137" spans="1:12" x14ac:dyDescent="0.2">
      <c r="A137" s="31" t="s">
        <v>77</v>
      </c>
      <c r="B137" s="36">
        <v>0</v>
      </c>
      <c r="C137" s="36">
        <v>0.39322891598560322</v>
      </c>
      <c r="D137" s="36"/>
      <c r="I137" s="16">
        <v>608</v>
      </c>
      <c r="J137" s="16">
        <v>4.4999999999999998E-2</v>
      </c>
      <c r="K137" s="16">
        <v>0.129</v>
      </c>
      <c r="L137" s="16">
        <v>0.995</v>
      </c>
    </row>
    <row r="138" spans="1:12" ht="13.5" thickBot="1" x14ac:dyDescent="0.25">
      <c r="A138" s="33" t="s">
        <v>78</v>
      </c>
      <c r="B138" s="37">
        <v>0.28257874929953508</v>
      </c>
      <c r="C138" s="37">
        <v>1.4746084349460109</v>
      </c>
      <c r="D138" s="37"/>
      <c r="I138" s="16">
        <v>609</v>
      </c>
      <c r="J138" s="16">
        <v>4.4999999999999998E-2</v>
      </c>
      <c r="K138" s="16">
        <v>0.123</v>
      </c>
      <c r="L138" s="16">
        <v>1.018</v>
      </c>
    </row>
    <row r="139" spans="1:12" x14ac:dyDescent="0.2">
      <c r="A139" s="29" t="s">
        <v>58</v>
      </c>
      <c r="B139" s="35">
        <v>0</v>
      </c>
      <c r="C139" s="35">
        <v>0</v>
      </c>
      <c r="D139" s="35"/>
      <c r="I139" s="16">
        <v>610</v>
      </c>
      <c r="J139" s="16">
        <v>4.3999999999999997E-2</v>
      </c>
      <c r="K139" s="16">
        <v>0.11799999999999999</v>
      </c>
      <c r="L139" s="16">
        <v>1.0409999999999999</v>
      </c>
    </row>
    <row r="140" spans="1:12" x14ac:dyDescent="0.2">
      <c r="A140" s="31" t="s">
        <v>77</v>
      </c>
      <c r="B140" s="36">
        <v>3.1665530122340274E-2</v>
      </c>
      <c r="C140" s="36">
        <v>0.41333635454917811</v>
      </c>
      <c r="D140" s="36"/>
      <c r="I140" s="16">
        <v>611</v>
      </c>
      <c r="J140" s="16">
        <v>4.3999999999999997E-2</v>
      </c>
      <c r="K140" s="16">
        <v>0.113</v>
      </c>
      <c r="L140" s="16">
        <v>1.0640000000000001</v>
      </c>
    </row>
    <row r="141" spans="1:12" ht="13.5" thickBot="1" x14ac:dyDescent="0.25">
      <c r="A141" s="33" t="s">
        <v>78</v>
      </c>
      <c r="B141" s="37">
        <v>-0.63331060244680493</v>
      </c>
      <c r="C141" s="37">
        <v>0.33818429008569112</v>
      </c>
      <c r="D141" s="37"/>
      <c r="I141" s="16">
        <v>612</v>
      </c>
      <c r="J141" s="16">
        <v>4.3999999999999997E-2</v>
      </c>
      <c r="K141" s="16">
        <v>0.109</v>
      </c>
      <c r="L141" s="16">
        <v>1.0980000000000001</v>
      </c>
    </row>
    <row r="142" spans="1:12" x14ac:dyDescent="0.2">
      <c r="A142" s="29" t="s">
        <v>58</v>
      </c>
      <c r="B142" s="35">
        <v>0</v>
      </c>
      <c r="C142" s="35"/>
      <c r="D142" s="35"/>
      <c r="I142" s="16">
        <v>613</v>
      </c>
      <c r="J142" s="16">
        <v>4.2999999999999997E-2</v>
      </c>
      <c r="K142" s="16">
        <v>0.105</v>
      </c>
      <c r="L142" s="16">
        <v>1.127</v>
      </c>
    </row>
    <row r="143" spans="1:12" x14ac:dyDescent="0.2">
      <c r="A143" s="31" t="s">
        <v>77</v>
      </c>
      <c r="B143" s="36">
        <v>0.18304531783720185</v>
      </c>
      <c r="C143" s="36"/>
      <c r="D143" s="36"/>
      <c r="I143" s="16">
        <v>614</v>
      </c>
      <c r="J143" s="16">
        <v>4.2999999999999997E-2</v>
      </c>
      <c r="K143" s="16">
        <v>0.10100000000000001</v>
      </c>
      <c r="L143" s="16">
        <v>1.159</v>
      </c>
    </row>
    <row r="144" spans="1:12" ht="13.5" thickBot="1" x14ac:dyDescent="0.25">
      <c r="A144" s="33" t="s">
        <v>78</v>
      </c>
      <c r="B144" s="37">
        <v>-4.5761329459299838E-2</v>
      </c>
      <c r="C144" s="37"/>
      <c r="D144" s="37"/>
      <c r="I144" s="16">
        <v>615</v>
      </c>
      <c r="J144" s="16">
        <v>4.2999999999999997E-2</v>
      </c>
      <c r="K144" s="16">
        <v>9.8000000000000004E-2</v>
      </c>
      <c r="L144" s="16">
        <v>1.1850000000000001</v>
      </c>
    </row>
    <row r="145" spans="1:12" x14ac:dyDescent="0.2">
      <c r="I145" s="16">
        <v>616</v>
      </c>
      <c r="J145" s="16">
        <v>4.2999999999999997E-2</v>
      </c>
      <c r="K145" s="16">
        <v>9.5000000000000001E-2</v>
      </c>
      <c r="L145" s="16">
        <v>1.2090000000000001</v>
      </c>
    </row>
    <row r="146" spans="1:12" x14ac:dyDescent="0.2">
      <c r="A146" s="24" t="s">
        <v>79</v>
      </c>
      <c r="I146" s="16">
        <v>617</v>
      </c>
      <c r="J146" s="16">
        <v>4.2999999999999997E-2</v>
      </c>
      <c r="K146" s="16">
        <v>9.2999999999999999E-2</v>
      </c>
      <c r="L146" s="16">
        <v>1.2270000000000001</v>
      </c>
    </row>
    <row r="147" spans="1:12" x14ac:dyDescent="0.2">
      <c r="A147" s="25" t="s">
        <v>80</v>
      </c>
      <c r="B147" s="60" t="s">
        <v>2</v>
      </c>
      <c r="C147" s="61"/>
      <c r="D147" s="61"/>
      <c r="E147" s="60" t="s">
        <v>5</v>
      </c>
      <c r="F147" s="61"/>
      <c r="G147" s="61"/>
      <c r="I147" s="16">
        <v>618</v>
      </c>
      <c r="J147" s="16">
        <v>4.2999999999999997E-2</v>
      </c>
      <c r="K147" s="16">
        <v>0.09</v>
      </c>
      <c r="L147" s="16">
        <v>1.2370000000000001</v>
      </c>
    </row>
    <row r="148" spans="1:12" x14ac:dyDescent="0.2">
      <c r="A148" s="14">
        <v>2.9999999999999997E-4</v>
      </c>
      <c r="B148" s="14">
        <v>0.05</v>
      </c>
      <c r="C148" s="14">
        <v>0.05</v>
      </c>
      <c r="D148" s="14">
        <v>0.05</v>
      </c>
      <c r="E148" s="14">
        <v>0.02</v>
      </c>
      <c r="F148" s="14">
        <v>0</v>
      </c>
      <c r="G148" s="14">
        <v>0</v>
      </c>
      <c r="I148" s="16">
        <v>619</v>
      </c>
      <c r="J148" s="16">
        <v>4.2000000000000003E-2</v>
      </c>
      <c r="K148" s="16">
        <v>8.7999999999999995E-2</v>
      </c>
      <c r="L148" s="16">
        <v>1.24</v>
      </c>
    </row>
    <row r="149" spans="1:12" x14ac:dyDescent="0.2">
      <c r="A149" s="14">
        <v>1E-3</v>
      </c>
      <c r="B149" s="14">
        <v>0.77</v>
      </c>
      <c r="C149" s="14">
        <v>0.59</v>
      </c>
      <c r="D149" s="14">
        <v>0.82</v>
      </c>
      <c r="E149" s="14">
        <v>0.33</v>
      </c>
      <c r="F149" s="14">
        <v>7.0000000000000007E-2</v>
      </c>
      <c r="G149" s="14">
        <v>0.26</v>
      </c>
      <c r="I149" s="16">
        <v>620</v>
      </c>
      <c r="J149" s="16">
        <v>4.2000000000000003E-2</v>
      </c>
      <c r="K149" s="16">
        <v>8.5999999999999993E-2</v>
      </c>
      <c r="L149" s="16">
        <v>1.234</v>
      </c>
    </row>
    <row r="150" spans="1:12" x14ac:dyDescent="0.2">
      <c r="A150" s="14">
        <v>3.0000000000000001E-3</v>
      </c>
      <c r="B150" s="14">
        <v>2.3199999999999998</v>
      </c>
      <c r="C150" s="14">
        <v>1.61</v>
      </c>
      <c r="D150" s="14">
        <v>2.09</v>
      </c>
      <c r="E150" s="14">
        <v>0.61</v>
      </c>
      <c r="F150" s="14">
        <v>0.27</v>
      </c>
      <c r="G150" s="14">
        <v>0.79</v>
      </c>
      <c r="I150" s="16">
        <v>621</v>
      </c>
      <c r="J150" s="16">
        <v>4.2000000000000003E-2</v>
      </c>
      <c r="K150" s="16">
        <v>8.4000000000000005E-2</v>
      </c>
      <c r="L150" s="16">
        <v>1.2190000000000001</v>
      </c>
    </row>
    <row r="151" spans="1:12" x14ac:dyDescent="0.2">
      <c r="A151" s="14">
        <v>0.01</v>
      </c>
      <c r="B151" s="14">
        <v>15.47</v>
      </c>
      <c r="C151" s="14">
        <v>13.65</v>
      </c>
      <c r="D151" s="14">
        <v>16</v>
      </c>
      <c r="E151" s="14">
        <v>1.36</v>
      </c>
      <c r="F151" s="14">
        <v>0.85</v>
      </c>
      <c r="G151" s="14">
        <v>1.1100000000000001</v>
      </c>
      <c r="I151" s="16">
        <v>622</v>
      </c>
      <c r="J151" s="16">
        <v>4.2000000000000003E-2</v>
      </c>
      <c r="K151" s="16">
        <v>8.2000000000000003E-2</v>
      </c>
      <c r="L151" s="16">
        <v>1.194</v>
      </c>
    </row>
    <row r="152" spans="1:12" x14ac:dyDescent="0.2">
      <c r="A152" s="14">
        <v>0.03</v>
      </c>
      <c r="B152" s="14">
        <v>17.850000000000001</v>
      </c>
      <c r="C152" s="14">
        <v>19.14</v>
      </c>
      <c r="D152" s="14">
        <v>18.91</v>
      </c>
      <c r="E152" s="14">
        <v>2.58</v>
      </c>
      <c r="F152" s="14">
        <v>1.49</v>
      </c>
      <c r="G152" s="14">
        <v>1.96</v>
      </c>
      <c r="I152" s="16">
        <v>623</v>
      </c>
      <c r="J152" s="16">
        <v>4.2000000000000003E-2</v>
      </c>
      <c r="K152" s="16">
        <v>8.1000000000000003E-2</v>
      </c>
      <c r="L152" s="16">
        <v>1.1639999999999999</v>
      </c>
    </row>
    <row r="153" spans="1:12" x14ac:dyDescent="0.2">
      <c r="A153" s="14">
        <v>0.1</v>
      </c>
      <c r="B153" s="14">
        <v>23.41</v>
      </c>
      <c r="C153" s="14">
        <v>18.850000000000001</v>
      </c>
      <c r="D153" s="14">
        <v>22.46</v>
      </c>
      <c r="E153" s="14">
        <v>7.26</v>
      </c>
      <c r="F153" s="14">
        <v>2.61</v>
      </c>
      <c r="G153" s="14">
        <v>4.21</v>
      </c>
      <c r="I153" s="16">
        <v>624</v>
      </c>
      <c r="J153" s="16">
        <v>4.2000000000000003E-2</v>
      </c>
      <c r="K153" s="16">
        <v>7.9000000000000001E-2</v>
      </c>
      <c r="L153" s="16">
        <v>1.1220000000000001</v>
      </c>
    </row>
    <row r="154" spans="1:12" x14ac:dyDescent="0.2">
      <c r="I154" s="16">
        <v>625</v>
      </c>
      <c r="J154" s="16">
        <v>4.1000000000000002E-2</v>
      </c>
      <c r="K154" s="16">
        <v>7.8E-2</v>
      </c>
      <c r="L154" s="16">
        <v>1.0760000000000001</v>
      </c>
    </row>
    <row r="155" spans="1:12" x14ac:dyDescent="0.2">
      <c r="I155" s="16">
        <v>626</v>
      </c>
      <c r="J155" s="16">
        <v>4.1000000000000002E-2</v>
      </c>
      <c r="K155" s="16">
        <v>7.5999999999999998E-2</v>
      </c>
      <c r="L155" s="16">
        <v>1.0249999999999999</v>
      </c>
    </row>
    <row r="156" spans="1:12" x14ac:dyDescent="0.2">
      <c r="I156" s="16">
        <v>627</v>
      </c>
      <c r="J156" s="16">
        <v>4.1000000000000002E-2</v>
      </c>
      <c r="K156" s="16">
        <v>7.4999999999999997E-2</v>
      </c>
      <c r="L156" s="16">
        <v>0.97699999999999998</v>
      </c>
    </row>
    <row r="157" spans="1:12" x14ac:dyDescent="0.2">
      <c r="I157" s="16">
        <v>628</v>
      </c>
      <c r="J157" s="16">
        <v>4.1000000000000002E-2</v>
      </c>
      <c r="K157" s="16">
        <v>7.3999999999999996E-2</v>
      </c>
      <c r="L157" s="16">
        <v>0.92900000000000005</v>
      </c>
    </row>
    <row r="158" spans="1:12" x14ac:dyDescent="0.2">
      <c r="I158" s="16">
        <v>629</v>
      </c>
      <c r="J158" s="16">
        <v>4.1000000000000002E-2</v>
      </c>
      <c r="K158" s="16">
        <v>7.1999999999999995E-2</v>
      </c>
      <c r="L158" s="16">
        <v>0.879</v>
      </c>
    </row>
    <row r="159" spans="1:12" x14ac:dyDescent="0.2">
      <c r="I159" s="16">
        <v>630</v>
      </c>
      <c r="J159" s="16">
        <v>4.1000000000000002E-2</v>
      </c>
      <c r="K159" s="16">
        <v>7.0999999999999994E-2</v>
      </c>
      <c r="L159" s="16">
        <v>0.82799999999999996</v>
      </c>
    </row>
    <row r="160" spans="1:12" x14ac:dyDescent="0.2">
      <c r="I160" s="16">
        <v>631</v>
      </c>
      <c r="J160" s="16">
        <v>4.1000000000000002E-2</v>
      </c>
      <c r="K160" s="16">
        <v>7.0000000000000007E-2</v>
      </c>
      <c r="L160" s="16">
        <v>0.77800000000000002</v>
      </c>
    </row>
    <row r="161" spans="9:12" x14ac:dyDescent="0.2">
      <c r="I161" s="16">
        <v>632</v>
      </c>
      <c r="J161" s="16">
        <v>4.1000000000000002E-2</v>
      </c>
      <c r="K161" s="16">
        <v>6.9000000000000006E-2</v>
      </c>
      <c r="L161" s="16">
        <v>0.73299999999999998</v>
      </c>
    </row>
    <row r="162" spans="9:12" x14ac:dyDescent="0.2">
      <c r="I162" s="16">
        <v>633</v>
      </c>
      <c r="J162" s="16">
        <v>4.1000000000000002E-2</v>
      </c>
      <c r="K162" s="16">
        <v>6.7000000000000004E-2</v>
      </c>
      <c r="L162" s="16">
        <v>0.69</v>
      </c>
    </row>
    <row r="163" spans="9:12" x14ac:dyDescent="0.2">
      <c r="I163" s="16">
        <v>634</v>
      </c>
      <c r="J163" s="16">
        <v>4.1000000000000002E-2</v>
      </c>
      <c r="K163" s="16">
        <v>6.7000000000000004E-2</v>
      </c>
      <c r="L163" s="16">
        <v>0.65300000000000002</v>
      </c>
    </row>
    <row r="164" spans="9:12" x14ac:dyDescent="0.2">
      <c r="I164" s="16">
        <v>635</v>
      </c>
      <c r="J164" s="16">
        <v>0.04</v>
      </c>
      <c r="K164" s="16">
        <v>6.5000000000000002E-2</v>
      </c>
      <c r="L164" s="16">
        <v>0.61799999999999999</v>
      </c>
    </row>
    <row r="165" spans="9:12" x14ac:dyDescent="0.2">
      <c r="I165" s="16">
        <v>636</v>
      </c>
      <c r="J165" s="16">
        <v>0.04</v>
      </c>
      <c r="K165" s="16">
        <v>6.5000000000000002E-2</v>
      </c>
      <c r="L165" s="16">
        <v>0.58899999999999997</v>
      </c>
    </row>
    <row r="166" spans="9:12" x14ac:dyDescent="0.2">
      <c r="I166" s="16">
        <v>637</v>
      </c>
      <c r="J166" s="16">
        <v>0.04</v>
      </c>
      <c r="K166" s="16">
        <v>6.4000000000000001E-2</v>
      </c>
      <c r="L166" s="16">
        <v>0.55800000000000005</v>
      </c>
    </row>
    <row r="167" spans="9:12" x14ac:dyDescent="0.2">
      <c r="I167" s="16">
        <v>638</v>
      </c>
      <c r="J167" s="16">
        <v>0.04</v>
      </c>
      <c r="K167" s="16">
        <v>6.3E-2</v>
      </c>
      <c r="L167" s="16">
        <v>0.53400000000000003</v>
      </c>
    </row>
    <row r="168" spans="9:12" x14ac:dyDescent="0.2">
      <c r="I168" s="16">
        <v>639</v>
      </c>
      <c r="J168" s="16">
        <v>0.04</v>
      </c>
      <c r="K168" s="16">
        <v>6.2E-2</v>
      </c>
      <c r="L168" s="16">
        <v>0.51</v>
      </c>
    </row>
    <row r="169" spans="9:12" x14ac:dyDescent="0.2">
      <c r="I169" s="16">
        <v>640</v>
      </c>
      <c r="J169" s="16">
        <v>0.04</v>
      </c>
      <c r="K169" s="16">
        <v>6.0999999999999999E-2</v>
      </c>
      <c r="L169" s="16">
        <v>0.49099999999999999</v>
      </c>
    </row>
    <row r="170" spans="9:12" x14ac:dyDescent="0.2">
      <c r="I170" s="16">
        <v>641</v>
      </c>
      <c r="J170" s="16">
        <v>0.04</v>
      </c>
      <c r="K170" s="16">
        <v>6.0999999999999999E-2</v>
      </c>
      <c r="L170" s="16">
        <v>0.47099999999999997</v>
      </c>
    </row>
    <row r="171" spans="9:12" x14ac:dyDescent="0.2">
      <c r="I171" s="16">
        <v>642</v>
      </c>
      <c r="J171" s="16">
        <v>0.04</v>
      </c>
      <c r="K171" s="16">
        <v>0.06</v>
      </c>
      <c r="L171" s="16">
        <v>0.45500000000000002</v>
      </c>
    </row>
    <row r="172" spans="9:12" x14ac:dyDescent="0.2">
      <c r="I172" s="16">
        <v>643</v>
      </c>
      <c r="J172" s="16">
        <v>0.04</v>
      </c>
      <c r="K172" s="16">
        <v>0.06</v>
      </c>
      <c r="L172" s="16">
        <v>0.44</v>
      </c>
    </row>
    <row r="173" spans="9:12" x14ac:dyDescent="0.2">
      <c r="I173" s="16">
        <v>644</v>
      </c>
      <c r="J173" s="16">
        <v>0.04</v>
      </c>
      <c r="K173" s="16">
        <v>5.8999999999999997E-2</v>
      </c>
      <c r="L173" s="16">
        <v>0.42699999999999999</v>
      </c>
    </row>
    <row r="174" spans="9:12" x14ac:dyDescent="0.2">
      <c r="I174" s="16">
        <v>645</v>
      </c>
      <c r="J174" s="16">
        <v>0.04</v>
      </c>
      <c r="K174" s="16">
        <v>5.8999999999999997E-2</v>
      </c>
      <c r="L174" s="16">
        <v>0.41399999999999998</v>
      </c>
    </row>
    <row r="175" spans="9:12" x14ac:dyDescent="0.2">
      <c r="I175" s="16">
        <v>646</v>
      </c>
      <c r="J175" s="16">
        <v>0.04</v>
      </c>
      <c r="K175" s="16">
        <v>5.8000000000000003E-2</v>
      </c>
      <c r="L175" s="16">
        <v>0.40300000000000002</v>
      </c>
    </row>
    <row r="176" spans="9:12" x14ac:dyDescent="0.2">
      <c r="I176" s="16">
        <v>647</v>
      </c>
      <c r="J176" s="16">
        <v>0.04</v>
      </c>
      <c r="K176" s="16">
        <v>5.8000000000000003E-2</v>
      </c>
      <c r="L176" s="16">
        <v>0.39300000000000002</v>
      </c>
    </row>
    <row r="177" spans="9:12" x14ac:dyDescent="0.2">
      <c r="I177" s="16">
        <v>648</v>
      </c>
      <c r="J177" s="16">
        <v>0.04</v>
      </c>
      <c r="K177" s="16">
        <v>5.7000000000000002E-2</v>
      </c>
      <c r="L177" s="16">
        <v>0.38400000000000001</v>
      </c>
    </row>
    <row r="178" spans="9:12" x14ac:dyDescent="0.2">
      <c r="I178" s="16">
        <v>649</v>
      </c>
      <c r="J178" s="16">
        <v>3.9E-2</v>
      </c>
      <c r="K178" s="16">
        <v>5.7000000000000002E-2</v>
      </c>
      <c r="L178" s="16">
        <v>0.375</v>
      </c>
    </row>
    <row r="179" spans="9:12" x14ac:dyDescent="0.2">
      <c r="I179" s="16">
        <v>650</v>
      </c>
      <c r="J179" s="16">
        <v>0.04</v>
      </c>
      <c r="K179" s="16">
        <v>5.7000000000000002E-2</v>
      </c>
      <c r="L179" s="16">
        <v>0.36799999999999999</v>
      </c>
    </row>
    <row r="180" spans="9:12" x14ac:dyDescent="0.2">
      <c r="I180" s="16">
        <v>651</v>
      </c>
      <c r="J180" s="16">
        <v>3.9E-2</v>
      </c>
      <c r="K180" s="16">
        <v>5.6000000000000001E-2</v>
      </c>
      <c r="L180" s="16">
        <v>0.36</v>
      </c>
    </row>
    <row r="181" spans="9:12" x14ac:dyDescent="0.2">
      <c r="I181" s="16">
        <v>652</v>
      </c>
      <c r="J181" s="16">
        <v>3.9E-2</v>
      </c>
      <c r="K181" s="16">
        <v>5.5E-2</v>
      </c>
      <c r="L181" s="16">
        <v>0.35399999999999998</v>
      </c>
    </row>
    <row r="182" spans="9:12" x14ac:dyDescent="0.2">
      <c r="I182" s="16">
        <v>653</v>
      </c>
      <c r="J182" s="16">
        <v>3.9E-2</v>
      </c>
      <c r="K182" s="16">
        <v>5.5E-2</v>
      </c>
      <c r="L182" s="16">
        <v>0.34699999999999998</v>
      </c>
    </row>
    <row r="183" spans="9:12" x14ac:dyDescent="0.2">
      <c r="I183" s="16">
        <v>654</v>
      </c>
      <c r="J183" s="16">
        <v>3.9E-2</v>
      </c>
      <c r="K183" s="16">
        <v>5.5E-2</v>
      </c>
      <c r="L183" s="16">
        <v>0.34200000000000003</v>
      </c>
    </row>
    <row r="184" spans="9:12" x14ac:dyDescent="0.2">
      <c r="I184" s="16">
        <v>655</v>
      </c>
      <c r="J184" s="16">
        <v>3.9E-2</v>
      </c>
      <c r="K184" s="16">
        <v>5.5E-2</v>
      </c>
      <c r="L184" s="16">
        <v>0.33600000000000002</v>
      </c>
    </row>
    <row r="185" spans="9:12" x14ac:dyDescent="0.2">
      <c r="I185" s="16">
        <v>656</v>
      </c>
      <c r="J185" s="16">
        <v>3.9E-2</v>
      </c>
      <c r="K185" s="16">
        <v>5.3999999999999999E-2</v>
      </c>
      <c r="L185" s="16">
        <v>0.33100000000000002</v>
      </c>
    </row>
    <row r="186" spans="9:12" x14ac:dyDescent="0.2">
      <c r="I186" s="16">
        <v>657</v>
      </c>
      <c r="J186" s="16">
        <v>0.04</v>
      </c>
      <c r="K186" s="16">
        <v>5.3999999999999999E-2</v>
      </c>
      <c r="L186" s="16">
        <v>0.32600000000000001</v>
      </c>
    </row>
    <row r="187" spans="9:12" x14ac:dyDescent="0.2">
      <c r="I187" s="16">
        <v>658</v>
      </c>
      <c r="J187" s="16">
        <v>3.9E-2</v>
      </c>
      <c r="K187" s="16">
        <v>5.3999999999999999E-2</v>
      </c>
      <c r="L187" s="16">
        <v>0.32200000000000001</v>
      </c>
    </row>
    <row r="188" spans="9:12" x14ac:dyDescent="0.2">
      <c r="I188" s="16">
        <v>659</v>
      </c>
      <c r="J188" s="16">
        <v>3.9E-2</v>
      </c>
      <c r="K188" s="16">
        <v>5.3999999999999999E-2</v>
      </c>
      <c r="L188" s="16">
        <v>0.317</v>
      </c>
    </row>
    <row r="189" spans="9:12" x14ac:dyDescent="0.2">
      <c r="I189" s="16">
        <v>660</v>
      </c>
      <c r="J189" s="16">
        <v>3.9E-2</v>
      </c>
      <c r="K189" s="16">
        <v>5.3999999999999999E-2</v>
      </c>
      <c r="L189" s="16">
        <v>0.314</v>
      </c>
    </row>
    <row r="190" spans="9:12" x14ac:dyDescent="0.2">
      <c r="I190" s="16">
        <v>661</v>
      </c>
      <c r="J190" s="16">
        <v>3.9E-2</v>
      </c>
      <c r="K190" s="16">
        <v>5.2999999999999999E-2</v>
      </c>
      <c r="L190" s="16">
        <v>0.31</v>
      </c>
    </row>
    <row r="191" spans="9:12" x14ac:dyDescent="0.2">
      <c r="I191" s="16">
        <v>662</v>
      </c>
      <c r="J191" s="16">
        <v>3.9E-2</v>
      </c>
      <c r="K191" s="16">
        <v>5.2999999999999999E-2</v>
      </c>
      <c r="L191" s="16">
        <v>0.30599999999999999</v>
      </c>
    </row>
    <row r="192" spans="9:12" x14ac:dyDescent="0.2">
      <c r="I192" s="16">
        <v>663</v>
      </c>
      <c r="J192" s="16">
        <v>3.9E-2</v>
      </c>
      <c r="K192" s="16">
        <v>5.2999999999999999E-2</v>
      </c>
      <c r="L192" s="16">
        <v>0.30199999999999999</v>
      </c>
    </row>
    <row r="193" spans="9:12" x14ac:dyDescent="0.2">
      <c r="I193" s="16">
        <v>664</v>
      </c>
      <c r="J193" s="16">
        <v>3.9E-2</v>
      </c>
      <c r="K193" s="16">
        <v>5.2999999999999999E-2</v>
      </c>
      <c r="L193" s="16">
        <v>0.29899999999999999</v>
      </c>
    </row>
    <row r="194" spans="9:12" x14ac:dyDescent="0.2">
      <c r="I194" s="16">
        <v>665</v>
      </c>
      <c r="J194" s="16">
        <v>3.9E-2</v>
      </c>
      <c r="K194" s="16">
        <v>5.2999999999999999E-2</v>
      </c>
      <c r="L194" s="16">
        <v>0.29599999999999999</v>
      </c>
    </row>
    <row r="195" spans="9:12" x14ac:dyDescent="0.2">
      <c r="I195" s="16">
        <v>666</v>
      </c>
      <c r="J195" s="16">
        <v>3.9E-2</v>
      </c>
      <c r="K195" s="16">
        <v>5.2999999999999999E-2</v>
      </c>
      <c r="L195" s="16">
        <v>0.29199999999999998</v>
      </c>
    </row>
    <row r="196" spans="9:12" x14ac:dyDescent="0.2">
      <c r="I196" s="16">
        <v>667</v>
      </c>
      <c r="J196" s="16">
        <v>3.9E-2</v>
      </c>
      <c r="K196" s="16">
        <v>5.2999999999999999E-2</v>
      </c>
      <c r="L196" s="16">
        <v>0.28899999999999998</v>
      </c>
    </row>
    <row r="197" spans="9:12" x14ac:dyDescent="0.2">
      <c r="I197" s="16">
        <v>668</v>
      </c>
      <c r="J197" s="16">
        <v>3.9E-2</v>
      </c>
      <c r="K197" s="16">
        <v>5.2999999999999999E-2</v>
      </c>
      <c r="L197" s="16">
        <v>0.28699999999999998</v>
      </c>
    </row>
    <row r="198" spans="9:12" x14ac:dyDescent="0.2">
      <c r="I198" s="16">
        <v>669</v>
      </c>
      <c r="J198" s="16">
        <v>3.9E-2</v>
      </c>
      <c r="K198" s="16">
        <v>5.2999999999999999E-2</v>
      </c>
      <c r="L198" s="16">
        <v>0.28399999999999997</v>
      </c>
    </row>
    <row r="199" spans="9:12" x14ac:dyDescent="0.2">
      <c r="I199" s="16">
        <v>670</v>
      </c>
      <c r="J199" s="16">
        <v>3.9E-2</v>
      </c>
      <c r="K199" s="16">
        <v>5.2999999999999999E-2</v>
      </c>
      <c r="L199" s="16">
        <v>0.28100000000000003</v>
      </c>
    </row>
    <row r="200" spans="9:12" x14ac:dyDescent="0.2">
      <c r="I200" s="16">
        <v>671</v>
      </c>
      <c r="J200" s="16">
        <v>3.9E-2</v>
      </c>
      <c r="K200" s="16">
        <v>5.2999999999999999E-2</v>
      </c>
      <c r="L200" s="16">
        <v>0.27800000000000002</v>
      </c>
    </row>
    <row r="201" spans="9:12" x14ac:dyDescent="0.2">
      <c r="I201" s="16">
        <v>672</v>
      </c>
      <c r="J201" s="16">
        <v>3.9E-2</v>
      </c>
      <c r="K201" s="16">
        <v>5.2999999999999999E-2</v>
      </c>
      <c r="L201" s="16">
        <v>0.27600000000000002</v>
      </c>
    </row>
    <row r="202" spans="9:12" x14ac:dyDescent="0.2">
      <c r="I202" s="16">
        <v>673</v>
      </c>
      <c r="J202" s="16">
        <v>3.9E-2</v>
      </c>
      <c r="K202" s="16">
        <v>5.2999999999999999E-2</v>
      </c>
      <c r="L202" s="16">
        <v>0.27300000000000002</v>
      </c>
    </row>
    <row r="203" spans="9:12" x14ac:dyDescent="0.2">
      <c r="I203" s="16">
        <v>674</v>
      </c>
      <c r="J203" s="16">
        <v>3.9E-2</v>
      </c>
      <c r="K203" s="16">
        <v>5.2999999999999999E-2</v>
      </c>
      <c r="L203" s="16">
        <v>0.27100000000000002</v>
      </c>
    </row>
    <row r="204" spans="9:12" x14ac:dyDescent="0.2">
      <c r="I204" s="16">
        <v>675</v>
      </c>
      <c r="J204" s="16">
        <v>3.9E-2</v>
      </c>
      <c r="K204" s="16">
        <v>5.2999999999999999E-2</v>
      </c>
      <c r="L204" s="16">
        <v>0.26900000000000002</v>
      </c>
    </row>
    <row r="205" spans="9:12" x14ac:dyDescent="0.2">
      <c r="I205" s="16">
        <v>676</v>
      </c>
      <c r="J205" s="16">
        <v>3.9E-2</v>
      </c>
      <c r="K205" s="16">
        <v>5.2999999999999999E-2</v>
      </c>
      <c r="L205" s="16">
        <v>0.26600000000000001</v>
      </c>
    </row>
    <row r="206" spans="9:12" x14ac:dyDescent="0.2">
      <c r="I206" s="16">
        <v>677</v>
      </c>
      <c r="J206" s="16">
        <v>3.9E-2</v>
      </c>
      <c r="K206" s="16">
        <v>5.2999999999999999E-2</v>
      </c>
      <c r="L206" s="16">
        <v>0.26400000000000001</v>
      </c>
    </row>
    <row r="207" spans="9:12" x14ac:dyDescent="0.2">
      <c r="I207" s="16">
        <v>678</v>
      </c>
      <c r="J207" s="16">
        <v>3.9E-2</v>
      </c>
      <c r="K207" s="16">
        <v>5.2999999999999999E-2</v>
      </c>
      <c r="L207" s="16">
        <v>0.26200000000000001</v>
      </c>
    </row>
    <row r="208" spans="9:12" x14ac:dyDescent="0.2">
      <c r="I208" s="16">
        <v>679</v>
      </c>
      <c r="J208" s="16">
        <v>3.9E-2</v>
      </c>
      <c r="K208" s="16">
        <v>5.2999999999999999E-2</v>
      </c>
      <c r="L208" s="16">
        <v>0.26</v>
      </c>
    </row>
    <row r="209" spans="9:12" x14ac:dyDescent="0.2">
      <c r="I209" s="16">
        <v>680</v>
      </c>
      <c r="J209" s="16">
        <v>3.7999999999999999E-2</v>
      </c>
      <c r="K209" s="16">
        <v>5.2999999999999999E-2</v>
      </c>
      <c r="L209" s="16">
        <v>0.25800000000000001</v>
      </c>
    </row>
    <row r="210" spans="9:12" x14ac:dyDescent="0.2">
      <c r="I210" s="16">
        <v>681</v>
      </c>
      <c r="J210" s="16">
        <v>3.7999999999999999E-2</v>
      </c>
      <c r="K210" s="16">
        <v>5.2999999999999999E-2</v>
      </c>
      <c r="L210" s="16">
        <v>0.25600000000000001</v>
      </c>
    </row>
    <row r="211" spans="9:12" x14ac:dyDescent="0.2">
      <c r="I211" s="16">
        <v>682</v>
      </c>
      <c r="J211" s="16">
        <v>3.7999999999999999E-2</v>
      </c>
      <c r="K211" s="16">
        <v>5.2999999999999999E-2</v>
      </c>
      <c r="L211" s="16">
        <v>0.254</v>
      </c>
    </row>
    <row r="212" spans="9:12" x14ac:dyDescent="0.2">
      <c r="I212" s="16">
        <v>683</v>
      </c>
      <c r="J212" s="16">
        <v>3.9E-2</v>
      </c>
      <c r="K212" s="16">
        <v>5.2999999999999999E-2</v>
      </c>
      <c r="L212" s="16">
        <v>0.252</v>
      </c>
    </row>
    <row r="213" spans="9:12" x14ac:dyDescent="0.2">
      <c r="I213" s="16">
        <v>684</v>
      </c>
      <c r="J213" s="16">
        <v>3.7999999999999999E-2</v>
      </c>
      <c r="K213" s="16">
        <v>5.2999999999999999E-2</v>
      </c>
      <c r="L213" s="16">
        <v>0.25</v>
      </c>
    </row>
    <row r="214" spans="9:12" x14ac:dyDescent="0.2">
      <c r="I214" s="16">
        <v>685</v>
      </c>
      <c r="J214" s="16">
        <v>3.7999999999999999E-2</v>
      </c>
      <c r="K214" s="16">
        <v>5.2999999999999999E-2</v>
      </c>
      <c r="L214" s="16">
        <v>0.249</v>
      </c>
    </row>
    <row r="215" spans="9:12" x14ac:dyDescent="0.2">
      <c r="I215" s="16">
        <v>686</v>
      </c>
      <c r="J215" s="16">
        <v>3.7999999999999999E-2</v>
      </c>
      <c r="K215" s="16">
        <v>5.2999999999999999E-2</v>
      </c>
      <c r="L215" s="16">
        <v>0.247</v>
      </c>
    </row>
    <row r="216" spans="9:12" x14ac:dyDescent="0.2">
      <c r="I216" s="16">
        <v>687</v>
      </c>
      <c r="J216" s="16">
        <v>3.7999999999999999E-2</v>
      </c>
      <c r="K216" s="16">
        <v>5.1999999999999998E-2</v>
      </c>
      <c r="L216" s="16">
        <v>0.245</v>
      </c>
    </row>
    <row r="217" spans="9:12" x14ac:dyDescent="0.2">
      <c r="I217" s="16">
        <v>688</v>
      </c>
      <c r="J217" s="16">
        <v>3.7999999999999999E-2</v>
      </c>
      <c r="K217" s="16">
        <v>5.1999999999999998E-2</v>
      </c>
      <c r="L217" s="16">
        <v>0.24399999999999999</v>
      </c>
    </row>
    <row r="218" spans="9:12" x14ac:dyDescent="0.2">
      <c r="I218" s="16">
        <v>689</v>
      </c>
      <c r="J218" s="16">
        <v>3.7999999999999999E-2</v>
      </c>
      <c r="K218" s="16">
        <v>5.1999999999999998E-2</v>
      </c>
      <c r="L218" s="16">
        <v>0.24199999999999999</v>
      </c>
    </row>
    <row r="219" spans="9:12" x14ac:dyDescent="0.2">
      <c r="I219" s="16">
        <v>690</v>
      </c>
      <c r="J219" s="16">
        <v>3.7999999999999999E-2</v>
      </c>
      <c r="K219" s="16">
        <v>5.2999999999999999E-2</v>
      </c>
      <c r="L219" s="16">
        <v>0.24099999999999999</v>
      </c>
    </row>
    <row r="220" spans="9:12" x14ac:dyDescent="0.2">
      <c r="I220" s="16">
        <v>691</v>
      </c>
      <c r="J220" s="16">
        <v>3.7999999999999999E-2</v>
      </c>
      <c r="K220" s="16">
        <v>5.1999999999999998E-2</v>
      </c>
      <c r="L220" s="16">
        <v>0.24</v>
      </c>
    </row>
    <row r="221" spans="9:12" x14ac:dyDescent="0.2">
      <c r="I221" s="16">
        <v>692</v>
      </c>
      <c r="J221" s="16">
        <v>3.7999999999999999E-2</v>
      </c>
      <c r="K221" s="16">
        <v>5.1999999999999998E-2</v>
      </c>
      <c r="L221" s="16">
        <v>0.23899999999999999</v>
      </c>
    </row>
    <row r="222" spans="9:12" x14ac:dyDescent="0.2">
      <c r="I222" s="16">
        <v>693</v>
      </c>
      <c r="J222" s="16">
        <v>3.9E-2</v>
      </c>
      <c r="K222" s="16">
        <v>5.1999999999999998E-2</v>
      </c>
      <c r="L222" s="16">
        <v>0.23699999999999999</v>
      </c>
    </row>
    <row r="223" spans="9:12" x14ac:dyDescent="0.2">
      <c r="I223" s="16">
        <v>694</v>
      </c>
      <c r="J223" s="16">
        <v>3.7999999999999999E-2</v>
      </c>
      <c r="K223" s="16">
        <v>5.1999999999999998E-2</v>
      </c>
      <c r="L223" s="16">
        <v>0.23599999999999999</v>
      </c>
    </row>
    <row r="224" spans="9:12" x14ac:dyDescent="0.2">
      <c r="I224" s="16">
        <v>695</v>
      </c>
      <c r="J224" s="16">
        <v>3.7999999999999999E-2</v>
      </c>
      <c r="K224" s="16">
        <v>5.2999999999999999E-2</v>
      </c>
      <c r="L224" s="16">
        <v>0.23499999999999999</v>
      </c>
    </row>
    <row r="225" spans="9:12" x14ac:dyDescent="0.2">
      <c r="I225" s="16">
        <v>696</v>
      </c>
      <c r="J225" s="16">
        <v>3.7999999999999999E-2</v>
      </c>
      <c r="K225" s="16">
        <v>5.1999999999999998E-2</v>
      </c>
      <c r="L225" s="16">
        <v>0.23400000000000001</v>
      </c>
    </row>
    <row r="226" spans="9:12" x14ac:dyDescent="0.2">
      <c r="I226" s="16">
        <v>697</v>
      </c>
      <c r="J226" s="16">
        <v>3.7999999999999999E-2</v>
      </c>
      <c r="K226" s="16">
        <v>5.2999999999999999E-2</v>
      </c>
      <c r="L226" s="16">
        <v>0.23300000000000001</v>
      </c>
    </row>
    <row r="227" spans="9:12" x14ac:dyDescent="0.2">
      <c r="I227" s="16">
        <v>698</v>
      </c>
      <c r="J227" s="16">
        <v>3.7999999999999999E-2</v>
      </c>
      <c r="K227" s="16">
        <v>5.2999999999999999E-2</v>
      </c>
      <c r="L227" s="16">
        <v>0.23200000000000001</v>
      </c>
    </row>
    <row r="228" spans="9:12" x14ac:dyDescent="0.2">
      <c r="I228" s="16">
        <v>699</v>
      </c>
      <c r="J228" s="16">
        <v>3.7999999999999999E-2</v>
      </c>
      <c r="K228" s="16">
        <v>5.2999999999999999E-2</v>
      </c>
      <c r="L228" s="16">
        <v>0.23100000000000001</v>
      </c>
    </row>
    <row r="229" spans="9:12" x14ac:dyDescent="0.2">
      <c r="I229" s="16">
        <v>700</v>
      </c>
      <c r="J229" s="16">
        <v>3.7999999999999999E-2</v>
      </c>
      <c r="K229" s="16">
        <v>5.1999999999999998E-2</v>
      </c>
      <c r="L229" s="16">
        <v>0.23</v>
      </c>
    </row>
  </sheetData>
  <mergeCells count="4">
    <mergeCell ref="B2:D2"/>
    <mergeCell ref="E2:G2"/>
    <mergeCell ref="B147:D147"/>
    <mergeCell ref="E147:G147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zoomScale="72" zoomScaleNormal="72" workbookViewId="0">
      <selection activeCell="A39" sqref="A39:A41"/>
    </sheetView>
  </sheetViews>
  <sheetFormatPr defaultRowHeight="15" x14ac:dyDescent="0.25"/>
  <sheetData>
    <row r="1" spans="1:2" x14ac:dyDescent="0.25">
      <c r="A1" t="s">
        <v>86</v>
      </c>
    </row>
    <row r="2" spans="1:2" x14ac:dyDescent="0.25">
      <c r="A2" s="15" t="s">
        <v>15</v>
      </c>
      <c r="B2" s="15" t="s">
        <v>5</v>
      </c>
    </row>
    <row r="3" spans="1:2" x14ac:dyDescent="0.25">
      <c r="A3" s="14">
        <v>47.4</v>
      </c>
      <c r="B3" s="14">
        <v>18</v>
      </c>
    </row>
    <row r="4" spans="1:2" x14ac:dyDescent="0.25">
      <c r="A4" s="14">
        <v>49.5</v>
      </c>
      <c r="B4" s="14">
        <v>46.6</v>
      </c>
    </row>
    <row r="5" spans="1:2" x14ac:dyDescent="0.25">
      <c r="A5" s="14">
        <v>65.3</v>
      </c>
      <c r="B5" s="14">
        <v>2.4</v>
      </c>
    </row>
    <row r="6" spans="1:2" x14ac:dyDescent="0.25">
      <c r="A6" s="14">
        <v>60.4</v>
      </c>
      <c r="B6" s="14">
        <v>39.4</v>
      </c>
    </row>
    <row r="7" spans="1:2" x14ac:dyDescent="0.25">
      <c r="A7" s="14">
        <v>52.3</v>
      </c>
      <c r="B7" s="14">
        <v>18.399999999999999</v>
      </c>
    </row>
    <row r="8" spans="1:2" x14ac:dyDescent="0.25">
      <c r="A8" s="14">
        <v>54.2</v>
      </c>
      <c r="B8" s="14">
        <v>20.100000000000001</v>
      </c>
    </row>
    <row r="9" spans="1:2" x14ac:dyDescent="0.25">
      <c r="A9" s="1"/>
    </row>
    <row r="10" spans="1:2" x14ac:dyDescent="0.25">
      <c r="A10" t="s">
        <v>87</v>
      </c>
    </row>
    <row r="11" spans="1:2" x14ac:dyDescent="0.25">
      <c r="A11" s="15" t="s">
        <v>15</v>
      </c>
      <c r="B11" s="15" t="s">
        <v>5</v>
      </c>
    </row>
    <row r="12" spans="1:2" x14ac:dyDescent="0.25">
      <c r="A12" s="14">
        <v>151.55000000000001</v>
      </c>
      <c r="B12" s="14">
        <v>42.4</v>
      </c>
    </row>
    <row r="13" spans="1:2" x14ac:dyDescent="0.25">
      <c r="A13" s="14">
        <v>145.32</v>
      </c>
      <c r="B13" s="14">
        <v>68.239999999999995</v>
      </c>
    </row>
    <row r="14" spans="1:2" x14ac:dyDescent="0.25">
      <c r="A14" s="14">
        <v>174.14</v>
      </c>
      <c r="B14" s="14">
        <v>17.36</v>
      </c>
    </row>
    <row r="15" spans="1:2" x14ac:dyDescent="0.25">
      <c r="A15" s="14">
        <v>50.24</v>
      </c>
      <c r="B15" s="14"/>
    </row>
    <row r="16" spans="1:2" x14ac:dyDescent="0.25">
      <c r="A16" s="14">
        <v>25.91</v>
      </c>
      <c r="B16" s="14">
        <v>24.42</v>
      </c>
    </row>
    <row r="17" spans="1:2" x14ac:dyDescent="0.25">
      <c r="A17" s="14">
        <v>69.069999999999993</v>
      </c>
      <c r="B17" s="14">
        <v>2.0489999999999999</v>
      </c>
    </row>
    <row r="19" spans="1:2" x14ac:dyDescent="0.25">
      <c r="A19" t="s">
        <v>88</v>
      </c>
    </row>
    <row r="20" spans="1:2" x14ac:dyDescent="0.25">
      <c r="A20" s="15" t="s">
        <v>15</v>
      </c>
      <c r="B20" s="15" t="s">
        <v>5</v>
      </c>
    </row>
    <row r="21" spans="1:2" x14ac:dyDescent="0.25">
      <c r="A21" s="14">
        <v>12</v>
      </c>
      <c r="B21" s="14">
        <v>5</v>
      </c>
    </row>
    <row r="22" spans="1:2" x14ac:dyDescent="0.25">
      <c r="A22" s="14">
        <v>13</v>
      </c>
      <c r="B22" s="14">
        <v>4</v>
      </c>
    </row>
    <row r="23" spans="1:2" x14ac:dyDescent="0.25">
      <c r="A23" s="14">
        <v>9</v>
      </c>
      <c r="B23" s="14">
        <v>9</v>
      </c>
    </row>
    <row r="24" spans="1:2" x14ac:dyDescent="0.25">
      <c r="A24" s="14">
        <v>9</v>
      </c>
      <c r="B24" s="14">
        <v>10</v>
      </c>
    </row>
    <row r="25" spans="1:2" x14ac:dyDescent="0.25">
      <c r="A25" s="14">
        <v>14</v>
      </c>
      <c r="B25" s="14">
        <v>7</v>
      </c>
    </row>
    <row r="26" spans="1:2" x14ac:dyDescent="0.25">
      <c r="A26" s="14">
        <v>10</v>
      </c>
      <c r="B26" s="14">
        <v>6</v>
      </c>
    </row>
    <row r="28" spans="1:2" x14ac:dyDescent="0.25">
      <c r="A28" t="s">
        <v>89</v>
      </c>
    </row>
    <row r="29" spans="1:2" x14ac:dyDescent="0.25">
      <c r="A29" s="15" t="s">
        <v>15</v>
      </c>
      <c r="B29" s="15" t="s">
        <v>5</v>
      </c>
    </row>
    <row r="30" spans="1:2" x14ac:dyDescent="0.25">
      <c r="A30" s="14">
        <v>1150</v>
      </c>
      <c r="B30" s="14">
        <v>738</v>
      </c>
    </row>
    <row r="31" spans="1:2" x14ac:dyDescent="0.25">
      <c r="A31" s="14">
        <v>911.5</v>
      </c>
      <c r="B31" s="14">
        <v>950.5</v>
      </c>
    </row>
    <row r="32" spans="1:2" x14ac:dyDescent="0.25">
      <c r="A32" s="14">
        <v>1175</v>
      </c>
      <c r="B32" s="14">
        <v>1015.5</v>
      </c>
    </row>
    <row r="33" spans="1:2" x14ac:dyDescent="0.25">
      <c r="A33" s="14">
        <v>839.5</v>
      </c>
      <c r="B33" s="14">
        <v>689.5</v>
      </c>
    </row>
    <row r="34" spans="1:2" x14ac:dyDescent="0.25">
      <c r="A34" s="14">
        <v>1446</v>
      </c>
      <c r="B34" s="14">
        <v>696.5</v>
      </c>
    </row>
    <row r="35" spans="1:2" x14ac:dyDescent="0.25">
      <c r="A35" s="14">
        <v>1087.5</v>
      </c>
      <c r="B35" s="14">
        <v>773.5</v>
      </c>
    </row>
    <row r="37" spans="1:2" x14ac:dyDescent="0.25">
      <c r="A37" t="s">
        <v>90</v>
      </c>
    </row>
    <row r="38" spans="1:2" x14ac:dyDescent="0.25">
      <c r="A38" s="15" t="s">
        <v>15</v>
      </c>
      <c r="B38" s="15" t="s">
        <v>5</v>
      </c>
    </row>
    <row r="39" spans="1:2" x14ac:dyDescent="0.25">
      <c r="A39" s="42">
        <v>77.86</v>
      </c>
      <c r="B39" s="42">
        <v>87.7</v>
      </c>
    </row>
    <row r="40" spans="1:2" x14ac:dyDescent="0.25">
      <c r="A40" s="42">
        <v>85.83</v>
      </c>
      <c r="B40" s="42">
        <v>89.26</v>
      </c>
    </row>
    <row r="41" spans="1:2" x14ac:dyDescent="0.25">
      <c r="A41" s="42">
        <v>81.56</v>
      </c>
      <c r="B41" s="42">
        <v>91.23</v>
      </c>
    </row>
    <row r="43" spans="1:2" x14ac:dyDescent="0.25">
      <c r="A43" t="s">
        <v>91</v>
      </c>
    </row>
    <row r="44" spans="1:2" x14ac:dyDescent="0.25">
      <c r="A44" s="15" t="s">
        <v>15</v>
      </c>
      <c r="B44" s="15" t="s">
        <v>5</v>
      </c>
    </row>
    <row r="45" spans="1:2" x14ac:dyDescent="0.25">
      <c r="A45" s="16">
        <v>433</v>
      </c>
      <c r="B45" s="16">
        <v>57.8</v>
      </c>
    </row>
    <row r="46" spans="1:2" x14ac:dyDescent="0.25">
      <c r="A46" s="16">
        <v>154</v>
      </c>
      <c r="B46" s="16">
        <v>48.15</v>
      </c>
    </row>
    <row r="47" spans="1:2" x14ac:dyDescent="0.25">
      <c r="A47" s="16">
        <v>201</v>
      </c>
      <c r="B47" s="16">
        <v>50.55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zoomScale="69" zoomScaleNormal="69" workbookViewId="0">
      <selection activeCell="G125" sqref="G125"/>
    </sheetView>
  </sheetViews>
  <sheetFormatPr defaultColWidth="8.7109375" defaultRowHeight="12.75" x14ac:dyDescent="0.2"/>
  <cols>
    <col min="1" max="1" width="13.5703125" style="9" customWidth="1"/>
    <col min="2" max="16384" width="8.7109375" style="9"/>
  </cols>
  <sheetData>
    <row r="1" spans="1:5" x14ac:dyDescent="0.2">
      <c r="A1" s="38" t="s">
        <v>92</v>
      </c>
    </row>
    <row r="2" spans="1:5" x14ac:dyDescent="0.2">
      <c r="A2" s="16" t="s">
        <v>18</v>
      </c>
      <c r="B2" s="16" t="s">
        <v>93</v>
      </c>
      <c r="C2" s="16" t="s">
        <v>5</v>
      </c>
      <c r="E2" s="43" t="s">
        <v>94</v>
      </c>
    </row>
    <row r="3" spans="1:5" x14ac:dyDescent="0.2">
      <c r="A3" s="16">
        <v>3.82</v>
      </c>
      <c r="B3" s="16">
        <v>1</v>
      </c>
      <c r="C3" s="16"/>
      <c r="E3" s="44" t="s">
        <v>95</v>
      </c>
    </row>
    <row r="4" spans="1:5" x14ac:dyDescent="0.2">
      <c r="A4" s="16">
        <v>6</v>
      </c>
      <c r="B4" s="16"/>
      <c r="C4" s="16">
        <v>0</v>
      </c>
    </row>
    <row r="5" spans="1:5" x14ac:dyDescent="0.2">
      <c r="A5" s="16">
        <v>6</v>
      </c>
      <c r="B5" s="16">
        <v>0</v>
      </c>
      <c r="C5" s="16"/>
    </row>
    <row r="6" spans="1:5" x14ac:dyDescent="0.2">
      <c r="A6" s="16">
        <v>6</v>
      </c>
      <c r="B6" s="16"/>
      <c r="C6" s="16">
        <v>0</v>
      </c>
    </row>
    <row r="7" spans="1:5" x14ac:dyDescent="0.2">
      <c r="A7" s="16">
        <v>5</v>
      </c>
      <c r="B7" s="16">
        <v>1</v>
      </c>
      <c r="C7" s="16"/>
    </row>
    <row r="8" spans="1:5" x14ac:dyDescent="0.2">
      <c r="A8" s="16">
        <v>5.25</v>
      </c>
      <c r="B8" s="16"/>
      <c r="C8" s="16">
        <v>1</v>
      </c>
    </row>
    <row r="9" spans="1:5" x14ac:dyDescent="0.2">
      <c r="A9" s="16">
        <v>3.57</v>
      </c>
      <c r="B9" s="16">
        <v>1</v>
      </c>
      <c r="C9" s="16"/>
    </row>
    <row r="10" spans="1:5" x14ac:dyDescent="0.2">
      <c r="A10" s="16">
        <v>6</v>
      </c>
      <c r="B10" s="16"/>
      <c r="C10" s="16">
        <v>0</v>
      </c>
    </row>
    <row r="11" spans="1:5" x14ac:dyDescent="0.2">
      <c r="A11" s="16">
        <v>6</v>
      </c>
      <c r="B11" s="16">
        <v>0</v>
      </c>
      <c r="C11" s="16"/>
    </row>
    <row r="12" spans="1:5" x14ac:dyDescent="0.2">
      <c r="A12" s="16">
        <v>6</v>
      </c>
      <c r="B12" s="16"/>
      <c r="C12" s="16">
        <v>0</v>
      </c>
    </row>
    <row r="13" spans="1:5" x14ac:dyDescent="0.2">
      <c r="A13" s="16">
        <v>5.47</v>
      </c>
      <c r="B13" s="16">
        <v>1</v>
      </c>
      <c r="C13" s="16"/>
    </row>
    <row r="14" spans="1:5" x14ac:dyDescent="0.2">
      <c r="A14" s="16">
        <v>6</v>
      </c>
      <c r="B14" s="16"/>
      <c r="C14" s="16">
        <v>0</v>
      </c>
    </row>
    <row r="15" spans="1:5" x14ac:dyDescent="0.2">
      <c r="A15" s="16">
        <v>6</v>
      </c>
      <c r="B15" s="16"/>
      <c r="C15" s="16">
        <v>0</v>
      </c>
    </row>
    <row r="16" spans="1:5" x14ac:dyDescent="0.2">
      <c r="A16" s="16">
        <v>1.47</v>
      </c>
      <c r="B16" s="16">
        <v>1</v>
      </c>
      <c r="C16" s="16"/>
    </row>
    <row r="17" spans="1:3" x14ac:dyDescent="0.2">
      <c r="A17" s="16">
        <v>4.05</v>
      </c>
      <c r="B17" s="16"/>
      <c r="C17" s="16">
        <v>1</v>
      </c>
    </row>
    <row r="18" spans="1:3" x14ac:dyDescent="0.2">
      <c r="A18" s="16">
        <v>5.7</v>
      </c>
      <c r="B18" s="16">
        <v>1</v>
      </c>
      <c r="C18" s="16"/>
    </row>
    <row r="19" spans="1:3" x14ac:dyDescent="0.2">
      <c r="A19" s="16">
        <v>2.72</v>
      </c>
      <c r="B19" s="16">
        <v>1</v>
      </c>
      <c r="C19" s="16"/>
    </row>
    <row r="20" spans="1:3" x14ac:dyDescent="0.2">
      <c r="A20" s="16">
        <v>3.18</v>
      </c>
      <c r="B20" s="16">
        <v>1</v>
      </c>
      <c r="C20" s="16"/>
    </row>
    <row r="21" spans="1:3" x14ac:dyDescent="0.2">
      <c r="A21" s="16">
        <v>6</v>
      </c>
      <c r="B21" s="16">
        <v>0</v>
      </c>
      <c r="C21" s="16"/>
    </row>
    <row r="22" spans="1:3" x14ac:dyDescent="0.2">
      <c r="A22" s="16">
        <v>6</v>
      </c>
      <c r="B22" s="16"/>
      <c r="C22" s="16">
        <v>0</v>
      </c>
    </row>
    <row r="23" spans="1:3" x14ac:dyDescent="0.2">
      <c r="A23" s="16">
        <v>6</v>
      </c>
      <c r="B23" s="16"/>
      <c r="C23" s="16">
        <v>0</v>
      </c>
    </row>
    <row r="24" spans="1:3" x14ac:dyDescent="0.2">
      <c r="A24" s="16">
        <v>6</v>
      </c>
      <c r="B24" s="16">
        <v>0</v>
      </c>
      <c r="C24" s="16"/>
    </row>
    <row r="25" spans="1:3" x14ac:dyDescent="0.2">
      <c r="A25" s="16">
        <v>3.22</v>
      </c>
      <c r="B25" s="16"/>
      <c r="C25" s="16">
        <v>1</v>
      </c>
    </row>
    <row r="26" spans="1:3" x14ac:dyDescent="0.2">
      <c r="A26" s="16">
        <v>5.1829999999999998</v>
      </c>
      <c r="B26" s="16"/>
      <c r="C26" s="16">
        <v>1</v>
      </c>
    </row>
    <row r="27" spans="1:3" x14ac:dyDescent="0.2">
      <c r="A27" s="16">
        <v>1.38</v>
      </c>
      <c r="B27" s="16">
        <v>1</v>
      </c>
      <c r="C27" s="16"/>
    </row>
    <row r="28" spans="1:3" x14ac:dyDescent="0.2">
      <c r="A28" s="16">
        <v>2.2667000000000002</v>
      </c>
      <c r="B28" s="16">
        <v>1</v>
      </c>
      <c r="C28" s="16"/>
    </row>
    <row r="29" spans="1:3" x14ac:dyDescent="0.2">
      <c r="A29" s="16">
        <v>6</v>
      </c>
      <c r="B29" s="16"/>
      <c r="C29" s="16">
        <v>0</v>
      </c>
    </row>
    <row r="30" spans="1:3" x14ac:dyDescent="0.2">
      <c r="A30" s="16">
        <v>6</v>
      </c>
      <c r="B30" s="16"/>
      <c r="C30" s="16">
        <v>0</v>
      </c>
    </row>
    <row r="31" spans="1:3" x14ac:dyDescent="0.2">
      <c r="A31" s="16">
        <v>3.43</v>
      </c>
      <c r="B31" s="16"/>
      <c r="C31" s="16">
        <v>1</v>
      </c>
    </row>
    <row r="32" spans="1:3" x14ac:dyDescent="0.2">
      <c r="A32" s="16">
        <v>6</v>
      </c>
      <c r="B32" s="16">
        <v>0</v>
      </c>
      <c r="C32" s="16"/>
    </row>
    <row r="33" spans="1:33" x14ac:dyDescent="0.2">
      <c r="A33" s="16">
        <v>2.3333330000000001</v>
      </c>
      <c r="B33" s="16">
        <v>1</v>
      </c>
      <c r="C33" s="16"/>
    </row>
    <row r="34" spans="1:33" x14ac:dyDescent="0.2">
      <c r="A34" s="16">
        <v>4.6833299999999998</v>
      </c>
      <c r="B34" s="16"/>
      <c r="C34" s="16">
        <v>1</v>
      </c>
    </row>
    <row r="36" spans="1:33" x14ac:dyDescent="0.2">
      <c r="A36" s="38" t="s">
        <v>99</v>
      </c>
    </row>
    <row r="37" spans="1:33" x14ac:dyDescent="0.2">
      <c r="B37" s="60" t="s">
        <v>98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 t="s">
        <v>5</v>
      </c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</row>
    <row r="38" spans="1:33" x14ac:dyDescent="0.2">
      <c r="A38" s="14" t="s">
        <v>96</v>
      </c>
      <c r="B38" s="16">
        <v>36.4</v>
      </c>
      <c r="C38" s="16">
        <v>36.700000000000003</v>
      </c>
      <c r="D38" s="16">
        <v>35.6</v>
      </c>
      <c r="E38" s="16">
        <v>35.5</v>
      </c>
      <c r="F38" s="16">
        <v>35.799999999999997</v>
      </c>
      <c r="G38" s="16">
        <v>36.200000000000003</v>
      </c>
      <c r="H38" s="16">
        <v>35.4</v>
      </c>
      <c r="I38" s="16">
        <v>36.200000000000003</v>
      </c>
      <c r="J38" s="16">
        <v>35.9</v>
      </c>
      <c r="K38" s="16">
        <v>35.9</v>
      </c>
      <c r="L38" s="16">
        <v>35.700000000000003</v>
      </c>
      <c r="M38" s="16">
        <v>35.5</v>
      </c>
      <c r="N38" s="16"/>
      <c r="O38" s="16"/>
      <c r="P38" s="16"/>
      <c r="Q38" s="16">
        <v>36.5</v>
      </c>
      <c r="R38" s="16">
        <v>36.5</v>
      </c>
      <c r="S38" s="16">
        <v>37</v>
      </c>
      <c r="T38" s="16">
        <v>36.299999999999997</v>
      </c>
      <c r="U38" s="16">
        <v>35.6</v>
      </c>
      <c r="V38" s="16">
        <v>36.5</v>
      </c>
      <c r="W38" s="16">
        <v>35.799999999999997</v>
      </c>
      <c r="X38" s="16">
        <v>35.200000000000003</v>
      </c>
      <c r="Y38" s="16">
        <v>36.4</v>
      </c>
      <c r="Z38" s="16">
        <v>35.700000000000003</v>
      </c>
      <c r="AA38" s="16">
        <v>35.700000000000003</v>
      </c>
      <c r="AB38" s="16">
        <v>35.4</v>
      </c>
      <c r="AC38" s="16">
        <v>36.5</v>
      </c>
      <c r="AD38" s="16">
        <v>37.200000000000003</v>
      </c>
      <c r="AE38" s="16">
        <v>36.700000000000003</v>
      </c>
      <c r="AF38" s="16"/>
      <c r="AG38" s="16">
        <v>36.1</v>
      </c>
    </row>
    <row r="39" spans="1:33" x14ac:dyDescent="0.2">
      <c r="A39" s="14" t="s">
        <v>97</v>
      </c>
      <c r="B39" s="16">
        <v>36.6</v>
      </c>
      <c r="C39" s="16">
        <v>36.299999999999997</v>
      </c>
      <c r="D39" s="16">
        <v>37.200000000000003</v>
      </c>
      <c r="E39" s="16">
        <v>34.700000000000003</v>
      </c>
      <c r="F39" s="16">
        <v>36</v>
      </c>
      <c r="G39" s="16">
        <v>35.6</v>
      </c>
      <c r="H39" s="16">
        <v>34.6</v>
      </c>
      <c r="I39" s="16">
        <v>36.4</v>
      </c>
      <c r="J39" s="16">
        <v>36.1</v>
      </c>
      <c r="K39" s="16">
        <v>36.200000000000003</v>
      </c>
      <c r="L39" s="16">
        <v>34.799999999999997</v>
      </c>
      <c r="M39" s="16">
        <v>35.5</v>
      </c>
      <c r="N39" s="16"/>
      <c r="O39" s="16"/>
      <c r="P39" s="16"/>
      <c r="Q39" s="16">
        <v>37.200000000000003</v>
      </c>
      <c r="R39" s="16">
        <v>35.799999999999997</v>
      </c>
      <c r="S39" s="16">
        <v>36.200000000000003</v>
      </c>
      <c r="T39" s="16">
        <v>37.1</v>
      </c>
      <c r="U39" s="16">
        <v>34.799999999999997</v>
      </c>
      <c r="V39" s="16">
        <v>35.700000000000003</v>
      </c>
      <c r="W39" s="16">
        <v>36.4</v>
      </c>
      <c r="X39" s="16">
        <v>35.700000000000003</v>
      </c>
      <c r="Y39" s="16">
        <v>36.1</v>
      </c>
      <c r="Z39" s="16">
        <v>35.799999999999997</v>
      </c>
      <c r="AA39" s="16">
        <v>35</v>
      </c>
      <c r="AB39" s="16">
        <v>34.299999999999997</v>
      </c>
      <c r="AC39" s="16">
        <v>36.5</v>
      </c>
      <c r="AD39" s="16">
        <v>35.6</v>
      </c>
      <c r="AE39" s="16">
        <v>36.4</v>
      </c>
      <c r="AF39" s="16"/>
      <c r="AG39" s="16">
        <v>36.700000000000003</v>
      </c>
    </row>
    <row r="40" spans="1:33" x14ac:dyDescent="0.2">
      <c r="A40" s="14">
        <v>0</v>
      </c>
      <c r="B40" s="16">
        <v>36.5</v>
      </c>
      <c r="C40" s="16">
        <v>36.5</v>
      </c>
      <c r="D40" s="16">
        <v>36.4</v>
      </c>
      <c r="E40" s="16">
        <v>34.9</v>
      </c>
      <c r="F40" s="16">
        <v>37.6</v>
      </c>
      <c r="G40" s="16">
        <v>35.4</v>
      </c>
      <c r="H40" s="16">
        <v>34.700000000000003</v>
      </c>
      <c r="I40" s="16">
        <v>37.4</v>
      </c>
      <c r="J40" s="16">
        <v>36.299999999999997</v>
      </c>
      <c r="K40" s="16">
        <v>36.200000000000003</v>
      </c>
      <c r="L40" s="16">
        <v>35</v>
      </c>
      <c r="M40" s="16">
        <v>35.5</v>
      </c>
      <c r="N40" s="16"/>
      <c r="O40" s="16"/>
      <c r="P40" s="16"/>
      <c r="Q40" s="16">
        <v>36.9</v>
      </c>
      <c r="R40" s="16">
        <v>35.9</v>
      </c>
      <c r="S40" s="16">
        <v>35.6</v>
      </c>
      <c r="T40" s="16">
        <v>35.6</v>
      </c>
      <c r="U40" s="16">
        <v>34.700000000000003</v>
      </c>
      <c r="V40" s="16">
        <v>35.4</v>
      </c>
      <c r="W40" s="16">
        <v>35.700000000000003</v>
      </c>
      <c r="X40" s="16">
        <v>35.299999999999997</v>
      </c>
      <c r="Y40" s="16">
        <v>35</v>
      </c>
      <c r="Z40" s="16">
        <v>35.5</v>
      </c>
      <c r="AA40" s="16">
        <v>35</v>
      </c>
      <c r="AB40" s="16">
        <v>33.700000000000003</v>
      </c>
      <c r="AC40" s="16">
        <v>36.200000000000003</v>
      </c>
      <c r="AD40" s="16">
        <v>35.1</v>
      </c>
      <c r="AE40" s="16">
        <v>34.6</v>
      </c>
      <c r="AF40" s="16"/>
      <c r="AG40" s="16">
        <v>36.6</v>
      </c>
    </row>
    <row r="41" spans="1:33" x14ac:dyDescent="0.2">
      <c r="A41" s="14">
        <v>1</v>
      </c>
      <c r="B41" s="16">
        <v>37.200000000000003</v>
      </c>
      <c r="C41" s="16">
        <v>36.6</v>
      </c>
      <c r="D41" s="16">
        <v>37.1</v>
      </c>
      <c r="E41" s="16">
        <v>36.5</v>
      </c>
      <c r="F41" s="16">
        <v>37.799999999999997</v>
      </c>
      <c r="G41" s="16">
        <v>35.700000000000003</v>
      </c>
      <c r="H41" s="16">
        <v>38.5</v>
      </c>
      <c r="I41" s="16">
        <v>38.700000000000003</v>
      </c>
      <c r="J41" s="16">
        <v>37.9</v>
      </c>
      <c r="K41" s="16">
        <v>40.200000000000003</v>
      </c>
      <c r="L41" s="16">
        <v>36.4</v>
      </c>
      <c r="M41" s="16">
        <v>36.200000000000003</v>
      </c>
      <c r="N41" s="16"/>
      <c r="O41" s="16"/>
      <c r="P41" s="16"/>
      <c r="Q41" s="16">
        <v>38.9</v>
      </c>
      <c r="R41" s="16">
        <v>35.4</v>
      </c>
      <c r="S41" s="16">
        <v>36.6</v>
      </c>
      <c r="T41" s="16">
        <v>36.1</v>
      </c>
      <c r="U41" s="16">
        <v>35.799999999999997</v>
      </c>
      <c r="V41" s="16">
        <v>36.299999999999997</v>
      </c>
      <c r="W41" s="16">
        <v>35.4</v>
      </c>
      <c r="X41" s="16">
        <v>35.9</v>
      </c>
      <c r="Y41" s="16">
        <v>35.799999999999997</v>
      </c>
      <c r="Z41" s="16">
        <v>35.6</v>
      </c>
      <c r="AA41" s="16">
        <v>35</v>
      </c>
      <c r="AB41" s="16">
        <v>33.700000000000003</v>
      </c>
      <c r="AC41" s="16">
        <v>36.5</v>
      </c>
      <c r="AD41" s="16">
        <v>35.4</v>
      </c>
      <c r="AE41" s="16">
        <v>35.299999999999997</v>
      </c>
      <c r="AF41" s="16"/>
      <c r="AG41" s="16">
        <v>37.4</v>
      </c>
    </row>
    <row r="42" spans="1:33" x14ac:dyDescent="0.2">
      <c r="A42" s="14">
        <v>2</v>
      </c>
      <c r="B42" s="16">
        <v>37.799999999999997</v>
      </c>
      <c r="C42" s="16">
        <v>36.6</v>
      </c>
      <c r="D42" s="16">
        <v>37</v>
      </c>
      <c r="E42" s="16">
        <v>36</v>
      </c>
      <c r="F42" s="16">
        <v>37</v>
      </c>
      <c r="G42" s="16">
        <v>35.9</v>
      </c>
      <c r="H42" s="16"/>
      <c r="I42" s="16">
        <v>39.4</v>
      </c>
      <c r="J42" s="16">
        <v>37.799999999999997</v>
      </c>
      <c r="K42" s="16">
        <v>39.1</v>
      </c>
      <c r="L42" s="16">
        <v>37.6</v>
      </c>
      <c r="M42" s="16">
        <v>36.9</v>
      </c>
      <c r="N42" s="16"/>
      <c r="O42" s="16"/>
      <c r="P42" s="16"/>
      <c r="Q42" s="16">
        <v>39.1</v>
      </c>
      <c r="R42" s="16">
        <v>35.5</v>
      </c>
      <c r="S42" s="16">
        <v>37.299999999999997</v>
      </c>
      <c r="T42" s="16">
        <v>37</v>
      </c>
      <c r="U42" s="16">
        <v>35.700000000000003</v>
      </c>
      <c r="V42" s="16">
        <v>36.4</v>
      </c>
      <c r="W42" s="16">
        <v>35.1</v>
      </c>
      <c r="X42" s="16">
        <v>36.299999999999997</v>
      </c>
      <c r="Y42" s="16">
        <v>36.200000000000003</v>
      </c>
      <c r="Z42" s="16">
        <v>35.200000000000003</v>
      </c>
      <c r="AA42" s="16">
        <v>35.799999999999997</v>
      </c>
      <c r="AB42" s="16">
        <v>35.5</v>
      </c>
      <c r="AC42" s="16">
        <v>37.799999999999997</v>
      </c>
      <c r="AD42" s="16">
        <v>36.1</v>
      </c>
      <c r="AE42" s="16">
        <v>35.700000000000003</v>
      </c>
      <c r="AF42" s="16"/>
      <c r="AG42" s="16">
        <v>36.6</v>
      </c>
    </row>
    <row r="43" spans="1:33" x14ac:dyDescent="0.2">
      <c r="A43" s="14">
        <v>3</v>
      </c>
      <c r="B43" s="16">
        <v>37.9</v>
      </c>
      <c r="C43" s="16">
        <v>37.799999999999997</v>
      </c>
      <c r="D43" s="16">
        <v>36.799999999999997</v>
      </c>
      <c r="E43" s="16">
        <v>35.5</v>
      </c>
      <c r="F43" s="16">
        <v>36.799999999999997</v>
      </c>
      <c r="G43" s="16">
        <v>36</v>
      </c>
      <c r="H43" s="16"/>
      <c r="I43" s="16">
        <v>39.6</v>
      </c>
      <c r="J43" s="16"/>
      <c r="K43" s="16">
        <v>39.1</v>
      </c>
      <c r="L43" s="16">
        <v>37.700000000000003</v>
      </c>
      <c r="M43" s="16">
        <v>37.5</v>
      </c>
      <c r="N43" s="16"/>
      <c r="O43" s="16"/>
      <c r="P43" s="16"/>
      <c r="Q43" s="16"/>
      <c r="R43" s="16">
        <v>35.5</v>
      </c>
      <c r="S43" s="16">
        <v>37.700000000000003</v>
      </c>
      <c r="T43" s="16">
        <v>37.9</v>
      </c>
      <c r="U43" s="16">
        <v>34.9</v>
      </c>
      <c r="V43" s="16">
        <v>36.299999999999997</v>
      </c>
      <c r="W43" s="16">
        <v>35.200000000000003</v>
      </c>
      <c r="X43" s="16">
        <v>36.4</v>
      </c>
      <c r="Y43" s="16">
        <v>36.200000000000003</v>
      </c>
      <c r="Z43" s="16">
        <v>35.200000000000003</v>
      </c>
      <c r="AA43" s="16">
        <v>36</v>
      </c>
      <c r="AB43" s="16">
        <v>35.700000000000003</v>
      </c>
      <c r="AC43" s="16">
        <v>37</v>
      </c>
      <c r="AD43" s="16">
        <v>36.1</v>
      </c>
      <c r="AE43" s="16">
        <v>35.5</v>
      </c>
      <c r="AF43" s="16"/>
      <c r="AG43" s="16">
        <v>35.6</v>
      </c>
    </row>
    <row r="44" spans="1:33" x14ac:dyDescent="0.2">
      <c r="A44" s="14">
        <v>4</v>
      </c>
      <c r="B44" s="16"/>
      <c r="C44" s="16">
        <v>37.299999999999997</v>
      </c>
      <c r="D44" s="16">
        <v>36.700000000000003</v>
      </c>
      <c r="E44" s="16"/>
      <c r="F44" s="16">
        <v>39.1</v>
      </c>
      <c r="G44" s="16">
        <v>36.200000000000003</v>
      </c>
      <c r="H44" s="16"/>
      <c r="I44" s="16">
        <v>39.700000000000003</v>
      </c>
      <c r="J44" s="16"/>
      <c r="K44" s="16"/>
      <c r="L44" s="16">
        <v>37.9</v>
      </c>
      <c r="M44" s="16">
        <v>38</v>
      </c>
      <c r="N44" s="16"/>
      <c r="O44" s="16"/>
      <c r="P44" s="16"/>
      <c r="Q44" s="16"/>
      <c r="R44" s="16">
        <v>36</v>
      </c>
      <c r="S44" s="16">
        <v>37.299999999999997</v>
      </c>
      <c r="T44" s="16">
        <v>37.1</v>
      </c>
      <c r="U44" s="16">
        <v>34.6</v>
      </c>
      <c r="V44" s="16">
        <v>36.5</v>
      </c>
      <c r="W44" s="16">
        <v>35.200000000000003</v>
      </c>
      <c r="X44" s="16">
        <v>36.5</v>
      </c>
      <c r="Y44" s="16"/>
      <c r="Z44" s="16">
        <v>35.200000000000003</v>
      </c>
      <c r="AA44" s="16">
        <v>36.1</v>
      </c>
      <c r="AB44" s="16"/>
      <c r="AC44" s="16">
        <v>35.9</v>
      </c>
      <c r="AD44" s="16">
        <v>36.5</v>
      </c>
      <c r="AE44" s="16">
        <v>36.299999999999997</v>
      </c>
      <c r="AF44" s="16"/>
      <c r="AG44" s="16">
        <v>35.6</v>
      </c>
    </row>
    <row r="45" spans="1:33" x14ac:dyDescent="0.2">
      <c r="A45" s="14">
        <v>5</v>
      </c>
      <c r="B45" s="16"/>
      <c r="C45" s="16">
        <v>37.200000000000003</v>
      </c>
      <c r="D45" s="16"/>
      <c r="E45" s="16"/>
      <c r="F45" s="16">
        <v>37.9</v>
      </c>
      <c r="G45" s="16">
        <v>36.5</v>
      </c>
      <c r="H45" s="16"/>
      <c r="I45" s="16">
        <v>39.9</v>
      </c>
      <c r="J45" s="16"/>
      <c r="K45" s="16"/>
      <c r="L45" s="16">
        <v>37.6</v>
      </c>
      <c r="M45" s="16">
        <v>37.799999999999997</v>
      </c>
      <c r="N45" s="16"/>
      <c r="O45" s="16"/>
      <c r="P45" s="16"/>
      <c r="Q45" s="16"/>
      <c r="R45" s="16">
        <v>36</v>
      </c>
      <c r="S45" s="16">
        <v>36.799999999999997</v>
      </c>
      <c r="T45" s="16"/>
      <c r="U45" s="16">
        <v>34.6</v>
      </c>
      <c r="V45" s="16">
        <v>36.799999999999997</v>
      </c>
      <c r="W45" s="16">
        <v>35.1</v>
      </c>
      <c r="X45" s="16">
        <v>36.299999999999997</v>
      </c>
      <c r="Y45" s="16"/>
      <c r="Z45" s="16">
        <v>35.299999999999997</v>
      </c>
      <c r="AA45" s="16">
        <v>35.5</v>
      </c>
      <c r="AB45" s="16"/>
      <c r="AC45" s="16"/>
      <c r="AD45" s="16">
        <v>36.4</v>
      </c>
      <c r="AE45" s="16">
        <v>36.200000000000003</v>
      </c>
      <c r="AF45" s="16"/>
      <c r="AG45" s="16"/>
    </row>
    <row r="46" spans="1:33" x14ac:dyDescent="0.2">
      <c r="A46" s="14">
        <v>6</v>
      </c>
      <c r="B46" s="16"/>
      <c r="C46" s="16">
        <v>37.4</v>
      </c>
      <c r="D46" s="16"/>
      <c r="E46" s="16"/>
      <c r="F46" s="16">
        <v>36.799999999999997</v>
      </c>
      <c r="G46" s="16"/>
      <c r="H46" s="16"/>
      <c r="I46" s="16"/>
      <c r="J46" s="16"/>
      <c r="K46" s="16"/>
      <c r="L46" s="16">
        <v>39.1</v>
      </c>
      <c r="M46" s="16">
        <v>37.299999999999997</v>
      </c>
      <c r="N46" s="16"/>
      <c r="O46" s="16"/>
      <c r="P46" s="16"/>
      <c r="Q46" s="16"/>
      <c r="R46" s="16">
        <v>35.9</v>
      </c>
      <c r="S46" s="16">
        <v>36.6</v>
      </c>
      <c r="T46" s="16"/>
      <c r="U46" s="16">
        <v>33.9</v>
      </c>
      <c r="V46" s="16">
        <v>36.5</v>
      </c>
      <c r="W46" s="16">
        <v>35.200000000000003</v>
      </c>
      <c r="X46" s="16">
        <v>36.6</v>
      </c>
      <c r="Y46" s="16"/>
      <c r="Z46" s="16">
        <v>35.700000000000003</v>
      </c>
      <c r="AA46" s="16">
        <v>35.200000000000003</v>
      </c>
      <c r="AB46" s="16"/>
      <c r="AC46" s="16"/>
      <c r="AD46" s="16"/>
      <c r="AE46" s="16"/>
      <c r="AF46" s="16"/>
      <c r="AG46" s="16"/>
    </row>
    <row r="47" spans="1:33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x14ac:dyDescent="0.2">
      <c r="A48" s="38" t="s">
        <v>100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4" ht="15" x14ac:dyDescent="0.25">
      <c r="A49" s="46"/>
      <c r="B49" s="62" t="s">
        <v>98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 t="s">
        <v>5</v>
      </c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/>
    </row>
    <row r="50" spans="1:34" ht="15" x14ac:dyDescent="0.25">
      <c r="A50" s="47" t="s">
        <v>96</v>
      </c>
      <c r="B50" s="47">
        <v>373</v>
      </c>
      <c r="C50" s="47">
        <v>440</v>
      </c>
      <c r="D50" s="47">
        <v>331</v>
      </c>
      <c r="E50" s="47">
        <v>405</v>
      </c>
      <c r="F50" s="47">
        <v>305</v>
      </c>
      <c r="G50" s="47">
        <v>360</v>
      </c>
      <c r="H50" s="47">
        <v>389</v>
      </c>
      <c r="I50" s="47">
        <v>400</v>
      </c>
      <c r="J50" s="47">
        <v>418</v>
      </c>
      <c r="K50" s="47">
        <v>401</v>
      </c>
      <c r="L50" s="47">
        <v>402</v>
      </c>
      <c r="M50" s="47">
        <v>349</v>
      </c>
      <c r="N50" s="47">
        <v>439</v>
      </c>
      <c r="O50" s="47">
        <v>434</v>
      </c>
      <c r="P50" s="47">
        <v>383</v>
      </c>
      <c r="Q50" s="47">
        <v>387</v>
      </c>
      <c r="R50" s="47">
        <v>416</v>
      </c>
      <c r="S50" s="47">
        <v>336</v>
      </c>
      <c r="T50" s="47">
        <v>410</v>
      </c>
      <c r="U50" s="47">
        <v>325</v>
      </c>
      <c r="V50" s="47">
        <v>379</v>
      </c>
      <c r="W50" s="47">
        <v>441</v>
      </c>
      <c r="X50" s="47">
        <v>341</v>
      </c>
      <c r="Y50" s="47">
        <v>446</v>
      </c>
      <c r="Z50" s="47">
        <v>414</v>
      </c>
      <c r="AA50" s="47">
        <v>378</v>
      </c>
      <c r="AB50" s="47">
        <v>441</v>
      </c>
      <c r="AC50" s="47">
        <v>388</v>
      </c>
      <c r="AD50" s="47">
        <v>429</v>
      </c>
      <c r="AE50" s="47">
        <v>456</v>
      </c>
      <c r="AF50" s="47">
        <v>293</v>
      </c>
      <c r="AG50" s="47">
        <v>442</v>
      </c>
      <c r="AH50"/>
    </row>
    <row r="51" spans="1:34" ht="15" x14ac:dyDescent="0.25">
      <c r="A51" s="47" t="s">
        <v>97</v>
      </c>
      <c r="B51" s="47">
        <v>451</v>
      </c>
      <c r="C51" s="47">
        <v>395</v>
      </c>
      <c r="D51" s="47">
        <v>465</v>
      </c>
      <c r="E51" s="47">
        <v>355</v>
      </c>
      <c r="F51" s="47">
        <v>409</v>
      </c>
      <c r="G51" s="47">
        <v>434</v>
      </c>
      <c r="H51" s="47">
        <v>367</v>
      </c>
      <c r="I51" s="47">
        <v>329</v>
      </c>
      <c r="J51" s="47">
        <v>349</v>
      </c>
      <c r="K51" s="47">
        <v>372</v>
      </c>
      <c r="L51" s="47">
        <v>412</v>
      </c>
      <c r="M51" s="47">
        <v>369</v>
      </c>
      <c r="N51" s="47">
        <v>419</v>
      </c>
      <c r="O51" s="47">
        <v>344</v>
      </c>
      <c r="P51" s="47">
        <v>341</v>
      </c>
      <c r="Q51" s="47">
        <v>333</v>
      </c>
      <c r="R51" s="47">
        <v>401</v>
      </c>
      <c r="S51" s="47">
        <v>421</v>
      </c>
      <c r="T51" s="47">
        <v>447</v>
      </c>
      <c r="U51" s="47">
        <v>437</v>
      </c>
      <c r="V51" s="47">
        <v>344</v>
      </c>
      <c r="W51" s="47">
        <v>390</v>
      </c>
      <c r="X51" s="47">
        <v>432</v>
      </c>
      <c r="Y51" s="47">
        <v>342</v>
      </c>
      <c r="Z51" s="47">
        <v>430</v>
      </c>
      <c r="AA51" s="47">
        <v>369</v>
      </c>
      <c r="AB51" s="47">
        <v>276</v>
      </c>
      <c r="AC51" s="47">
        <v>333</v>
      </c>
      <c r="AD51" s="47">
        <v>310</v>
      </c>
      <c r="AE51" s="47">
        <v>378</v>
      </c>
      <c r="AF51" s="47">
        <v>336</v>
      </c>
      <c r="AG51" s="47">
        <v>374</v>
      </c>
      <c r="AH51"/>
    </row>
    <row r="52" spans="1:34" ht="15" x14ac:dyDescent="0.25">
      <c r="A52" s="47">
        <v>0</v>
      </c>
      <c r="B52" s="47">
        <v>406</v>
      </c>
      <c r="C52" s="47">
        <v>442</v>
      </c>
      <c r="D52" s="47">
        <v>456</v>
      </c>
      <c r="E52" s="47">
        <v>341</v>
      </c>
      <c r="F52" s="47">
        <v>375</v>
      </c>
      <c r="G52" s="47">
        <v>410</v>
      </c>
      <c r="H52" s="47">
        <v>354</v>
      </c>
      <c r="I52" s="47">
        <v>361</v>
      </c>
      <c r="J52" s="47">
        <v>411</v>
      </c>
      <c r="K52" s="47">
        <v>418</v>
      </c>
      <c r="L52" s="47">
        <v>380</v>
      </c>
      <c r="M52" s="47">
        <v>389</v>
      </c>
      <c r="N52" s="47">
        <v>394</v>
      </c>
      <c r="O52" s="47">
        <v>418</v>
      </c>
      <c r="P52" s="47">
        <v>364</v>
      </c>
      <c r="Q52" s="47">
        <v>349</v>
      </c>
      <c r="R52" s="47">
        <v>422</v>
      </c>
      <c r="S52" s="47">
        <v>395</v>
      </c>
      <c r="T52" s="47">
        <v>435</v>
      </c>
      <c r="U52" s="47">
        <v>387</v>
      </c>
      <c r="V52" s="47">
        <v>379</v>
      </c>
      <c r="W52" s="47">
        <v>411</v>
      </c>
      <c r="X52" s="47">
        <v>369</v>
      </c>
      <c r="Y52" s="47">
        <v>332</v>
      </c>
      <c r="Z52" s="47">
        <v>383</v>
      </c>
      <c r="AA52" s="47">
        <v>367</v>
      </c>
      <c r="AB52" s="47">
        <v>271</v>
      </c>
      <c r="AC52" s="47">
        <v>386</v>
      </c>
      <c r="AD52" s="47">
        <v>316</v>
      </c>
      <c r="AE52" s="47">
        <v>393</v>
      </c>
      <c r="AF52" s="47">
        <v>411</v>
      </c>
      <c r="AG52" s="47">
        <v>401</v>
      </c>
      <c r="AH52"/>
    </row>
    <row r="53" spans="1:34" ht="15" x14ac:dyDescent="0.25">
      <c r="A53" s="47">
        <v>1</v>
      </c>
      <c r="B53" s="47">
        <v>451</v>
      </c>
      <c r="C53" s="47">
        <v>456</v>
      </c>
      <c r="D53" s="47">
        <v>471</v>
      </c>
      <c r="E53" s="47">
        <v>460</v>
      </c>
      <c r="F53" s="47">
        <v>437</v>
      </c>
      <c r="G53" s="47">
        <v>425</v>
      </c>
      <c r="H53" s="47">
        <v>583</v>
      </c>
      <c r="I53" s="47">
        <v>438</v>
      </c>
      <c r="J53" s="47">
        <v>487</v>
      </c>
      <c r="K53" s="47">
        <v>498</v>
      </c>
      <c r="L53" s="47">
        <v>406</v>
      </c>
      <c r="M53" s="47">
        <v>397</v>
      </c>
      <c r="N53" s="47">
        <v>548</v>
      </c>
      <c r="O53" s="47">
        <v>591</v>
      </c>
      <c r="P53" s="47">
        <v>373</v>
      </c>
      <c r="Q53" s="47">
        <v>408</v>
      </c>
      <c r="R53" s="47">
        <v>411</v>
      </c>
      <c r="S53" s="47">
        <v>433</v>
      </c>
      <c r="T53" s="47">
        <v>463</v>
      </c>
      <c r="U53" s="47">
        <v>475</v>
      </c>
      <c r="V53" s="47">
        <v>368</v>
      </c>
      <c r="W53" s="47">
        <v>387</v>
      </c>
      <c r="X53" s="47">
        <v>395</v>
      </c>
      <c r="Y53" s="47">
        <v>407</v>
      </c>
      <c r="Z53" s="47">
        <v>366</v>
      </c>
      <c r="AA53" s="47">
        <v>330</v>
      </c>
      <c r="AB53" s="47">
        <v>271</v>
      </c>
      <c r="AC53" s="47">
        <v>388</v>
      </c>
      <c r="AD53" s="47">
        <v>368</v>
      </c>
      <c r="AE53" s="47">
        <v>339</v>
      </c>
      <c r="AF53" s="47">
        <v>373</v>
      </c>
      <c r="AG53" s="47">
        <v>401</v>
      </c>
      <c r="AH53"/>
    </row>
    <row r="54" spans="1:34" ht="15" x14ac:dyDescent="0.25">
      <c r="A54" s="47">
        <v>2</v>
      </c>
      <c r="B54" s="47">
        <v>451</v>
      </c>
      <c r="C54" s="47">
        <v>430</v>
      </c>
      <c r="D54" s="47">
        <v>405</v>
      </c>
      <c r="E54" s="47">
        <v>443</v>
      </c>
      <c r="F54" s="47">
        <v>412</v>
      </c>
      <c r="G54" s="47">
        <v>383</v>
      </c>
      <c r="H54" s="47"/>
      <c r="I54" s="47">
        <v>434</v>
      </c>
      <c r="J54" s="47">
        <v>459</v>
      </c>
      <c r="K54" s="47">
        <v>511</v>
      </c>
      <c r="L54" s="47">
        <v>403</v>
      </c>
      <c r="M54" s="47">
        <v>375</v>
      </c>
      <c r="N54" s="47"/>
      <c r="O54" s="47">
        <v>589</v>
      </c>
      <c r="P54" s="47">
        <v>384</v>
      </c>
      <c r="Q54" s="47">
        <v>410</v>
      </c>
      <c r="R54" s="47">
        <v>386</v>
      </c>
      <c r="S54" s="47">
        <v>439</v>
      </c>
      <c r="T54" s="47">
        <v>450</v>
      </c>
      <c r="U54" s="47">
        <v>440</v>
      </c>
      <c r="V54" s="47">
        <v>351</v>
      </c>
      <c r="W54" s="47">
        <v>367</v>
      </c>
      <c r="X54" s="47">
        <v>383</v>
      </c>
      <c r="Y54" s="47">
        <v>372</v>
      </c>
      <c r="Z54" s="47">
        <v>301</v>
      </c>
      <c r="AA54" s="47">
        <v>326</v>
      </c>
      <c r="AB54" s="47">
        <v>266</v>
      </c>
      <c r="AC54" s="47">
        <v>388</v>
      </c>
      <c r="AD54" s="47">
        <v>379</v>
      </c>
      <c r="AE54" s="47">
        <v>362</v>
      </c>
      <c r="AF54" s="47">
        <v>354</v>
      </c>
      <c r="AG54" s="47">
        <v>364</v>
      </c>
      <c r="AH54"/>
    </row>
    <row r="55" spans="1:34" ht="15" x14ac:dyDescent="0.25">
      <c r="A55" s="47">
        <v>3</v>
      </c>
      <c r="B55" s="47">
        <v>451</v>
      </c>
      <c r="C55" s="47">
        <v>432</v>
      </c>
      <c r="D55" s="47">
        <v>433</v>
      </c>
      <c r="E55" s="47">
        <v>433</v>
      </c>
      <c r="F55" s="47">
        <v>393</v>
      </c>
      <c r="G55" s="47">
        <v>388</v>
      </c>
      <c r="H55" s="47"/>
      <c r="I55" s="47">
        <v>433</v>
      </c>
      <c r="J55" s="47"/>
      <c r="K55" s="47">
        <v>584</v>
      </c>
      <c r="L55" s="47">
        <v>475</v>
      </c>
      <c r="M55" s="47">
        <v>409</v>
      </c>
      <c r="N55" s="47"/>
      <c r="O55" s="47"/>
      <c r="P55" s="47">
        <v>400</v>
      </c>
      <c r="Q55" s="47"/>
      <c r="R55" s="47">
        <v>406</v>
      </c>
      <c r="S55" s="47">
        <v>472</v>
      </c>
      <c r="T55" s="47">
        <v>471</v>
      </c>
      <c r="U55" s="47">
        <v>421</v>
      </c>
      <c r="V55" s="47">
        <v>352</v>
      </c>
      <c r="W55" s="47">
        <v>369</v>
      </c>
      <c r="X55" s="47">
        <v>386</v>
      </c>
      <c r="Y55" s="47">
        <v>344</v>
      </c>
      <c r="Z55" s="47">
        <v>303</v>
      </c>
      <c r="AA55" s="47">
        <v>340</v>
      </c>
      <c r="AB55" s="47">
        <v>313</v>
      </c>
      <c r="AC55" s="47">
        <v>388</v>
      </c>
      <c r="AD55" s="47">
        <v>356</v>
      </c>
      <c r="AE55" s="47">
        <v>371</v>
      </c>
      <c r="AF55" s="47">
        <v>356</v>
      </c>
      <c r="AG55" s="47">
        <v>363</v>
      </c>
      <c r="AH55"/>
    </row>
    <row r="56" spans="1:34" ht="15" x14ac:dyDescent="0.25">
      <c r="A56" s="47">
        <v>4</v>
      </c>
      <c r="B56" s="47"/>
      <c r="C56" s="47">
        <v>451</v>
      </c>
      <c r="D56" s="47">
        <v>429</v>
      </c>
      <c r="E56" s="47"/>
      <c r="F56" s="47">
        <v>452</v>
      </c>
      <c r="G56" s="47">
        <v>402</v>
      </c>
      <c r="H56" s="47"/>
      <c r="I56" s="47">
        <v>442</v>
      </c>
      <c r="J56" s="47"/>
      <c r="K56" s="47"/>
      <c r="L56" s="47">
        <v>470</v>
      </c>
      <c r="M56" s="47">
        <v>408</v>
      </c>
      <c r="N56" s="47"/>
      <c r="O56" s="47"/>
      <c r="P56" s="47">
        <v>400</v>
      </c>
      <c r="Q56" s="47"/>
      <c r="R56" s="47">
        <v>422</v>
      </c>
      <c r="S56" s="47">
        <v>413</v>
      </c>
      <c r="T56" s="47">
        <v>404</v>
      </c>
      <c r="U56" s="47">
        <v>402</v>
      </c>
      <c r="V56" s="47">
        <v>357</v>
      </c>
      <c r="W56" s="47">
        <v>362</v>
      </c>
      <c r="X56" s="47">
        <v>388</v>
      </c>
      <c r="Y56" s="47"/>
      <c r="Z56" s="47">
        <v>306</v>
      </c>
      <c r="AA56" s="47">
        <v>357</v>
      </c>
      <c r="AB56" s="47"/>
      <c r="AC56" s="47">
        <v>329</v>
      </c>
      <c r="AD56" s="47">
        <v>358</v>
      </c>
      <c r="AE56" s="47">
        <v>382</v>
      </c>
      <c r="AF56" s="47"/>
      <c r="AG56" s="47">
        <v>300</v>
      </c>
      <c r="AH56"/>
    </row>
    <row r="57" spans="1:34" ht="15" x14ac:dyDescent="0.25">
      <c r="A57" s="47">
        <v>5</v>
      </c>
      <c r="B57" s="47"/>
      <c r="C57" s="47">
        <v>435</v>
      </c>
      <c r="D57" s="47"/>
      <c r="E57" s="47"/>
      <c r="F57" s="47">
        <v>413</v>
      </c>
      <c r="G57" s="47">
        <v>401</v>
      </c>
      <c r="H57" s="47"/>
      <c r="I57" s="47">
        <v>456</v>
      </c>
      <c r="J57" s="47"/>
      <c r="K57" s="47"/>
      <c r="L57" s="47">
        <v>478</v>
      </c>
      <c r="M57" s="47">
        <v>417</v>
      </c>
      <c r="N57" s="47"/>
      <c r="O57" s="47"/>
      <c r="P57" s="47">
        <v>417</v>
      </c>
      <c r="Q57" s="47"/>
      <c r="R57" s="47">
        <v>401</v>
      </c>
      <c r="S57" s="47">
        <v>418</v>
      </c>
      <c r="T57" s="47"/>
      <c r="U57" s="47">
        <v>369</v>
      </c>
      <c r="V57" s="47">
        <v>370</v>
      </c>
      <c r="W57" s="47">
        <v>367</v>
      </c>
      <c r="X57" s="47">
        <v>398</v>
      </c>
      <c r="Y57" s="47"/>
      <c r="Z57" s="47">
        <v>305</v>
      </c>
      <c r="AA57" s="47">
        <v>366</v>
      </c>
      <c r="AB57" s="47"/>
      <c r="AC57" s="47"/>
      <c r="AD57" s="47">
        <v>345</v>
      </c>
      <c r="AE57" s="47">
        <v>389</v>
      </c>
      <c r="AF57" s="47"/>
      <c r="AG57" s="47"/>
      <c r="AH57"/>
    </row>
    <row r="58" spans="1:34" ht="15" x14ac:dyDescent="0.25">
      <c r="A58" s="47">
        <v>6</v>
      </c>
      <c r="B58" s="47"/>
      <c r="C58" s="47">
        <v>445</v>
      </c>
      <c r="D58" s="47"/>
      <c r="E58" s="47"/>
      <c r="F58" s="47">
        <v>371</v>
      </c>
      <c r="G58" s="47"/>
      <c r="H58" s="47"/>
      <c r="I58" s="47"/>
      <c r="J58" s="47"/>
      <c r="K58" s="47"/>
      <c r="L58" s="47">
        <v>481</v>
      </c>
      <c r="M58" s="47">
        <v>444</v>
      </c>
      <c r="N58" s="47"/>
      <c r="O58" s="47"/>
      <c r="P58" s="47">
        <v>415</v>
      </c>
      <c r="Q58" s="47"/>
      <c r="R58" s="47">
        <v>391</v>
      </c>
      <c r="S58" s="47">
        <v>380</v>
      </c>
      <c r="T58" s="47"/>
      <c r="U58" s="47">
        <v>348</v>
      </c>
      <c r="V58" s="47">
        <v>365</v>
      </c>
      <c r="W58" s="47">
        <v>375</v>
      </c>
      <c r="X58" s="47">
        <v>391</v>
      </c>
      <c r="Y58" s="47"/>
      <c r="Z58" s="47">
        <v>327</v>
      </c>
      <c r="AA58" s="47">
        <v>371</v>
      </c>
      <c r="AB58" s="47"/>
      <c r="AC58" s="47"/>
      <c r="AD58" s="47">
        <v>348</v>
      </c>
      <c r="AE58" s="47">
        <v>403</v>
      </c>
      <c r="AF58" s="47"/>
      <c r="AG58" s="47"/>
      <c r="AH58"/>
    </row>
    <row r="60" spans="1:34" x14ac:dyDescent="0.2">
      <c r="A60" s="38" t="s">
        <v>101</v>
      </c>
    </row>
    <row r="61" spans="1:34" ht="15" x14ac:dyDescent="0.25">
      <c r="A61" s="46"/>
      <c r="B61" s="62" t="s">
        <v>98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 t="s">
        <v>5</v>
      </c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/>
    </row>
    <row r="62" spans="1:34" ht="15" x14ac:dyDescent="0.25">
      <c r="A62" s="47" t="s">
        <v>96</v>
      </c>
      <c r="B62" s="47">
        <v>107</v>
      </c>
      <c r="C62" s="47">
        <v>105</v>
      </c>
      <c r="D62" s="47">
        <v>102</v>
      </c>
      <c r="E62" s="47">
        <v>112</v>
      </c>
      <c r="F62" s="47">
        <v>99</v>
      </c>
      <c r="G62" s="47">
        <v>94</v>
      </c>
      <c r="H62" s="47">
        <v>85</v>
      </c>
      <c r="I62" s="47">
        <v>106</v>
      </c>
      <c r="J62" s="47">
        <v>129</v>
      </c>
      <c r="K62" s="47">
        <v>123</v>
      </c>
      <c r="L62" s="47">
        <v>107</v>
      </c>
      <c r="M62" s="47">
        <v>98</v>
      </c>
      <c r="N62" s="47">
        <v>140</v>
      </c>
      <c r="O62" s="47">
        <v>111</v>
      </c>
      <c r="P62" s="47">
        <v>138</v>
      </c>
      <c r="Q62" s="47">
        <v>99</v>
      </c>
      <c r="R62" s="47">
        <v>117</v>
      </c>
      <c r="S62" s="47">
        <v>105</v>
      </c>
      <c r="T62" s="47">
        <v>102</v>
      </c>
      <c r="U62" s="47">
        <v>91</v>
      </c>
      <c r="V62" s="47">
        <v>113</v>
      </c>
      <c r="W62" s="47">
        <v>82</v>
      </c>
      <c r="X62" s="47">
        <v>100</v>
      </c>
      <c r="Y62" s="47">
        <v>97</v>
      </c>
      <c r="Z62" s="47">
        <v>108</v>
      </c>
      <c r="AA62" s="47">
        <v>118</v>
      </c>
      <c r="AB62" s="47">
        <v>129</v>
      </c>
      <c r="AC62" s="47">
        <v>105</v>
      </c>
      <c r="AD62" s="47">
        <v>114</v>
      </c>
      <c r="AE62" s="47">
        <v>136</v>
      </c>
      <c r="AF62" s="47">
        <v>110</v>
      </c>
      <c r="AG62" s="47">
        <v>131</v>
      </c>
      <c r="AH62"/>
    </row>
    <row r="63" spans="1:34" ht="15" x14ac:dyDescent="0.25">
      <c r="A63" s="47" t="s">
        <v>97</v>
      </c>
      <c r="B63" s="47">
        <v>86</v>
      </c>
      <c r="C63" s="47">
        <v>86</v>
      </c>
      <c r="D63" s="47">
        <v>94</v>
      </c>
      <c r="E63" s="47">
        <v>77</v>
      </c>
      <c r="F63" s="47">
        <v>76</v>
      </c>
      <c r="G63" s="47">
        <v>90</v>
      </c>
      <c r="H63" s="47">
        <v>57</v>
      </c>
      <c r="I63" s="47">
        <v>61</v>
      </c>
      <c r="J63" s="47">
        <v>70</v>
      </c>
      <c r="K63" s="47">
        <v>95</v>
      </c>
      <c r="L63" s="47">
        <v>83</v>
      </c>
      <c r="M63" s="47">
        <v>90</v>
      </c>
      <c r="N63" s="47">
        <v>98</v>
      </c>
      <c r="O63" s="47">
        <v>86</v>
      </c>
      <c r="P63" s="47">
        <v>130</v>
      </c>
      <c r="Q63" s="47">
        <v>83</v>
      </c>
      <c r="R63" s="47">
        <v>83</v>
      </c>
      <c r="S63" s="47">
        <v>67</v>
      </c>
      <c r="T63" s="47">
        <v>78</v>
      </c>
      <c r="U63" s="47">
        <v>90</v>
      </c>
      <c r="V63" s="47">
        <v>75</v>
      </c>
      <c r="W63" s="47">
        <v>81</v>
      </c>
      <c r="X63" s="47">
        <v>87</v>
      </c>
      <c r="Y63" s="47">
        <v>62</v>
      </c>
      <c r="Z63" s="47">
        <v>71</v>
      </c>
      <c r="AA63" s="47">
        <v>112</v>
      </c>
      <c r="AB63" s="47">
        <v>76</v>
      </c>
      <c r="AC63" s="47">
        <v>78</v>
      </c>
      <c r="AD63" s="47">
        <v>66</v>
      </c>
      <c r="AE63" s="47">
        <v>106</v>
      </c>
      <c r="AF63" s="47">
        <v>114</v>
      </c>
      <c r="AG63" s="47">
        <v>89</v>
      </c>
      <c r="AH63"/>
    </row>
    <row r="64" spans="1:34" ht="15" x14ac:dyDescent="0.25">
      <c r="A64" s="47">
        <v>0</v>
      </c>
      <c r="B64" s="47">
        <v>82</v>
      </c>
      <c r="C64" s="47">
        <v>99</v>
      </c>
      <c r="D64" s="47">
        <v>70</v>
      </c>
      <c r="E64" s="47">
        <v>112</v>
      </c>
      <c r="F64" s="47">
        <v>106</v>
      </c>
      <c r="G64" s="47">
        <v>115</v>
      </c>
      <c r="H64" s="47">
        <v>71</v>
      </c>
      <c r="I64" s="47">
        <v>90</v>
      </c>
      <c r="J64" s="47">
        <v>107</v>
      </c>
      <c r="K64" s="47">
        <v>155</v>
      </c>
      <c r="L64" s="47">
        <v>125</v>
      </c>
      <c r="M64" s="47">
        <v>107</v>
      </c>
      <c r="N64" s="47">
        <v>123</v>
      </c>
      <c r="O64" s="47">
        <v>107</v>
      </c>
      <c r="P64" s="47">
        <v>128</v>
      </c>
      <c r="Q64" s="47">
        <v>93</v>
      </c>
      <c r="R64" s="47">
        <v>110</v>
      </c>
      <c r="S64" s="47">
        <v>82</v>
      </c>
      <c r="T64" s="47">
        <v>76</v>
      </c>
      <c r="U64" s="47">
        <v>88</v>
      </c>
      <c r="V64" s="47">
        <v>80</v>
      </c>
      <c r="W64" s="47">
        <v>87</v>
      </c>
      <c r="X64" s="47">
        <v>94</v>
      </c>
      <c r="Y64" s="47">
        <v>88</v>
      </c>
      <c r="Z64" s="47">
        <v>110</v>
      </c>
      <c r="AA64" s="47">
        <v>103</v>
      </c>
      <c r="AB64" s="47">
        <v>95</v>
      </c>
      <c r="AC64" s="47">
        <v>96</v>
      </c>
      <c r="AD64" s="47">
        <v>109</v>
      </c>
      <c r="AE64" s="47">
        <v>127</v>
      </c>
      <c r="AF64" s="47">
        <v>122</v>
      </c>
      <c r="AG64" s="47">
        <v>102</v>
      </c>
      <c r="AH64"/>
    </row>
    <row r="65" spans="1:34" ht="15" x14ac:dyDescent="0.25">
      <c r="A65" s="47">
        <v>1</v>
      </c>
      <c r="B65" s="47">
        <v>89</v>
      </c>
      <c r="C65" s="47">
        <v>126</v>
      </c>
      <c r="D65" s="47">
        <v>90</v>
      </c>
      <c r="E65" s="47">
        <v>76</v>
      </c>
      <c r="F65" s="47">
        <v>93</v>
      </c>
      <c r="G65" s="47">
        <v>108</v>
      </c>
      <c r="H65" s="47">
        <v>77</v>
      </c>
      <c r="I65" s="47">
        <v>135</v>
      </c>
      <c r="J65" s="47">
        <v>122</v>
      </c>
      <c r="K65" s="47">
        <v>145</v>
      </c>
      <c r="L65" s="47">
        <v>134</v>
      </c>
      <c r="M65" s="47">
        <v>131</v>
      </c>
      <c r="N65" s="47">
        <v>143</v>
      </c>
      <c r="O65" s="47">
        <v>107</v>
      </c>
      <c r="P65" s="47">
        <v>151</v>
      </c>
      <c r="Q65" s="47">
        <v>106</v>
      </c>
      <c r="R65" s="47">
        <v>98</v>
      </c>
      <c r="S65" s="47">
        <v>78</v>
      </c>
      <c r="T65" s="47">
        <v>101</v>
      </c>
      <c r="U65" s="47">
        <v>124</v>
      </c>
      <c r="V65" s="47">
        <v>66</v>
      </c>
      <c r="W65" s="47">
        <v>76</v>
      </c>
      <c r="X65" s="47">
        <v>94</v>
      </c>
      <c r="Y65" s="47">
        <v>112</v>
      </c>
      <c r="Z65" s="47">
        <v>115</v>
      </c>
      <c r="AA65" s="47">
        <v>110</v>
      </c>
      <c r="AB65" s="47">
        <v>88</v>
      </c>
      <c r="AC65" s="47">
        <v>95</v>
      </c>
      <c r="AD65" s="47">
        <v>100</v>
      </c>
      <c r="AE65" s="47">
        <v>83</v>
      </c>
      <c r="AF65" s="47">
        <v>105</v>
      </c>
      <c r="AG65" s="47">
        <v>98</v>
      </c>
      <c r="AH65"/>
    </row>
    <row r="66" spans="1:34" ht="15" x14ac:dyDescent="0.25">
      <c r="A66" s="47">
        <v>2</v>
      </c>
      <c r="B66" s="47">
        <v>96</v>
      </c>
      <c r="C66" s="47">
        <v>123</v>
      </c>
      <c r="D66" s="47">
        <v>114</v>
      </c>
      <c r="E66" s="47">
        <v>66</v>
      </c>
      <c r="F66" s="47">
        <v>101</v>
      </c>
      <c r="G66" s="47">
        <v>120</v>
      </c>
      <c r="H66" s="47"/>
      <c r="I66" s="47">
        <v>129</v>
      </c>
      <c r="J66" s="47">
        <v>127</v>
      </c>
      <c r="K66" s="47">
        <v>128</v>
      </c>
      <c r="L66" s="47">
        <v>141</v>
      </c>
      <c r="M66" s="47">
        <v>129</v>
      </c>
      <c r="N66" s="47"/>
      <c r="O66" s="47">
        <v>84</v>
      </c>
      <c r="P66" s="47">
        <v>155</v>
      </c>
      <c r="Q66" s="47">
        <v>94</v>
      </c>
      <c r="R66" s="47">
        <v>143</v>
      </c>
      <c r="S66" s="47">
        <v>103</v>
      </c>
      <c r="T66" s="47">
        <v>131</v>
      </c>
      <c r="U66" s="47">
        <v>107</v>
      </c>
      <c r="V66" s="47">
        <v>84</v>
      </c>
      <c r="W66" s="47">
        <v>101</v>
      </c>
      <c r="X66" s="47">
        <v>150</v>
      </c>
      <c r="Y66" s="47">
        <v>87</v>
      </c>
      <c r="Z66" s="47">
        <v>101</v>
      </c>
      <c r="AA66" s="47">
        <v>121</v>
      </c>
      <c r="AB66" s="47">
        <v>79</v>
      </c>
      <c r="AC66" s="47">
        <v>124</v>
      </c>
      <c r="AD66" s="47">
        <v>121</v>
      </c>
      <c r="AE66" s="47">
        <v>102</v>
      </c>
      <c r="AF66" s="47">
        <v>128</v>
      </c>
      <c r="AG66" s="47">
        <v>118</v>
      </c>
      <c r="AH66"/>
    </row>
    <row r="67" spans="1:34" ht="15" x14ac:dyDescent="0.25">
      <c r="A67" s="47">
        <v>3</v>
      </c>
      <c r="B67" s="47">
        <v>96</v>
      </c>
      <c r="C67" s="47">
        <v>140</v>
      </c>
      <c r="D67" s="47">
        <v>124</v>
      </c>
      <c r="E67" s="47">
        <v>67</v>
      </c>
      <c r="F67" s="47">
        <v>102</v>
      </c>
      <c r="G67" s="47">
        <v>132</v>
      </c>
      <c r="H67" s="47"/>
      <c r="I67" s="47">
        <v>131</v>
      </c>
      <c r="J67" s="47"/>
      <c r="K67" s="47">
        <v>87</v>
      </c>
      <c r="L67" s="47">
        <v>156</v>
      </c>
      <c r="M67" s="47">
        <v>154</v>
      </c>
      <c r="N67" s="47"/>
      <c r="O67" s="47"/>
      <c r="P67" s="47">
        <v>172</v>
      </c>
      <c r="Q67" s="47"/>
      <c r="R67" s="47">
        <v>140</v>
      </c>
      <c r="S67" s="47">
        <v>115</v>
      </c>
      <c r="T67" s="47">
        <v>145</v>
      </c>
      <c r="U67" s="47">
        <v>121</v>
      </c>
      <c r="V67" s="47">
        <v>92</v>
      </c>
      <c r="W67" s="47">
        <v>110</v>
      </c>
      <c r="X67" s="47">
        <v>123</v>
      </c>
      <c r="Y67" s="47">
        <v>89</v>
      </c>
      <c r="Z67" s="47">
        <v>105</v>
      </c>
      <c r="AA67" s="47">
        <v>144</v>
      </c>
      <c r="AB67" s="47">
        <v>73</v>
      </c>
      <c r="AC67" s="47">
        <v>130</v>
      </c>
      <c r="AD67" s="47">
        <v>113</v>
      </c>
      <c r="AE67" s="47">
        <v>124</v>
      </c>
      <c r="AF67" s="47">
        <v>136</v>
      </c>
      <c r="AG67" s="47">
        <v>119</v>
      </c>
      <c r="AH67"/>
    </row>
    <row r="68" spans="1:34" ht="15" x14ac:dyDescent="0.25">
      <c r="A68" s="47">
        <v>4</v>
      </c>
      <c r="B68" s="47"/>
      <c r="C68" s="47">
        <v>158</v>
      </c>
      <c r="D68" s="47">
        <v>137</v>
      </c>
      <c r="E68" s="47"/>
      <c r="F68" s="47">
        <v>103</v>
      </c>
      <c r="G68" s="47">
        <v>137</v>
      </c>
      <c r="H68" s="47"/>
      <c r="I68" s="47">
        <v>141</v>
      </c>
      <c r="J68" s="47"/>
      <c r="K68" s="47"/>
      <c r="L68" s="47">
        <v>135</v>
      </c>
      <c r="M68" s="47">
        <v>149</v>
      </c>
      <c r="N68" s="47"/>
      <c r="O68" s="47"/>
      <c r="P68" s="47">
        <v>166</v>
      </c>
      <c r="Q68" s="47"/>
      <c r="R68" s="47">
        <v>164</v>
      </c>
      <c r="S68" s="47">
        <v>105</v>
      </c>
      <c r="T68" s="47">
        <v>135</v>
      </c>
      <c r="U68" s="47">
        <v>120</v>
      </c>
      <c r="V68" s="47">
        <v>93</v>
      </c>
      <c r="W68" s="47">
        <v>119</v>
      </c>
      <c r="X68" s="47">
        <v>138</v>
      </c>
      <c r="Y68" s="47"/>
      <c r="Z68" s="47">
        <v>127</v>
      </c>
      <c r="AA68" s="47">
        <v>159</v>
      </c>
      <c r="AB68" s="47"/>
      <c r="AC68" s="47">
        <v>122</v>
      </c>
      <c r="AD68" s="47">
        <v>120</v>
      </c>
      <c r="AE68" s="47">
        <v>118</v>
      </c>
      <c r="AF68" s="47"/>
      <c r="AG68" s="47">
        <v>119</v>
      </c>
      <c r="AH68"/>
    </row>
    <row r="69" spans="1:34" ht="15" x14ac:dyDescent="0.25">
      <c r="A69" s="47">
        <v>5</v>
      </c>
      <c r="B69" s="47"/>
      <c r="C69" s="47">
        <v>152</v>
      </c>
      <c r="D69" s="47"/>
      <c r="E69" s="47"/>
      <c r="F69" s="47">
        <v>90</v>
      </c>
      <c r="G69" s="47">
        <v>115</v>
      </c>
      <c r="H69" s="47"/>
      <c r="I69" s="47">
        <v>140</v>
      </c>
      <c r="J69" s="47"/>
      <c r="K69" s="47"/>
      <c r="L69" s="47">
        <v>119</v>
      </c>
      <c r="M69" s="47">
        <v>179</v>
      </c>
      <c r="N69" s="47"/>
      <c r="O69" s="47"/>
      <c r="P69" s="47">
        <v>173</v>
      </c>
      <c r="Q69" s="47"/>
      <c r="R69" s="47">
        <v>149</v>
      </c>
      <c r="S69" s="47">
        <v>122</v>
      </c>
      <c r="T69" s="47"/>
      <c r="U69" s="47">
        <v>123</v>
      </c>
      <c r="V69" s="47">
        <v>104</v>
      </c>
      <c r="W69" s="47">
        <v>131</v>
      </c>
      <c r="X69" s="47">
        <v>144</v>
      </c>
      <c r="Y69" s="47"/>
      <c r="Z69" s="47">
        <v>125</v>
      </c>
      <c r="AA69" s="47">
        <v>169</v>
      </c>
      <c r="AB69" s="47"/>
      <c r="AC69" s="47"/>
      <c r="AD69" s="47">
        <v>136</v>
      </c>
      <c r="AE69" s="47">
        <v>145</v>
      </c>
      <c r="AF69" s="47"/>
      <c r="AG69" s="47"/>
      <c r="AH69"/>
    </row>
    <row r="70" spans="1:34" ht="15" x14ac:dyDescent="0.25">
      <c r="A70" s="47">
        <v>6</v>
      </c>
      <c r="B70" s="47"/>
      <c r="C70" s="47">
        <v>146</v>
      </c>
      <c r="D70" s="47"/>
      <c r="E70" s="47"/>
      <c r="F70" s="47">
        <v>73</v>
      </c>
      <c r="G70" s="47"/>
      <c r="H70" s="47"/>
      <c r="I70" s="47"/>
      <c r="J70" s="47"/>
      <c r="K70" s="47"/>
      <c r="L70" s="47">
        <v>107</v>
      </c>
      <c r="M70" s="47">
        <v>174</v>
      </c>
      <c r="N70" s="47"/>
      <c r="O70" s="47"/>
      <c r="P70" s="47">
        <v>137</v>
      </c>
      <c r="Q70" s="47"/>
      <c r="R70" s="47">
        <v>162</v>
      </c>
      <c r="S70" s="47">
        <v>109</v>
      </c>
      <c r="T70" s="47"/>
      <c r="U70" s="47">
        <v>107</v>
      </c>
      <c r="V70" s="47">
        <v>105</v>
      </c>
      <c r="W70" s="47">
        <v>131</v>
      </c>
      <c r="X70" s="47">
        <v>149</v>
      </c>
      <c r="Y70" s="47"/>
      <c r="Z70" s="47">
        <v>123</v>
      </c>
      <c r="AA70" s="47">
        <v>162</v>
      </c>
      <c r="AB70" s="47"/>
      <c r="AC70" s="47"/>
      <c r="AD70" s="47">
        <v>129</v>
      </c>
      <c r="AE70" s="47">
        <v>148</v>
      </c>
      <c r="AF70" s="47"/>
      <c r="AG70" s="47"/>
      <c r="AH70"/>
    </row>
    <row r="72" spans="1:34" x14ac:dyDescent="0.2">
      <c r="A72" s="38" t="s">
        <v>102</v>
      </c>
    </row>
    <row r="73" spans="1:34" ht="15" x14ac:dyDescent="0.25">
      <c r="A73" s="46"/>
      <c r="B73" s="62" t="s">
        <v>98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 t="s">
        <v>5</v>
      </c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/>
    </row>
    <row r="74" spans="1:34" ht="15" x14ac:dyDescent="0.25">
      <c r="A74" s="47" t="s">
        <v>96</v>
      </c>
      <c r="B74" s="47">
        <v>82</v>
      </c>
      <c r="C74" s="47">
        <v>114</v>
      </c>
      <c r="D74" s="47">
        <v>95</v>
      </c>
      <c r="E74" s="47">
        <v>85</v>
      </c>
      <c r="F74" s="47">
        <v>106</v>
      </c>
      <c r="G74" s="47">
        <v>107</v>
      </c>
      <c r="H74" s="47">
        <v>89</v>
      </c>
      <c r="I74" s="47">
        <v>96</v>
      </c>
      <c r="J74" s="47">
        <v>110</v>
      </c>
      <c r="K74" s="47">
        <v>93</v>
      </c>
      <c r="L74" s="47">
        <v>95</v>
      </c>
      <c r="M74" s="47">
        <v>87</v>
      </c>
      <c r="N74" s="47">
        <v>103</v>
      </c>
      <c r="O74" s="47">
        <v>113</v>
      </c>
      <c r="P74" s="47">
        <v>110</v>
      </c>
      <c r="Q74" s="47">
        <v>96</v>
      </c>
      <c r="R74" s="47">
        <v>96</v>
      </c>
      <c r="S74" s="47">
        <v>88</v>
      </c>
      <c r="T74" s="47">
        <v>97</v>
      </c>
      <c r="U74" s="47">
        <v>88</v>
      </c>
      <c r="V74" s="47">
        <v>114</v>
      </c>
      <c r="W74" s="47">
        <v>107</v>
      </c>
      <c r="X74" s="47">
        <v>105</v>
      </c>
      <c r="Y74" s="47">
        <v>97</v>
      </c>
      <c r="Z74" s="47">
        <v>94</v>
      </c>
      <c r="AA74" s="47">
        <v>103</v>
      </c>
      <c r="AB74" s="47">
        <v>112</v>
      </c>
      <c r="AC74" s="47">
        <v>89</v>
      </c>
      <c r="AD74" s="47">
        <v>101</v>
      </c>
      <c r="AE74" s="47">
        <v>97</v>
      </c>
      <c r="AF74" s="47">
        <v>81</v>
      </c>
      <c r="AG74" s="47">
        <v>117</v>
      </c>
      <c r="AH74"/>
    </row>
    <row r="75" spans="1:34" ht="15" x14ac:dyDescent="0.25">
      <c r="A75" s="47" t="s">
        <v>97</v>
      </c>
      <c r="B75" s="47">
        <v>34</v>
      </c>
      <c r="C75" s="47">
        <v>50</v>
      </c>
      <c r="D75" s="47">
        <v>55</v>
      </c>
      <c r="E75" s="47">
        <v>44</v>
      </c>
      <c r="F75" s="47">
        <v>35</v>
      </c>
      <c r="G75" s="47">
        <v>76</v>
      </c>
      <c r="H75" s="47">
        <v>33</v>
      </c>
      <c r="I75" s="47">
        <v>45</v>
      </c>
      <c r="J75" s="47">
        <v>49</v>
      </c>
      <c r="K75" s="47">
        <v>36</v>
      </c>
      <c r="L75" s="47">
        <v>54</v>
      </c>
      <c r="M75" s="47">
        <v>54</v>
      </c>
      <c r="N75" s="47">
        <v>51</v>
      </c>
      <c r="O75" s="47">
        <v>49</v>
      </c>
      <c r="P75" s="47">
        <v>79</v>
      </c>
      <c r="Q75" s="47">
        <v>75</v>
      </c>
      <c r="R75" s="47">
        <v>59</v>
      </c>
      <c r="S75" s="47">
        <v>48</v>
      </c>
      <c r="T75" s="47">
        <v>76</v>
      </c>
      <c r="U75" s="47">
        <v>45</v>
      </c>
      <c r="V75" s="47">
        <v>62</v>
      </c>
      <c r="W75" s="47">
        <v>74</v>
      </c>
      <c r="X75" s="47">
        <v>78</v>
      </c>
      <c r="Y75" s="47">
        <v>35</v>
      </c>
      <c r="Z75" s="47">
        <v>44</v>
      </c>
      <c r="AA75" s="47">
        <v>75</v>
      </c>
      <c r="AB75" s="47">
        <v>39</v>
      </c>
      <c r="AC75" s="47">
        <v>47</v>
      </c>
      <c r="AD75" s="47">
        <v>37</v>
      </c>
      <c r="AE75" s="47">
        <v>57</v>
      </c>
      <c r="AF75" s="47">
        <v>64</v>
      </c>
      <c r="AG75" s="47">
        <v>73</v>
      </c>
      <c r="AH75"/>
    </row>
    <row r="76" spans="1:34" ht="15" x14ac:dyDescent="0.25">
      <c r="A76" s="47">
        <v>0</v>
      </c>
      <c r="B76" s="47">
        <v>103</v>
      </c>
      <c r="C76" s="47">
        <v>133</v>
      </c>
      <c r="D76" s="47">
        <v>157</v>
      </c>
      <c r="E76" s="47">
        <v>84</v>
      </c>
      <c r="F76" s="47">
        <v>93</v>
      </c>
      <c r="G76" s="47">
        <v>122</v>
      </c>
      <c r="H76" s="47">
        <v>86</v>
      </c>
      <c r="I76" s="47">
        <v>106</v>
      </c>
      <c r="J76" s="47">
        <v>124</v>
      </c>
      <c r="K76" s="47">
        <v>90</v>
      </c>
      <c r="L76" s="47">
        <v>92</v>
      </c>
      <c r="M76" s="47">
        <v>131</v>
      </c>
      <c r="N76" s="47">
        <v>109</v>
      </c>
      <c r="O76" s="47">
        <v>120</v>
      </c>
      <c r="P76" s="47">
        <v>111</v>
      </c>
      <c r="Q76" s="47">
        <v>135</v>
      </c>
      <c r="R76" s="47">
        <v>133</v>
      </c>
      <c r="S76" s="47">
        <v>137</v>
      </c>
      <c r="T76" s="47">
        <v>119</v>
      </c>
      <c r="U76" s="47">
        <v>117</v>
      </c>
      <c r="V76" s="47">
        <v>108</v>
      </c>
      <c r="W76" s="47">
        <v>129</v>
      </c>
      <c r="X76" s="47">
        <v>145</v>
      </c>
      <c r="Y76" s="47">
        <v>84</v>
      </c>
      <c r="Z76" s="47">
        <v>126</v>
      </c>
      <c r="AA76" s="47">
        <v>142</v>
      </c>
      <c r="AB76" s="47">
        <v>87</v>
      </c>
      <c r="AC76" s="47">
        <v>116</v>
      </c>
      <c r="AD76" s="47">
        <v>104</v>
      </c>
      <c r="AE76" s="47">
        <v>132</v>
      </c>
      <c r="AF76" s="47">
        <v>137</v>
      </c>
      <c r="AG76" s="47">
        <v>137</v>
      </c>
      <c r="AH76"/>
    </row>
    <row r="77" spans="1:34" ht="15" x14ac:dyDescent="0.25">
      <c r="A77" s="47">
        <v>1</v>
      </c>
      <c r="B77" s="47">
        <v>78</v>
      </c>
      <c r="C77" s="47">
        <v>91</v>
      </c>
      <c r="D77" s="47">
        <v>94</v>
      </c>
      <c r="E77" s="47">
        <v>84</v>
      </c>
      <c r="F77" s="47">
        <v>88</v>
      </c>
      <c r="G77" s="47">
        <v>107</v>
      </c>
      <c r="H77" s="47">
        <v>63</v>
      </c>
      <c r="I77" s="47">
        <v>83</v>
      </c>
      <c r="J77" s="47">
        <v>105</v>
      </c>
      <c r="K77" s="47">
        <v>71</v>
      </c>
      <c r="L77" s="47">
        <v>75</v>
      </c>
      <c r="M77" s="47">
        <v>86</v>
      </c>
      <c r="N77" s="47">
        <v>74</v>
      </c>
      <c r="O77" s="47">
        <v>106</v>
      </c>
      <c r="P77" s="47">
        <v>80</v>
      </c>
      <c r="Q77" s="47">
        <v>84</v>
      </c>
      <c r="R77" s="47">
        <v>116</v>
      </c>
      <c r="S77" s="47">
        <v>84</v>
      </c>
      <c r="T77" s="47">
        <v>97</v>
      </c>
      <c r="U77" s="47">
        <v>70</v>
      </c>
      <c r="V77" s="47">
        <v>85</v>
      </c>
      <c r="W77" s="47">
        <v>19</v>
      </c>
      <c r="X77" s="47">
        <v>12</v>
      </c>
      <c r="Y77" s="47">
        <v>77</v>
      </c>
      <c r="Z77" s="47">
        <v>76</v>
      </c>
      <c r="AA77" s="47">
        <v>91</v>
      </c>
      <c r="AB77" s="47">
        <v>53</v>
      </c>
      <c r="AC77" s="47">
        <v>83</v>
      </c>
      <c r="AD77" s="47">
        <v>82</v>
      </c>
      <c r="AE77" s="47">
        <v>126</v>
      </c>
      <c r="AF77" s="47">
        <v>106</v>
      </c>
      <c r="AG77" s="47">
        <v>77</v>
      </c>
      <c r="AH77"/>
    </row>
    <row r="78" spans="1:34" ht="15" x14ac:dyDescent="0.25">
      <c r="A78" s="47">
        <v>2</v>
      </c>
      <c r="B78" s="47">
        <v>59</v>
      </c>
      <c r="C78" s="47">
        <v>70</v>
      </c>
      <c r="D78" s="47">
        <v>71</v>
      </c>
      <c r="E78" s="47">
        <v>65</v>
      </c>
      <c r="F78" s="47">
        <v>62</v>
      </c>
      <c r="G78" s="47">
        <v>82</v>
      </c>
      <c r="H78" s="47"/>
      <c r="I78" s="47">
        <v>71</v>
      </c>
      <c r="J78" s="47">
        <v>67</v>
      </c>
      <c r="K78" s="47">
        <v>60</v>
      </c>
      <c r="L78" s="47">
        <v>68</v>
      </c>
      <c r="M78" s="47">
        <v>82</v>
      </c>
      <c r="N78" s="47"/>
      <c r="O78" s="47">
        <v>51</v>
      </c>
      <c r="P78" s="47">
        <v>81</v>
      </c>
      <c r="Q78" s="47">
        <v>85</v>
      </c>
      <c r="R78" s="47">
        <v>78</v>
      </c>
      <c r="S78" s="47">
        <v>62</v>
      </c>
      <c r="T78" s="47">
        <v>74</v>
      </c>
      <c r="U78" s="47">
        <v>67</v>
      </c>
      <c r="V78" s="47">
        <v>75</v>
      </c>
      <c r="W78" s="47">
        <v>84</v>
      </c>
      <c r="X78" s="47">
        <v>92</v>
      </c>
      <c r="Y78" s="47">
        <v>65</v>
      </c>
      <c r="Z78" s="47">
        <v>66</v>
      </c>
      <c r="AA78" s="47">
        <v>81</v>
      </c>
      <c r="AB78" s="47">
        <v>45</v>
      </c>
      <c r="AC78" s="47">
        <v>67</v>
      </c>
      <c r="AD78" s="47">
        <v>67</v>
      </c>
      <c r="AE78" s="47">
        <v>91</v>
      </c>
      <c r="AF78" s="47">
        <v>80</v>
      </c>
      <c r="AG78" s="47">
        <v>49</v>
      </c>
      <c r="AH78"/>
    </row>
    <row r="79" spans="1:34" ht="15" x14ac:dyDescent="0.25">
      <c r="A79" s="47">
        <v>3</v>
      </c>
      <c r="B79" s="47">
        <v>42</v>
      </c>
      <c r="C79" s="47">
        <v>69</v>
      </c>
      <c r="D79" s="47">
        <v>62</v>
      </c>
      <c r="E79" s="47">
        <v>53</v>
      </c>
      <c r="F79" s="47">
        <v>56</v>
      </c>
      <c r="G79" s="47">
        <v>70</v>
      </c>
      <c r="H79" s="47"/>
      <c r="I79" s="47">
        <v>65</v>
      </c>
      <c r="J79" s="47"/>
      <c r="K79" s="47">
        <v>54</v>
      </c>
      <c r="L79" s="47">
        <v>67</v>
      </c>
      <c r="M79" s="47">
        <v>77</v>
      </c>
      <c r="N79" s="47"/>
      <c r="O79" s="47"/>
      <c r="P79" s="47">
        <v>72</v>
      </c>
      <c r="Q79" s="47"/>
      <c r="R79" s="47">
        <v>76</v>
      </c>
      <c r="S79" s="47">
        <v>53</v>
      </c>
      <c r="T79" s="47">
        <v>67</v>
      </c>
      <c r="U79" s="47">
        <v>59</v>
      </c>
      <c r="V79" s="47">
        <v>70</v>
      </c>
      <c r="W79" s="47">
        <v>76</v>
      </c>
      <c r="X79" s="47">
        <v>84</v>
      </c>
      <c r="Y79" s="47">
        <v>50</v>
      </c>
      <c r="Z79" s="47">
        <v>59</v>
      </c>
      <c r="AA79" s="47">
        <v>76</v>
      </c>
      <c r="AB79" s="47">
        <v>41</v>
      </c>
      <c r="AC79" s="47">
        <v>52</v>
      </c>
      <c r="AD79" s="47">
        <v>56</v>
      </c>
      <c r="AE79" s="47">
        <v>69</v>
      </c>
      <c r="AF79" s="47">
        <v>62</v>
      </c>
      <c r="AG79" s="47">
        <v>45</v>
      </c>
      <c r="AH79"/>
    </row>
    <row r="80" spans="1:34" ht="15" x14ac:dyDescent="0.25">
      <c r="A80" s="47">
        <v>4</v>
      </c>
      <c r="B80" s="47"/>
      <c r="C80" s="47">
        <v>69</v>
      </c>
      <c r="D80" s="47">
        <v>59</v>
      </c>
      <c r="E80" s="47"/>
      <c r="F80" s="47">
        <v>55</v>
      </c>
      <c r="G80" s="47">
        <v>68</v>
      </c>
      <c r="H80" s="47"/>
      <c r="I80" s="47">
        <v>67</v>
      </c>
      <c r="J80" s="47"/>
      <c r="K80" s="47"/>
      <c r="L80" s="47">
        <v>64</v>
      </c>
      <c r="M80" s="47">
        <v>73</v>
      </c>
      <c r="N80" s="47"/>
      <c r="O80" s="47"/>
      <c r="P80" s="47">
        <v>76</v>
      </c>
      <c r="Q80" s="47"/>
      <c r="R80" s="47">
        <v>74</v>
      </c>
      <c r="S80" s="47">
        <v>49</v>
      </c>
      <c r="T80" s="47">
        <v>66</v>
      </c>
      <c r="U80" s="47">
        <v>55</v>
      </c>
      <c r="V80" s="47">
        <v>65</v>
      </c>
      <c r="W80" s="47">
        <v>72</v>
      </c>
      <c r="X80" s="47">
        <v>82</v>
      </c>
      <c r="Y80" s="47"/>
      <c r="Z80" s="47">
        <v>57</v>
      </c>
      <c r="AA80" s="47">
        <v>76</v>
      </c>
      <c r="AB80" s="47"/>
      <c r="AC80" s="47">
        <v>52</v>
      </c>
      <c r="AD80" s="47">
        <v>55</v>
      </c>
      <c r="AE80" s="47">
        <v>66</v>
      </c>
      <c r="AF80" s="47"/>
      <c r="AG80" s="47">
        <v>39</v>
      </c>
      <c r="AH80"/>
    </row>
    <row r="81" spans="1:34" ht="15" x14ac:dyDescent="0.25">
      <c r="A81" s="47">
        <v>5</v>
      </c>
      <c r="B81" s="47"/>
      <c r="C81" s="47">
        <v>69</v>
      </c>
      <c r="D81" s="47"/>
      <c r="E81" s="47"/>
      <c r="F81" s="47">
        <v>49</v>
      </c>
      <c r="G81" s="47">
        <v>68</v>
      </c>
      <c r="H81" s="47"/>
      <c r="I81" s="47">
        <v>62</v>
      </c>
      <c r="J81" s="47"/>
      <c r="K81" s="47"/>
      <c r="L81" s="47">
        <v>61</v>
      </c>
      <c r="M81" s="47">
        <v>75</v>
      </c>
      <c r="N81" s="47"/>
      <c r="O81" s="47"/>
      <c r="P81" s="47">
        <v>77</v>
      </c>
      <c r="Q81" s="47"/>
      <c r="R81" s="47">
        <v>75</v>
      </c>
      <c r="S81" s="47">
        <v>49</v>
      </c>
      <c r="T81" s="47"/>
      <c r="U81" s="47">
        <v>50</v>
      </c>
      <c r="V81" s="47">
        <v>65</v>
      </c>
      <c r="W81" s="47">
        <v>70</v>
      </c>
      <c r="X81" s="47">
        <v>81</v>
      </c>
      <c r="Y81" s="47"/>
      <c r="Z81" s="47">
        <v>55</v>
      </c>
      <c r="AA81" s="47">
        <v>74</v>
      </c>
      <c r="AB81" s="47"/>
      <c r="AC81" s="47"/>
      <c r="AD81" s="47">
        <v>54</v>
      </c>
      <c r="AE81" s="47">
        <v>60</v>
      </c>
      <c r="AF81" s="47"/>
      <c r="AG81" s="47"/>
      <c r="AH81"/>
    </row>
    <row r="82" spans="1:34" ht="15" x14ac:dyDescent="0.25">
      <c r="A82" s="47">
        <v>6</v>
      </c>
      <c r="B82" s="47"/>
      <c r="C82" s="47">
        <v>71</v>
      </c>
      <c r="D82" s="47"/>
      <c r="E82" s="47"/>
      <c r="F82" s="47">
        <v>48</v>
      </c>
      <c r="G82" s="47"/>
      <c r="H82" s="47"/>
      <c r="I82" s="47"/>
      <c r="J82" s="47"/>
      <c r="K82" s="47"/>
      <c r="L82" s="47">
        <v>59</v>
      </c>
      <c r="M82" s="47">
        <v>76</v>
      </c>
      <c r="N82" s="47"/>
      <c r="O82" s="47"/>
      <c r="P82" s="47">
        <v>78</v>
      </c>
      <c r="Q82" s="47"/>
      <c r="R82" s="47">
        <v>72</v>
      </c>
      <c r="S82" s="47">
        <v>45</v>
      </c>
      <c r="T82" s="47"/>
      <c r="U82" s="47">
        <v>48</v>
      </c>
      <c r="V82" s="47">
        <v>67</v>
      </c>
      <c r="W82" s="47">
        <v>69</v>
      </c>
      <c r="X82" s="47">
        <v>82</v>
      </c>
      <c r="Y82" s="47"/>
      <c r="Z82" s="47">
        <v>56</v>
      </c>
      <c r="AA82" s="47">
        <v>75</v>
      </c>
      <c r="AB82" s="47"/>
      <c r="AC82" s="47"/>
      <c r="AD82" s="47">
        <v>54</v>
      </c>
      <c r="AE82" s="47">
        <v>64</v>
      </c>
      <c r="AF82" s="47"/>
      <c r="AG82" s="47"/>
      <c r="AH82"/>
    </row>
    <row r="84" spans="1:34" x14ac:dyDescent="0.2">
      <c r="A84" s="38" t="s">
        <v>103</v>
      </c>
    </row>
    <row r="85" spans="1:34" ht="15" x14ac:dyDescent="0.25">
      <c r="A85" s="47" t="s">
        <v>68</v>
      </c>
      <c r="B85" s="47" t="s">
        <v>5</v>
      </c>
      <c r="C85"/>
    </row>
    <row r="86" spans="1:34" ht="15" x14ac:dyDescent="0.25">
      <c r="A86" s="47">
        <v>790</v>
      </c>
      <c r="B86" s="47">
        <v>1006</v>
      </c>
      <c r="C86"/>
    </row>
    <row r="87" spans="1:34" ht="15" x14ac:dyDescent="0.25">
      <c r="A87" s="47">
        <v>616</v>
      </c>
      <c r="B87" s="47">
        <v>898</v>
      </c>
      <c r="C87"/>
    </row>
    <row r="88" spans="1:34" ht="15" x14ac:dyDescent="0.25">
      <c r="A88" s="47">
        <v>695</v>
      </c>
      <c r="B88" s="47">
        <v>997</v>
      </c>
      <c r="C88"/>
    </row>
    <row r="89" spans="1:34" ht="15" x14ac:dyDescent="0.25">
      <c r="A89" s="47">
        <v>674</v>
      </c>
      <c r="B89" s="47">
        <v>874</v>
      </c>
      <c r="C89"/>
    </row>
    <row r="90" spans="1:34" ht="15" x14ac:dyDescent="0.25">
      <c r="A90" s="47">
        <v>646</v>
      </c>
      <c r="B90" s="47"/>
      <c r="C90"/>
    </row>
    <row r="92" spans="1:34" x14ac:dyDescent="0.2">
      <c r="A92" s="38" t="s">
        <v>104</v>
      </c>
    </row>
    <row r="93" spans="1:34" ht="15" x14ac:dyDescent="0.25">
      <c r="A93" s="47" t="s">
        <v>68</v>
      </c>
      <c r="B93" s="47" t="s">
        <v>5</v>
      </c>
      <c r="C93"/>
    </row>
    <row r="94" spans="1:34" ht="15" x14ac:dyDescent="0.25">
      <c r="A94" s="5">
        <v>12.74194</v>
      </c>
      <c r="B94" s="5">
        <v>18.29091</v>
      </c>
      <c r="C94"/>
    </row>
    <row r="95" spans="1:34" ht="15" x14ac:dyDescent="0.25">
      <c r="A95" s="5">
        <v>9.625</v>
      </c>
      <c r="B95" s="5">
        <v>27.212119999999999</v>
      </c>
      <c r="C95"/>
    </row>
    <row r="96" spans="1:34" ht="15" x14ac:dyDescent="0.25">
      <c r="A96" s="5">
        <v>13.62745</v>
      </c>
      <c r="B96" s="5">
        <v>20.34694</v>
      </c>
      <c r="C96"/>
    </row>
    <row r="97" spans="1:3" ht="15" x14ac:dyDescent="0.25">
      <c r="A97" s="5">
        <v>5.3492059999999997</v>
      </c>
      <c r="B97" s="5">
        <v>17.137250000000002</v>
      </c>
      <c r="C97"/>
    </row>
    <row r="98" spans="1:3" ht="15" x14ac:dyDescent="0.25">
      <c r="A98" s="5">
        <v>17</v>
      </c>
      <c r="B98" s="5"/>
      <c r="C98"/>
    </row>
    <row r="100" spans="1:3" x14ac:dyDescent="0.2">
      <c r="A100" s="38" t="s">
        <v>105</v>
      </c>
    </row>
    <row r="101" spans="1:3" ht="15" x14ac:dyDescent="0.25">
      <c r="A101" s="47" t="s">
        <v>68</v>
      </c>
      <c r="B101" s="47" t="s">
        <v>5</v>
      </c>
      <c r="C101"/>
    </row>
    <row r="102" spans="1:3" ht="15" x14ac:dyDescent="0.25">
      <c r="A102" s="5">
        <v>7.593248</v>
      </c>
      <c r="B102" s="5">
        <v>3.6087379999999998</v>
      </c>
      <c r="C102"/>
    </row>
    <row r="103" spans="1:3" ht="15" x14ac:dyDescent="0.25">
      <c r="A103" s="5">
        <v>1.7325790000000001</v>
      </c>
      <c r="B103" s="5">
        <v>3.561013</v>
      </c>
      <c r="C103"/>
    </row>
    <row r="104" spans="1:3" ht="15" x14ac:dyDescent="0.25">
      <c r="A104" s="5">
        <v>3.1001949999999998</v>
      </c>
      <c r="B104" s="5">
        <v>1.9792050000000001</v>
      </c>
      <c r="C104"/>
    </row>
    <row r="105" spans="1:3" ht="15" x14ac:dyDescent="0.25">
      <c r="A105" s="5">
        <v>3.1197879999999998</v>
      </c>
      <c r="B105" s="5">
        <v>1.8715599999999999</v>
      </c>
      <c r="C105"/>
    </row>
    <row r="106" spans="1:3" ht="15" x14ac:dyDescent="0.25">
      <c r="A106" s="5">
        <v>1.84561</v>
      </c>
      <c r="B106" s="5">
        <v>2.0744720000000001</v>
      </c>
      <c r="C106"/>
    </row>
    <row r="107" spans="1:3" ht="15" x14ac:dyDescent="0.25">
      <c r="A107" s="5">
        <v>46.84131</v>
      </c>
      <c r="B107" s="5">
        <v>2.1980780000000002</v>
      </c>
      <c r="C107"/>
    </row>
    <row r="108" spans="1:3" ht="15" x14ac:dyDescent="0.25">
      <c r="A108" s="5">
        <v>10.36082</v>
      </c>
      <c r="B108" s="5">
        <v>1.5268969999999999</v>
      </c>
      <c r="C108"/>
    </row>
    <row r="109" spans="1:3" ht="15" x14ac:dyDescent="0.25">
      <c r="A109" s="5">
        <v>3.7781980000000002</v>
      </c>
      <c r="B109" s="5">
        <v>1.8949830000000001</v>
      </c>
      <c r="C109"/>
    </row>
    <row r="110" spans="1:3" ht="15" x14ac:dyDescent="0.25">
      <c r="A110" s="5">
        <v>2.8644029999999998</v>
      </c>
      <c r="B110" s="5"/>
      <c r="C110"/>
    </row>
    <row r="112" spans="1:3" x14ac:dyDescent="0.2">
      <c r="A112" s="38" t="s">
        <v>106</v>
      </c>
    </row>
    <row r="113" spans="1:3" ht="15" x14ac:dyDescent="0.25">
      <c r="A113" s="47" t="s">
        <v>68</v>
      </c>
      <c r="B113" s="47" t="s">
        <v>5</v>
      </c>
      <c r="C113"/>
    </row>
    <row r="114" spans="1:3" ht="15" x14ac:dyDescent="0.25">
      <c r="A114" s="5">
        <v>1108.9000000000001</v>
      </c>
      <c r="B114" s="5">
        <v>214.5</v>
      </c>
      <c r="C114"/>
    </row>
    <row r="115" spans="1:3" ht="15" x14ac:dyDescent="0.25">
      <c r="A115" s="5">
        <v>273.3</v>
      </c>
      <c r="B115" s="5">
        <v>1364</v>
      </c>
      <c r="C115"/>
    </row>
    <row r="116" spans="1:3" ht="15" x14ac:dyDescent="0.25">
      <c r="A116" s="5">
        <v>9961.6</v>
      </c>
      <c r="B116" s="5">
        <v>1257.9000000000001</v>
      </c>
      <c r="C116"/>
    </row>
    <row r="117" spans="1:3" ht="15" x14ac:dyDescent="0.25">
      <c r="A117" s="5">
        <v>817.5</v>
      </c>
      <c r="B117" s="5">
        <v>225.8</v>
      </c>
      <c r="C117"/>
    </row>
    <row r="118" spans="1:3" ht="15" x14ac:dyDescent="0.25">
      <c r="A118" s="5">
        <v>4503.2</v>
      </c>
      <c r="B118" s="5">
        <v>243.9</v>
      </c>
      <c r="C118"/>
    </row>
    <row r="119" spans="1:3" ht="15" x14ac:dyDescent="0.25">
      <c r="A119" s="5">
        <v>300.39999999999998</v>
      </c>
      <c r="B119" s="5">
        <v>250.7</v>
      </c>
      <c r="C119"/>
    </row>
    <row r="120" spans="1:3" ht="15" x14ac:dyDescent="0.25">
      <c r="A120" s="5">
        <v>472</v>
      </c>
      <c r="B120" s="5">
        <v>835.6</v>
      </c>
      <c r="C120"/>
    </row>
    <row r="121" spans="1:3" ht="15" x14ac:dyDescent="0.25">
      <c r="A121" s="5">
        <v>2091.1999999999998</v>
      </c>
      <c r="B121" s="5">
        <v>174.2</v>
      </c>
      <c r="C121"/>
    </row>
    <row r="122" spans="1:3" ht="15" x14ac:dyDescent="0.25">
      <c r="A122" s="5">
        <v>228.1</v>
      </c>
      <c r="B122" s="5"/>
      <c r="C122"/>
    </row>
  </sheetData>
  <mergeCells count="8">
    <mergeCell ref="B73:Q73"/>
    <mergeCell ref="R73:AG73"/>
    <mergeCell ref="B61:Q61"/>
    <mergeCell ref="R61:AG61"/>
    <mergeCell ref="B37:Q37"/>
    <mergeCell ref="R37:AG37"/>
    <mergeCell ref="B49:Q49"/>
    <mergeCell ref="R49:AG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71" zoomScaleNormal="71" workbookViewId="0"/>
  </sheetViews>
  <sheetFormatPr defaultRowHeight="15" x14ac:dyDescent="0.25"/>
  <sheetData>
    <row r="1" spans="1:6" x14ac:dyDescent="0.25">
      <c r="A1" s="38" t="s">
        <v>111</v>
      </c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x14ac:dyDescent="0.25">
      <c r="A3" s="14" t="s">
        <v>64</v>
      </c>
      <c r="B3" s="14" t="s">
        <v>65</v>
      </c>
      <c r="C3" s="14" t="s">
        <v>107</v>
      </c>
      <c r="D3" s="14" t="s">
        <v>108</v>
      </c>
      <c r="E3" s="14" t="s">
        <v>109</v>
      </c>
      <c r="F3" s="14" t="s">
        <v>110</v>
      </c>
    </row>
    <row r="4" spans="1:6" x14ac:dyDescent="0.25">
      <c r="A4" s="14">
        <v>3.4</v>
      </c>
      <c r="B4" s="14">
        <v>3.7</v>
      </c>
      <c r="C4" s="14">
        <v>3.1</v>
      </c>
      <c r="D4" s="14">
        <v>3.5</v>
      </c>
      <c r="E4" s="14">
        <v>3.7</v>
      </c>
      <c r="F4" s="14">
        <v>0</v>
      </c>
    </row>
    <row r="5" spans="1:6" x14ac:dyDescent="0.25">
      <c r="A5" s="14">
        <v>3.4</v>
      </c>
      <c r="B5" s="14">
        <v>3.4</v>
      </c>
      <c r="C5" s="14">
        <v>3.2</v>
      </c>
      <c r="D5" s="14">
        <v>4</v>
      </c>
      <c r="E5" s="14">
        <v>3.6</v>
      </c>
      <c r="F5" s="14">
        <v>0</v>
      </c>
    </row>
    <row r="6" spans="1:6" x14ac:dyDescent="0.25">
      <c r="A6" s="14">
        <v>3.7</v>
      </c>
      <c r="B6" s="14">
        <v>3.1</v>
      </c>
      <c r="C6" s="14">
        <v>3</v>
      </c>
      <c r="D6" s="14">
        <v>4</v>
      </c>
      <c r="E6" s="14">
        <v>4.3</v>
      </c>
      <c r="F6" s="14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zoomScale="71" zoomScaleNormal="71" workbookViewId="0">
      <selection activeCell="Y5" sqref="A2:Y5"/>
    </sheetView>
  </sheetViews>
  <sheetFormatPr defaultRowHeight="15" x14ac:dyDescent="0.25"/>
  <sheetData>
    <row r="1" spans="1:25" x14ac:dyDescent="0.25">
      <c r="A1" s="4" t="s">
        <v>116</v>
      </c>
    </row>
    <row r="2" spans="1:25" x14ac:dyDescent="0.25">
      <c r="A2" s="14"/>
      <c r="B2" s="52" t="s">
        <v>112</v>
      </c>
      <c r="C2" s="52"/>
      <c r="D2" s="52"/>
      <c r="E2" s="52"/>
      <c r="F2" s="52"/>
      <c r="G2" s="52"/>
      <c r="H2" s="52" t="s">
        <v>113</v>
      </c>
      <c r="I2" s="52"/>
      <c r="J2" s="52"/>
      <c r="K2" s="52"/>
      <c r="L2" s="52"/>
      <c r="M2" s="52"/>
      <c r="N2" s="52" t="s">
        <v>114</v>
      </c>
      <c r="O2" s="52"/>
      <c r="P2" s="52"/>
      <c r="Q2" s="52"/>
      <c r="R2" s="52"/>
      <c r="S2" s="52"/>
      <c r="T2" s="52" t="s">
        <v>115</v>
      </c>
      <c r="U2" s="52"/>
      <c r="V2" s="52"/>
      <c r="W2" s="52"/>
      <c r="X2" s="52"/>
      <c r="Y2" s="52"/>
    </row>
    <row r="3" spans="1:25" x14ac:dyDescent="0.25">
      <c r="A3" s="14">
        <v>1</v>
      </c>
      <c r="B3" s="14">
        <v>0.52480000000000004</v>
      </c>
      <c r="C3" s="14">
        <v>1.0165999999999999</v>
      </c>
      <c r="D3" s="14">
        <v>1.0842000000000001</v>
      </c>
      <c r="E3" s="14">
        <v>1.5668</v>
      </c>
      <c r="F3" s="14">
        <v>1.1126</v>
      </c>
      <c r="G3" s="14">
        <v>1.3302</v>
      </c>
      <c r="H3" s="14">
        <v>1.5859000000000001</v>
      </c>
      <c r="I3" s="14">
        <v>1.3984000000000001</v>
      </c>
      <c r="J3" s="14">
        <v>1.526</v>
      </c>
      <c r="K3" s="14">
        <v>1.9799</v>
      </c>
      <c r="L3" s="14">
        <v>1.4686600000000001</v>
      </c>
      <c r="M3" s="14">
        <v>2.1747000000000001</v>
      </c>
      <c r="N3" s="14">
        <v>2.2061000000000002</v>
      </c>
      <c r="O3" s="14">
        <v>1.5313000000000001</v>
      </c>
      <c r="P3" s="14">
        <v>1.4311</v>
      </c>
      <c r="Q3" s="14">
        <v>1.4047000000000001</v>
      </c>
      <c r="R3" s="14">
        <v>1.57904</v>
      </c>
      <c r="S3" s="14">
        <v>1.8272999999999999</v>
      </c>
      <c r="T3" s="14">
        <v>2.2073999999999998</v>
      </c>
      <c r="U3" s="14">
        <v>1.4931000000000001</v>
      </c>
      <c r="V3" s="14">
        <v>1.2444999999999999</v>
      </c>
      <c r="W3" s="14">
        <v>1.9970000000000001</v>
      </c>
      <c r="X3" s="14">
        <v>1.86467</v>
      </c>
      <c r="Y3" s="14">
        <v>1.881</v>
      </c>
    </row>
    <row r="4" spans="1:25" x14ac:dyDescent="0.25">
      <c r="A4" s="14">
        <v>10</v>
      </c>
      <c r="B4" s="14">
        <v>0</v>
      </c>
      <c r="C4" s="14">
        <v>0.20979999999999999</v>
      </c>
      <c r="D4" s="14">
        <v>0.33110000000000001</v>
      </c>
      <c r="E4" s="14">
        <v>0.41210000000000002</v>
      </c>
      <c r="F4" s="14">
        <v>0.54620999999999997</v>
      </c>
      <c r="G4" s="14">
        <v>0.47299999999999998</v>
      </c>
      <c r="H4" s="14">
        <v>1.8272999999999999</v>
      </c>
      <c r="I4" s="14">
        <v>1.5174000000000001</v>
      </c>
      <c r="J4" s="14">
        <v>1.3282</v>
      </c>
      <c r="K4" s="14">
        <v>2.3420999999999998</v>
      </c>
      <c r="L4" s="14">
        <v>1.5487500000000001</v>
      </c>
      <c r="M4" s="14">
        <v>2.4874999999999998</v>
      </c>
      <c r="N4" s="14">
        <v>1.8448</v>
      </c>
      <c r="O4" s="14">
        <v>1.5278</v>
      </c>
      <c r="P4" s="14">
        <v>1.5737000000000001</v>
      </c>
      <c r="Q4" s="14">
        <v>1.9971000000000001</v>
      </c>
      <c r="R4" s="14">
        <v>1.88035</v>
      </c>
      <c r="S4" s="14">
        <v>2.2890000000000001</v>
      </c>
      <c r="T4" s="14">
        <v>1.5624</v>
      </c>
      <c r="U4" s="14">
        <v>1.4601</v>
      </c>
      <c r="V4" s="14">
        <v>1.4407000000000001</v>
      </c>
      <c r="W4" s="14">
        <v>1.9661999999999999</v>
      </c>
      <c r="X4" s="14">
        <v>1.6847099999999999</v>
      </c>
      <c r="Y4" s="14">
        <v>1.9331</v>
      </c>
    </row>
    <row r="5" spans="1:25" x14ac:dyDescent="0.25">
      <c r="A5" s="14">
        <v>60</v>
      </c>
      <c r="B5" s="14">
        <v>0.1764</v>
      </c>
      <c r="C5" s="14">
        <v>0.1111</v>
      </c>
      <c r="D5" s="14">
        <v>9.1300000000000006E-2</v>
      </c>
      <c r="E5" s="14">
        <v>7.4999999999999997E-2</v>
      </c>
      <c r="F5" s="14">
        <v>0</v>
      </c>
      <c r="G5" s="14">
        <v>0.2495</v>
      </c>
      <c r="H5" s="14">
        <v>1.8459000000000001</v>
      </c>
      <c r="I5" s="14">
        <v>1.5255000000000001</v>
      </c>
      <c r="J5" s="14">
        <v>1.3894</v>
      </c>
      <c r="K5" s="14">
        <v>1.9151</v>
      </c>
      <c r="L5" s="14">
        <v>1.41588</v>
      </c>
      <c r="M5" s="14">
        <v>1.6471</v>
      </c>
      <c r="N5" s="14">
        <v>1.9004000000000001</v>
      </c>
      <c r="O5" s="14">
        <v>1.4182999999999999</v>
      </c>
      <c r="P5" s="14">
        <v>1.2267999999999999</v>
      </c>
      <c r="Q5" s="14">
        <v>1.9621999999999999</v>
      </c>
      <c r="R5" s="14">
        <v>1.6327499999999999</v>
      </c>
      <c r="S5" s="14">
        <v>1.6720999999999999</v>
      </c>
      <c r="T5" s="14">
        <v>2.0407999999999999</v>
      </c>
      <c r="U5" s="14">
        <v>1.0610999999999999</v>
      </c>
      <c r="V5" s="14">
        <v>1.5148999999999999</v>
      </c>
      <c r="W5" s="14">
        <v>2.4544999999999999</v>
      </c>
      <c r="X5" s="14">
        <v>1.6470100000000001</v>
      </c>
      <c r="Y5" s="14">
        <v>1.8564000000000001</v>
      </c>
    </row>
    <row r="7" spans="1:25" x14ac:dyDescent="0.25">
      <c r="A7" s="4" t="s">
        <v>117</v>
      </c>
    </row>
    <row r="8" spans="1:25" x14ac:dyDescent="0.25">
      <c r="A8" s="14"/>
      <c r="B8" s="52" t="s">
        <v>112</v>
      </c>
      <c r="C8" s="52"/>
      <c r="D8" s="52"/>
      <c r="E8" s="52"/>
      <c r="F8" s="52"/>
      <c r="G8" s="52"/>
      <c r="H8" s="52" t="s">
        <v>113</v>
      </c>
      <c r="I8" s="52"/>
      <c r="J8" s="52"/>
      <c r="K8" s="52"/>
      <c r="L8" s="52"/>
      <c r="M8" s="52"/>
      <c r="N8" s="52" t="s">
        <v>114</v>
      </c>
      <c r="O8" s="52"/>
      <c r="P8" s="52"/>
      <c r="Q8" s="52"/>
      <c r="R8" s="52"/>
      <c r="S8" s="52"/>
      <c r="T8" s="52" t="s">
        <v>115</v>
      </c>
      <c r="U8" s="52"/>
      <c r="V8" s="52"/>
      <c r="W8" s="52"/>
      <c r="X8" s="52"/>
      <c r="Y8" s="52"/>
    </row>
    <row r="9" spans="1:25" x14ac:dyDescent="0.25">
      <c r="A9" s="14">
        <v>1</v>
      </c>
      <c r="B9" s="14">
        <v>2.1078999999999999</v>
      </c>
      <c r="C9" s="14">
        <v>2.1938</v>
      </c>
      <c r="D9" s="14">
        <v>2.1528</v>
      </c>
      <c r="E9" s="14">
        <v>1.2254</v>
      </c>
      <c r="F9" s="14">
        <v>2.2105000000000001</v>
      </c>
      <c r="G9" s="14"/>
      <c r="H9" s="14">
        <v>2.1549</v>
      </c>
      <c r="I9" s="14">
        <v>1.7884</v>
      </c>
      <c r="J9" s="14">
        <v>1.6809000000000001</v>
      </c>
      <c r="K9" s="14">
        <v>1.6045</v>
      </c>
      <c r="L9" s="14">
        <v>2.2098</v>
      </c>
      <c r="M9" s="14"/>
      <c r="N9" s="14">
        <v>2.1785999999999999</v>
      </c>
      <c r="O9" s="14">
        <v>2.0579000000000001</v>
      </c>
      <c r="P9" s="14">
        <v>1.9173</v>
      </c>
      <c r="Q9" s="14">
        <v>2.13</v>
      </c>
      <c r="R9" s="14">
        <v>2.3054999999999999</v>
      </c>
      <c r="S9" s="14"/>
      <c r="T9" s="14">
        <v>2.2073999999999998</v>
      </c>
      <c r="U9" s="14">
        <v>1.4931000000000001</v>
      </c>
      <c r="V9" s="14">
        <v>1.2444999999999999</v>
      </c>
      <c r="W9" s="14">
        <v>1.9970000000000001</v>
      </c>
      <c r="X9" s="14">
        <v>1.86467</v>
      </c>
      <c r="Y9" s="14"/>
    </row>
    <row r="10" spans="1:25" x14ac:dyDescent="0.25">
      <c r="A10" s="14">
        <v>10</v>
      </c>
      <c r="B10" s="14">
        <v>2.1347999999999998</v>
      </c>
      <c r="C10" s="14">
        <v>1.7436</v>
      </c>
      <c r="D10" s="14">
        <v>1.6251</v>
      </c>
      <c r="E10" s="14">
        <v>1.3382000000000001</v>
      </c>
      <c r="F10" s="14">
        <v>1.4851000000000001</v>
      </c>
      <c r="G10" s="14"/>
      <c r="H10" s="14">
        <v>2.2633999999999999</v>
      </c>
      <c r="I10" s="14">
        <v>2.2717999999999998</v>
      </c>
      <c r="J10" s="14">
        <v>2.1718000000000002</v>
      </c>
      <c r="K10" s="14">
        <v>1.8512</v>
      </c>
      <c r="L10" s="14">
        <v>2.3734999999999999</v>
      </c>
      <c r="M10" s="14"/>
      <c r="N10" s="14">
        <v>2.2141000000000002</v>
      </c>
      <c r="O10" s="14">
        <v>2.6497999999999999</v>
      </c>
      <c r="P10" s="14">
        <v>1.9423999999999999</v>
      </c>
      <c r="Q10" s="14">
        <v>1.4012</v>
      </c>
      <c r="R10" s="14">
        <v>2.0406</v>
      </c>
      <c r="S10" s="14"/>
      <c r="T10" s="14">
        <v>1.5624</v>
      </c>
      <c r="U10" s="14">
        <v>1.4601</v>
      </c>
      <c r="V10" s="14">
        <v>1.4407000000000001</v>
      </c>
      <c r="W10" s="14">
        <v>1.9661999999999999</v>
      </c>
      <c r="X10" s="14">
        <v>1.6847099999999999</v>
      </c>
      <c r="Y10" s="14"/>
    </row>
    <row r="11" spans="1:25" x14ac:dyDescent="0.25">
      <c r="A11" s="14">
        <v>60</v>
      </c>
      <c r="B11" s="14">
        <v>2.1520999999999999</v>
      </c>
      <c r="C11" s="14">
        <v>2.0118</v>
      </c>
      <c r="D11" s="14">
        <v>1.9545999999999999</v>
      </c>
      <c r="E11" s="14">
        <v>1.8877999999999999</v>
      </c>
      <c r="F11" s="14">
        <v>2.1166</v>
      </c>
      <c r="G11" s="14"/>
      <c r="H11" s="14">
        <v>2.2357999999999998</v>
      </c>
      <c r="I11" s="14">
        <v>2.2174999999999998</v>
      </c>
      <c r="J11" s="14">
        <v>1.7811999999999999</v>
      </c>
      <c r="K11" s="14">
        <v>1.5987</v>
      </c>
      <c r="L11" s="14">
        <v>2.3014999999999999</v>
      </c>
      <c r="M11" s="14"/>
      <c r="N11" s="14">
        <v>2.1619999999999999</v>
      </c>
      <c r="O11" s="14">
        <v>1.7927</v>
      </c>
      <c r="P11" s="14">
        <v>2.0950000000000002</v>
      </c>
      <c r="Q11" s="14">
        <v>1.6183000000000001</v>
      </c>
      <c r="R11" s="14">
        <v>2.4628000000000001</v>
      </c>
      <c r="S11" s="14"/>
      <c r="T11" s="14">
        <v>2.0407999999999999</v>
      </c>
      <c r="U11" s="14">
        <v>1.0610999999999999</v>
      </c>
      <c r="V11" s="14">
        <v>1.5148999999999999</v>
      </c>
      <c r="W11" s="14">
        <v>2.4544999999999999</v>
      </c>
      <c r="X11" s="14">
        <v>1.6470100000000001</v>
      </c>
      <c r="Y11" s="14"/>
    </row>
  </sheetData>
  <mergeCells count="8">
    <mergeCell ref="B2:G2"/>
    <mergeCell ref="H2:M2"/>
    <mergeCell ref="N2:S2"/>
    <mergeCell ref="T2:Y2"/>
    <mergeCell ref="B8:G8"/>
    <mergeCell ref="H8:M8"/>
    <mergeCell ref="N8:S8"/>
    <mergeCell ref="T8:Y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72" zoomScaleNormal="72" workbookViewId="0">
      <selection activeCell="A29" sqref="A29"/>
    </sheetView>
  </sheetViews>
  <sheetFormatPr defaultRowHeight="15" x14ac:dyDescent="0.25"/>
  <cols>
    <col min="1" max="1" width="13.140625" customWidth="1"/>
  </cols>
  <sheetData>
    <row r="1" spans="1:9" s="4" customFormat="1" x14ac:dyDescent="0.25">
      <c r="A1" s="38" t="s">
        <v>118</v>
      </c>
      <c r="B1" s="38"/>
      <c r="C1" s="38"/>
      <c r="D1" s="38"/>
      <c r="E1" s="38"/>
    </row>
    <row r="2" spans="1:9" x14ac:dyDescent="0.25">
      <c r="A2" s="10" t="s">
        <v>4</v>
      </c>
      <c r="B2" s="56" t="s">
        <v>5</v>
      </c>
      <c r="C2" s="56"/>
      <c r="D2" s="56"/>
      <c r="E2" s="56"/>
      <c r="F2" s="45"/>
      <c r="G2" s="45"/>
    </row>
    <row r="3" spans="1:9" x14ac:dyDescent="0.25">
      <c r="A3" s="14">
        <v>0.25</v>
      </c>
      <c r="B3" s="49">
        <v>39.974429999999998</v>
      </c>
      <c r="C3" s="49">
        <v>34.56438</v>
      </c>
      <c r="D3" s="49">
        <v>66.270219999999995</v>
      </c>
      <c r="E3" s="49">
        <v>67.490669999999994</v>
      </c>
      <c r="F3" s="45"/>
      <c r="G3" s="45"/>
    </row>
    <row r="4" spans="1:9" x14ac:dyDescent="0.25">
      <c r="A4" s="14">
        <v>0.5</v>
      </c>
      <c r="B4" s="49">
        <v>39.045850000000002</v>
      </c>
      <c r="C4" s="49">
        <v>30.577249999999999</v>
      </c>
      <c r="D4" s="49">
        <v>60.965060000000001</v>
      </c>
      <c r="E4" s="49">
        <v>49.98433</v>
      </c>
      <c r="F4" s="45"/>
      <c r="G4" s="45"/>
    </row>
    <row r="5" spans="1:9" x14ac:dyDescent="0.25">
      <c r="A5" s="14">
        <v>1</v>
      </c>
      <c r="B5" s="49">
        <v>30.277550000000002</v>
      </c>
      <c r="C5" s="49">
        <v>30.498090000000001</v>
      </c>
      <c r="D5" s="49">
        <v>47.545079999999999</v>
      </c>
      <c r="E5" s="49">
        <v>57.089199999999998</v>
      </c>
      <c r="F5" s="45"/>
      <c r="G5" s="45"/>
    </row>
    <row r="6" spans="1:9" x14ac:dyDescent="0.25">
      <c r="A6" s="14">
        <v>2</v>
      </c>
      <c r="B6" s="49">
        <v>14.53262</v>
      </c>
      <c r="C6" s="49">
        <v>14.66194</v>
      </c>
      <c r="D6" s="49">
        <v>41.931100000000001</v>
      </c>
      <c r="E6" s="49">
        <v>20.666399999999999</v>
      </c>
      <c r="F6" s="45"/>
      <c r="G6" s="45"/>
    </row>
    <row r="7" spans="1:9" x14ac:dyDescent="0.25">
      <c r="A7" s="14">
        <v>5</v>
      </c>
      <c r="B7" s="49">
        <v>9.3779620000000001</v>
      </c>
      <c r="C7" s="49">
        <v>9.3688409999999998</v>
      </c>
      <c r="D7" s="49">
        <v>21.879960000000001</v>
      </c>
      <c r="E7" s="49">
        <v>21.82301</v>
      </c>
      <c r="F7" s="45"/>
      <c r="G7" s="45"/>
    </row>
    <row r="8" spans="1:9" x14ac:dyDescent="0.25">
      <c r="A8" s="14">
        <v>10</v>
      </c>
      <c r="B8" s="49">
        <v>9.2859350000000003</v>
      </c>
      <c r="C8" s="49">
        <v>10.001139999999999</v>
      </c>
      <c r="D8" s="49">
        <v>19.778479999999998</v>
      </c>
      <c r="E8" s="49">
        <v>21.424520000000001</v>
      </c>
      <c r="F8" s="45"/>
      <c r="G8" s="45"/>
    </row>
    <row r="9" spans="1:9" x14ac:dyDescent="0.25">
      <c r="A9" s="14">
        <v>30</v>
      </c>
      <c r="B9" s="49">
        <v>12.84355</v>
      </c>
      <c r="C9" s="49">
        <v>5.2432610000000004</v>
      </c>
      <c r="D9" s="49">
        <v>17.822949999999999</v>
      </c>
      <c r="E9" s="49">
        <v>2.034802</v>
      </c>
      <c r="F9" s="45"/>
      <c r="G9" s="45"/>
    </row>
    <row r="10" spans="1:9" x14ac:dyDescent="0.25">
      <c r="A10" s="14">
        <v>60</v>
      </c>
      <c r="B10" s="49">
        <v>8.5062300000000004</v>
      </c>
      <c r="C10" s="49">
        <v>4.5632380000000001</v>
      </c>
      <c r="D10" s="49">
        <v>16.995850000000001</v>
      </c>
      <c r="E10" s="49">
        <v>2.6480640000000002</v>
      </c>
      <c r="F10" s="45"/>
      <c r="G10" s="45"/>
    </row>
    <row r="11" spans="1:9" x14ac:dyDescent="0.25">
      <c r="A11" s="14">
        <v>120</v>
      </c>
      <c r="B11" s="49">
        <v>8.6508669999999999</v>
      </c>
      <c r="C11" s="49">
        <v>3.49491</v>
      </c>
      <c r="D11" s="49">
        <v>9.3766649999999991</v>
      </c>
      <c r="E11" s="49">
        <v>6.8774100000000002</v>
      </c>
    </row>
    <row r="13" spans="1:9" x14ac:dyDescent="0.25">
      <c r="A13" s="38" t="s">
        <v>121</v>
      </c>
    </row>
    <row r="14" spans="1:9" x14ac:dyDescent="0.25">
      <c r="A14" s="10" t="s">
        <v>4</v>
      </c>
      <c r="B14" s="52" t="s">
        <v>119</v>
      </c>
      <c r="C14" s="52"/>
      <c r="D14" s="52"/>
      <c r="E14" s="52"/>
      <c r="F14" s="52" t="s">
        <v>120</v>
      </c>
      <c r="G14" s="52"/>
      <c r="H14" s="52"/>
      <c r="I14" s="52"/>
    </row>
    <row r="15" spans="1:9" x14ac:dyDescent="0.25">
      <c r="A15" s="14">
        <v>0</v>
      </c>
      <c r="B15" s="14">
        <v>1.8</v>
      </c>
      <c r="C15" s="14">
        <v>0.9</v>
      </c>
      <c r="D15" s="14">
        <v>0</v>
      </c>
      <c r="E15" s="14">
        <v>0</v>
      </c>
      <c r="F15" s="14">
        <v>2.6</v>
      </c>
      <c r="G15" s="14">
        <v>1.7</v>
      </c>
      <c r="H15" s="14">
        <v>1.6</v>
      </c>
      <c r="I15" s="14">
        <v>0</v>
      </c>
    </row>
    <row r="16" spans="1:9" x14ac:dyDescent="0.25">
      <c r="A16" s="14">
        <v>5</v>
      </c>
      <c r="B16" s="14">
        <v>27.7</v>
      </c>
      <c r="C16" s="14">
        <v>30.9</v>
      </c>
      <c r="D16" s="14">
        <v>0</v>
      </c>
      <c r="E16" s="14">
        <v>0</v>
      </c>
      <c r="F16" s="14">
        <v>67.2</v>
      </c>
      <c r="G16" s="14">
        <v>62.7</v>
      </c>
      <c r="H16" s="14">
        <v>62.2</v>
      </c>
      <c r="I16" s="14">
        <v>0</v>
      </c>
    </row>
    <row r="17" spans="1:9" x14ac:dyDescent="0.25">
      <c r="A17" s="14">
        <v>10</v>
      </c>
      <c r="B17" s="14">
        <v>45.1</v>
      </c>
      <c r="C17" s="14">
        <v>51.9</v>
      </c>
      <c r="D17" s="14">
        <v>94.5</v>
      </c>
      <c r="E17" s="14">
        <v>0</v>
      </c>
      <c r="F17" s="14">
        <v>112</v>
      </c>
      <c r="G17" s="14">
        <v>92.1</v>
      </c>
      <c r="H17" s="14">
        <v>94.9</v>
      </c>
      <c r="I17" s="14">
        <v>128.1</v>
      </c>
    </row>
    <row r="18" spans="1:9" x14ac:dyDescent="0.25">
      <c r="A18" s="14">
        <v>30</v>
      </c>
      <c r="B18" s="14">
        <v>102.6</v>
      </c>
      <c r="C18" s="14">
        <v>80</v>
      </c>
      <c r="D18" s="14">
        <v>154.69999999999999</v>
      </c>
      <c r="E18" s="14">
        <v>160.4</v>
      </c>
      <c r="F18" s="14">
        <v>222.5</v>
      </c>
      <c r="G18" s="14">
        <v>196.7</v>
      </c>
      <c r="H18" s="14">
        <v>202</v>
      </c>
      <c r="I18" s="14">
        <v>212.1</v>
      </c>
    </row>
    <row r="19" spans="1:9" x14ac:dyDescent="0.25">
      <c r="A19" s="14">
        <v>60</v>
      </c>
      <c r="B19" s="14">
        <v>149.30000000000001</v>
      </c>
      <c r="C19" s="14">
        <v>142</v>
      </c>
      <c r="D19" s="14">
        <v>227</v>
      </c>
      <c r="E19" s="14">
        <v>90.5</v>
      </c>
      <c r="F19" s="14">
        <v>306.39999999999998</v>
      </c>
      <c r="G19" s="14">
        <v>286.3</v>
      </c>
      <c r="H19" s="14">
        <v>294.3</v>
      </c>
      <c r="I19" s="14">
        <v>227.6</v>
      </c>
    </row>
    <row r="20" spans="1:9" x14ac:dyDescent="0.25">
      <c r="A20" s="14">
        <v>120</v>
      </c>
      <c r="B20" s="14">
        <v>209.1</v>
      </c>
      <c r="C20" s="14">
        <v>199.6</v>
      </c>
      <c r="D20" s="14">
        <v>428.8</v>
      </c>
      <c r="E20" s="14">
        <v>245.4</v>
      </c>
      <c r="F20" s="14">
        <v>447.4</v>
      </c>
      <c r="G20" s="14">
        <v>417.3</v>
      </c>
      <c r="H20" s="14">
        <v>398.9</v>
      </c>
      <c r="I20" s="14">
        <v>292.7</v>
      </c>
    </row>
    <row r="21" spans="1:9" x14ac:dyDescent="0.25">
      <c r="A21" s="14">
        <v>180</v>
      </c>
      <c r="B21" s="14">
        <v>204.1</v>
      </c>
      <c r="C21" s="14">
        <v>231.1</v>
      </c>
      <c r="D21" s="14">
        <v>343.9</v>
      </c>
      <c r="E21" s="14">
        <v>228</v>
      </c>
      <c r="F21" s="14">
        <v>438.7</v>
      </c>
      <c r="G21" s="14">
        <v>394.4</v>
      </c>
      <c r="H21" s="14">
        <v>411.3</v>
      </c>
      <c r="I21" s="14">
        <v>339.6</v>
      </c>
    </row>
    <row r="23" spans="1:9" x14ac:dyDescent="0.25">
      <c r="A23" s="38" t="s">
        <v>122</v>
      </c>
    </row>
    <row r="24" spans="1:9" x14ac:dyDescent="0.25">
      <c r="A24" s="10" t="s">
        <v>4</v>
      </c>
      <c r="B24" s="52" t="s">
        <v>5</v>
      </c>
      <c r="C24" s="52"/>
      <c r="D24" s="52"/>
      <c r="E24" s="52"/>
      <c r="F24" s="52" t="s">
        <v>2</v>
      </c>
      <c r="G24" s="52"/>
      <c r="H24" s="52"/>
      <c r="I24" s="52"/>
    </row>
    <row r="25" spans="1:9" x14ac:dyDescent="0.25">
      <c r="A25" s="50">
        <v>0.25</v>
      </c>
      <c r="B25" s="20">
        <v>39.974429999999998</v>
      </c>
      <c r="C25" s="20">
        <v>34.56438</v>
      </c>
      <c r="D25" s="20">
        <v>66.270219999999995</v>
      </c>
      <c r="E25" s="20">
        <v>67.490669999999994</v>
      </c>
      <c r="F25" s="16">
        <v>26</v>
      </c>
      <c r="G25" s="16">
        <v>53</v>
      </c>
      <c r="H25" s="16">
        <v>45</v>
      </c>
      <c r="I25" s="22"/>
    </row>
    <row r="26" spans="1:9" x14ac:dyDescent="0.25">
      <c r="A26" s="50">
        <v>0.5</v>
      </c>
      <c r="B26" s="20">
        <v>39.045850000000002</v>
      </c>
      <c r="C26" s="20">
        <v>30.577249999999999</v>
      </c>
      <c r="D26" s="20">
        <v>60.965060000000001</v>
      </c>
      <c r="E26" s="20">
        <v>49.98433</v>
      </c>
      <c r="F26" s="16">
        <v>18</v>
      </c>
      <c r="G26" s="16">
        <v>43</v>
      </c>
      <c r="H26" s="16">
        <v>25</v>
      </c>
      <c r="I26" s="22"/>
    </row>
    <row r="27" spans="1:9" x14ac:dyDescent="0.25">
      <c r="A27" s="50">
        <v>1</v>
      </c>
      <c r="B27" s="20">
        <v>30.277550000000002</v>
      </c>
      <c r="C27" s="20">
        <v>30.498090000000001</v>
      </c>
      <c r="D27" s="20">
        <v>47.545079999999999</v>
      </c>
      <c r="E27" s="20">
        <v>57.089199999999998</v>
      </c>
      <c r="F27" s="16">
        <v>9</v>
      </c>
      <c r="G27" s="16">
        <v>10</v>
      </c>
      <c r="H27" s="16">
        <v>11</v>
      </c>
      <c r="I27" s="22"/>
    </row>
    <row r="28" spans="1:9" x14ac:dyDescent="0.25">
      <c r="A28" s="50">
        <v>2</v>
      </c>
      <c r="B28" s="20">
        <v>14.53262</v>
      </c>
      <c r="C28" s="20">
        <v>14.66194</v>
      </c>
      <c r="D28" s="20">
        <v>41.931100000000001</v>
      </c>
      <c r="E28" s="20">
        <v>20.666399999999999</v>
      </c>
      <c r="F28" s="16">
        <v>4</v>
      </c>
      <c r="G28" s="16">
        <v>5</v>
      </c>
      <c r="H28" s="16">
        <v>6</v>
      </c>
      <c r="I28" s="22"/>
    </row>
  </sheetData>
  <mergeCells count="5">
    <mergeCell ref="B2:E2"/>
    <mergeCell ref="B14:E14"/>
    <mergeCell ref="F14:I14"/>
    <mergeCell ref="B24:E24"/>
    <mergeCell ref="F24:I2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 1</vt:lpstr>
      <vt:lpstr>Fig 2</vt:lpstr>
      <vt:lpstr>Fig 3</vt:lpstr>
      <vt:lpstr>Fig 4</vt:lpstr>
      <vt:lpstr>Fig 5</vt:lpstr>
      <vt:lpstr>Fig 6</vt:lpstr>
      <vt:lpstr>Fig S1</vt:lpstr>
      <vt:lpstr>Fig S2</vt:lpstr>
      <vt:lpstr>Fig S3</vt:lpstr>
      <vt:lpstr>Fig S4</vt:lpstr>
      <vt:lpstr>Fig S5</vt:lpstr>
      <vt:lpstr>Fig S6</vt:lpstr>
      <vt:lpstr>Fig S7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Dyson</dc:creator>
  <cp:lastModifiedBy>Dominic Allington-Smith</cp:lastModifiedBy>
  <dcterms:created xsi:type="dcterms:W3CDTF">2017-01-30T16:05:16Z</dcterms:created>
  <dcterms:modified xsi:type="dcterms:W3CDTF">2017-02-07T14:17:06Z</dcterms:modified>
</cp:coreProperties>
</file>